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ndeterco-my.sharepoint.com/personal/navasquez_findeter_gov_co/Documents/Escritorio/FORMATOS GES PÚBLICOS/"/>
    </mc:Choice>
  </mc:AlternateContent>
  <xr:revisionPtr revIDLastSave="0" documentId="8_{4E3DFE4B-8BC5-415B-9368-C422FC1D3D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S AÑO" sheetId="1" r:id="rId1"/>
    <sheet name="Instructivo formato" sheetId="51" r:id="rId2"/>
  </sheets>
  <externalReferences>
    <externalReference r:id="rId3"/>
    <externalReference r:id="rId4"/>
  </externalReferences>
  <definedNames>
    <definedName name="_xlnm._FilterDatabase" localSheetId="0" hidden="1">'MES AÑO'!$B$10:$E$21</definedName>
    <definedName name="CAUSALES">[1]Hoja1!$D$214:$D$233</definedName>
    <definedName name="FUENTE">[2]Listas!$C$2:$C$6</definedName>
    <definedName name="Proyectos">[2]Listas!$K$21:$K$190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0" i="1" l="1"/>
  <c r="Q19" i="1"/>
  <c r="Q18" i="1"/>
  <c r="Q17" i="1"/>
  <c r="Q13" i="1"/>
  <c r="Q12" i="1"/>
  <c r="Q11" i="1"/>
  <c r="P14" i="1"/>
  <c r="O14" i="1" l="1"/>
  <c r="N14" i="1"/>
  <c r="Q14" i="1" l="1"/>
  <c r="L14" i="1" l="1"/>
  <c r="N21" i="1"/>
  <c r="N22" i="1" s="1"/>
  <c r="P21" i="1" l="1"/>
  <c r="P22" i="1" s="1"/>
  <c r="O21" i="1" l="1"/>
  <c r="O22" i="1" s="1"/>
  <c r="Q21" i="1" l="1"/>
  <c r="L21" i="1" l="1"/>
  <c r="Q22" i="1"/>
  <c r="L22" i="1" s="1"/>
</calcChain>
</file>

<file path=xl/sharedStrings.xml><?xml version="1.0" encoding="utf-8"?>
<sst xmlns="http://schemas.openxmlformats.org/spreadsheetml/2006/main" count="89" uniqueCount="58">
  <si>
    <t>ITEM</t>
  </si>
  <si>
    <t xml:space="preserve">CONTRATO </t>
  </si>
  <si>
    <t>CONCEPTO FACTURACIÓN</t>
  </si>
  <si>
    <t>UNIDAD</t>
  </si>
  <si>
    <t xml:space="preserve">VALOR UNITARIO </t>
  </si>
  <si>
    <t xml:space="preserve">PERIODO </t>
  </si>
  <si>
    <t>CANTIDAD ESTIMADA</t>
  </si>
  <si>
    <t>VALOR TOTAL</t>
  </si>
  <si>
    <t xml:space="preserve">IVA 16% </t>
  </si>
  <si>
    <t>TOTAL</t>
  </si>
  <si>
    <t xml:space="preserve">ESTIMADO </t>
  </si>
  <si>
    <t>Información Contrato</t>
  </si>
  <si>
    <t>Fecha</t>
  </si>
  <si>
    <t>Código</t>
  </si>
  <si>
    <t>VARIABLES</t>
  </si>
  <si>
    <t>%</t>
  </si>
  <si>
    <t>$</t>
  </si>
  <si>
    <t>REMUNERACION TOTAL</t>
  </si>
  <si>
    <t xml:space="preserve">IVA 19% </t>
  </si>
  <si>
    <t>FIJOS</t>
  </si>
  <si>
    <t xml:space="preserve">Costos Fijos </t>
  </si>
  <si>
    <t>CLIENTE</t>
  </si>
  <si>
    <t>% DE ESTIMACIÓN</t>
  </si>
  <si>
    <t>Número contrato y año suscripción</t>
  </si>
  <si>
    <t>Nombre cliente y NIT</t>
  </si>
  <si>
    <t>Casilla</t>
  </si>
  <si>
    <t>Información contrato</t>
  </si>
  <si>
    <t>Indicar concepto de facturación según el contrato. Definir si son ingresos fijos y/o variables y su detalle (TDR, visitas, hitos, etc.), eliminar lo que no aplique.</t>
  </si>
  <si>
    <t>Explicación</t>
  </si>
  <si>
    <t>Unidad</t>
  </si>
  <si>
    <t>Valor unitario</t>
  </si>
  <si>
    <t>Modalidad 2
Otrosí No. XX - &lt;Periodo de aplicación en formato dd-mm-aaaa&gt;</t>
  </si>
  <si>
    <t>Modalidad 3
Otrosí No. XX - &lt;Periodo de aplicación en formato dd-mm-aaaa&gt;</t>
  </si>
  <si>
    <t>Modalidad 4
Otrosí No. XX - &lt;Periodo de aplicación en formato dd-mm-aaaa&gt;</t>
  </si>
  <si>
    <t>Modalidad 1
Hasta dd-mm-aaaa</t>
  </si>
  <si>
    <t>Se coloca en la primera columna lo contemplado inicialmente en el contrato, y en las siguientes columnas la información que se modifica con los otrosíes. Se pueden agregar más columnas si se requieren.</t>
  </si>
  <si>
    <t>Item</t>
  </si>
  <si>
    <t>Numeración consecutiva de los contratos suscritos. Agregar tantos esquemas de estimación como contratos o programas que generen remuneración en el área.</t>
  </si>
  <si>
    <t>Periodo</t>
  </si>
  <si>
    <t>Mes y año a reportar.</t>
  </si>
  <si>
    <t>Cantidad estimada</t>
  </si>
  <si>
    <t>Base de la estimación, la cual puede ser en pesos o numérica, según lo definido contractualmente.</t>
  </si>
  <si>
    <t>% de estimación</t>
  </si>
  <si>
    <t>Puede ser pesos ($) o porcentaje (%) u otra unidad de medida, según lo definido contractualmente.</t>
  </si>
  <si>
    <t>Porcentaje definido en la política de estimación de ingresos de cada línea de negocio, para cada tipo de ingreso, ya sea fijo o variable.</t>
  </si>
  <si>
    <t>Valor total</t>
  </si>
  <si>
    <t>Se debe colocar la fórmula teniendo en cuenta el valor unitario que le aplica, la cantidad estimada y el % de estimación.</t>
  </si>
  <si>
    <t>REMUNERACION TOTAL CONTRATOS &lt;NOMBRE GERENCIA&gt; &lt;MES AÑO REPORTADO&gt;</t>
  </si>
  <si>
    <t>IVA</t>
  </si>
  <si>
    <t>Aplicar la fórmula de IVA que corresponda según el concepto de facturación.</t>
  </si>
  <si>
    <t>GERENCIA:</t>
  </si>
  <si>
    <t>Estimado</t>
  </si>
  <si>
    <t>Indicar la fecha y código indicado por la Dirección de Contabilidad de FINDETER.</t>
  </si>
  <si>
    <t>REPORTE MENSUAL DE INGRESOS A ESTIMAR VICEPRESIDENCIA TÉCNICA</t>
  </si>
  <si>
    <t>&lt;Escriba el nombre la gerencia  correspondiente&gt;</t>
  </si>
  <si>
    <t>&lt;Escriba fecha  dia/mes/año&gt;</t>
  </si>
  <si>
    <t>FECHA:</t>
  </si>
  <si>
    <t>Código: GES-FO-078
Versión: 2
Fecha de aprobación: 15-jun-2022
Clasificación: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</si>
</sst>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&quot;$&quot;\ #,##0"/>
    <numFmt numFmtId="165" formatCode="0.0"/>
    <numFmt numFmtId="166" formatCode="_(* #,##0.00_);_(* \(#,##0.00\);_(* &quot;-&quot;??_);_(@_)"/>
    <numFmt numFmtId="167" formatCode="mmmm/yyyy"/>
    <numFmt numFmtId="168" formatCode="_(* #,##0_);_(* \(#,##0\);_(* &quot;-&quot;??_);_(@_)"/>
    <numFmt numFmtId="169" formatCode="_-&quot;$&quot;* #,##0_-;\-&quot;$&quot;* #,##0_-;_-&quot;$&quot;* &quot;-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0" tint="-0.34998626667073579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8"/>
      <color rgb="FF000000"/>
      <name val="Times New Roman"/>
      <family val="1"/>
    </font>
    <font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6">
    <xf numFmtId="0" fontId="0" fillId="0" borderId="0"/>
    <xf numFmtId="166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2">
    <xf numFmtId="0" fontId="0" fillId="0" borderId="0" xfId="0"/>
    <xf numFmtId="0" fontId="0" fillId="0" borderId="0" xfId="0" applyAlignment="1">
      <alignment vertical="center"/>
    </xf>
    <xf numFmtId="0" fontId="2" fillId="0" borderId="44" xfId="0" applyFont="1" applyBorder="1" applyAlignment="1">
      <alignment horizontal="center" vertical="center"/>
    </xf>
    <xf numFmtId="0" fontId="0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4" xfId="0" applyBorder="1" applyAlignment="1">
      <alignment horizontal="justify" vertical="center" wrapText="1"/>
    </xf>
    <xf numFmtId="0" fontId="0" fillId="0" borderId="44" xfId="0" applyBorder="1" applyAlignment="1">
      <alignment horizontal="justify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0" fillId="4" borderId="6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13" fillId="6" borderId="32" xfId="0" applyFont="1" applyFill="1" applyBorder="1" applyAlignment="1">
      <alignment horizontal="center" vertical="center" wrapText="1"/>
    </xf>
    <xf numFmtId="0" fontId="4" fillId="5" borderId="48" xfId="0" applyFont="1" applyFill="1" applyBorder="1" applyAlignment="1">
      <alignment horizontal="center" vertical="center"/>
    </xf>
    <xf numFmtId="0" fontId="4" fillId="5" borderId="49" xfId="0" applyFont="1" applyFill="1" applyBorder="1" applyAlignment="1">
      <alignment horizontal="center" vertical="center"/>
    </xf>
    <xf numFmtId="0" fontId="6" fillId="0" borderId="19" xfId="0" applyFont="1" applyBorder="1" applyAlignment="1">
      <alignment vertical="center" wrapText="1"/>
    </xf>
    <xf numFmtId="164" fontId="12" fillId="0" borderId="35" xfId="0" applyNumberFormat="1" applyFont="1" applyFill="1" applyBorder="1" applyAlignment="1">
      <alignment horizontal="center" vertical="center" wrapText="1"/>
    </xf>
    <xf numFmtId="165" fontId="6" fillId="0" borderId="34" xfId="2" applyNumberFormat="1" applyFont="1" applyBorder="1" applyAlignment="1">
      <alignment horizontal="center" vertical="center"/>
    </xf>
    <xf numFmtId="165" fontId="6" fillId="0" borderId="24" xfId="2" applyNumberFormat="1" applyFont="1" applyBorder="1" applyAlignment="1">
      <alignment horizontal="center" vertical="center"/>
    </xf>
    <xf numFmtId="167" fontId="6" fillId="0" borderId="35" xfId="1" applyNumberFormat="1" applyFont="1" applyFill="1" applyBorder="1" applyAlignment="1">
      <alignment horizontal="center" vertical="center"/>
    </xf>
    <xf numFmtId="169" fontId="6" fillId="0" borderId="34" xfId="3" applyFont="1" applyFill="1" applyBorder="1" applyAlignment="1">
      <alignment vertical="center"/>
    </xf>
    <xf numFmtId="9" fontId="6" fillId="0" borderId="34" xfId="84" applyFont="1" applyFill="1" applyBorder="1" applyAlignment="1">
      <alignment horizontal="center" vertical="center"/>
    </xf>
    <xf numFmtId="168" fontId="6" fillId="0" borderId="34" xfId="3" applyNumberFormat="1" applyFont="1" applyFill="1" applyBorder="1" applyAlignment="1">
      <alignment vertical="center"/>
    </xf>
    <xf numFmtId="168" fontId="6" fillId="0" borderId="24" xfId="3" applyNumberFormat="1" applyFont="1" applyFill="1" applyBorder="1" applyAlignment="1">
      <alignment vertical="center"/>
    </xf>
    <xf numFmtId="14" fontId="6" fillId="0" borderId="52" xfId="0" applyNumberFormat="1" applyFont="1" applyFill="1" applyBorder="1" applyAlignment="1">
      <alignment horizontal="center" vertical="center"/>
    </xf>
    <xf numFmtId="0" fontId="6" fillId="0" borderId="21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vertical="center" wrapText="1"/>
    </xf>
    <xf numFmtId="164" fontId="12" fillId="0" borderId="22" xfId="0" applyNumberFormat="1" applyFont="1" applyFill="1" applyBorder="1" applyAlignment="1">
      <alignment horizontal="center" vertical="center" wrapText="1"/>
    </xf>
    <xf numFmtId="165" fontId="6" fillId="0" borderId="20" xfId="2" applyNumberFormat="1" applyFont="1" applyBorder="1" applyAlignment="1">
      <alignment horizontal="center" vertical="center"/>
    </xf>
    <xf numFmtId="165" fontId="6" fillId="0" borderId="23" xfId="2" applyNumberFormat="1" applyFont="1" applyBorder="1" applyAlignment="1">
      <alignment horizontal="center" vertical="center"/>
    </xf>
    <xf numFmtId="167" fontId="6" fillId="0" borderId="22" xfId="1" applyNumberFormat="1" applyFont="1" applyFill="1" applyBorder="1" applyAlignment="1">
      <alignment horizontal="center" vertical="center"/>
    </xf>
    <xf numFmtId="169" fontId="12" fillId="0" borderId="20" xfId="3" applyFont="1" applyFill="1" applyBorder="1" applyAlignment="1">
      <alignment horizontal="center" vertical="center"/>
    </xf>
    <xf numFmtId="9" fontId="6" fillId="0" borderId="20" xfId="84" applyFont="1" applyFill="1" applyBorder="1" applyAlignment="1">
      <alignment horizontal="center" vertical="center"/>
    </xf>
    <xf numFmtId="168" fontId="6" fillId="0" borderId="20" xfId="3" applyNumberFormat="1" applyFont="1" applyFill="1" applyBorder="1" applyAlignment="1">
      <alignment vertical="center"/>
    </xf>
    <xf numFmtId="168" fontId="6" fillId="0" borderId="23" xfId="3" applyNumberFormat="1" applyFont="1" applyFill="1" applyBorder="1" applyAlignment="1">
      <alignment vertical="center"/>
    </xf>
    <xf numFmtId="14" fontId="6" fillId="0" borderId="53" xfId="0" applyNumberFormat="1" applyFont="1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vertical="center" wrapText="1"/>
    </xf>
    <xf numFmtId="164" fontId="12" fillId="0" borderId="30" xfId="0" applyNumberFormat="1" applyFont="1" applyFill="1" applyBorder="1" applyAlignment="1">
      <alignment horizontal="center" vertical="center" wrapText="1"/>
    </xf>
    <xf numFmtId="169" fontId="6" fillId="0" borderId="29" xfId="3" applyFont="1" applyBorder="1" applyAlignment="1">
      <alignment horizontal="center" vertical="center"/>
    </xf>
    <xf numFmtId="169" fontId="6" fillId="0" borderId="31" xfId="3" applyFont="1" applyBorder="1" applyAlignment="1">
      <alignment horizontal="center" vertical="center"/>
    </xf>
    <xf numFmtId="167" fontId="6" fillId="0" borderId="30" xfId="1" applyNumberFormat="1" applyFont="1" applyFill="1" applyBorder="1" applyAlignment="1">
      <alignment horizontal="center" vertical="center"/>
    </xf>
    <xf numFmtId="1" fontId="14" fillId="0" borderId="29" xfId="3" applyNumberFormat="1" applyFont="1" applyFill="1" applyBorder="1" applyAlignment="1">
      <alignment horizontal="center" vertical="center"/>
    </xf>
    <xf numFmtId="9" fontId="14" fillId="0" borderId="29" xfId="84" applyFont="1" applyFill="1" applyBorder="1" applyAlignment="1">
      <alignment horizontal="center" vertical="center"/>
    </xf>
    <xf numFmtId="168" fontId="6" fillId="0" borderId="29" xfId="3" applyNumberFormat="1" applyFont="1" applyFill="1" applyBorder="1" applyAlignment="1">
      <alignment vertical="center"/>
    </xf>
    <xf numFmtId="168" fontId="14" fillId="0" borderId="31" xfId="3" applyNumberFormat="1" applyFont="1" applyFill="1" applyBorder="1" applyAlignment="1">
      <alignment vertical="center"/>
    </xf>
    <xf numFmtId="14" fontId="6" fillId="0" borderId="54" xfId="0" applyNumberFormat="1" applyFont="1" applyBorder="1" applyAlignment="1">
      <alignment horizontal="center" vertical="center"/>
    </xf>
    <xf numFmtId="0" fontId="6" fillId="0" borderId="46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68" fontId="4" fillId="2" borderId="27" xfId="0" applyNumberFormat="1" applyFont="1" applyFill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2" fillId="6" borderId="32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textRotation="90" wrapText="1"/>
    </xf>
    <xf numFmtId="164" fontId="12" fillId="0" borderId="38" xfId="0" applyNumberFormat="1" applyFont="1" applyFill="1" applyBorder="1" applyAlignment="1">
      <alignment horizontal="center" vertical="center" wrapText="1"/>
    </xf>
    <xf numFmtId="164" fontId="12" fillId="0" borderId="39" xfId="0" applyNumberFormat="1" applyFont="1" applyBorder="1" applyAlignment="1">
      <alignment horizontal="center" vertical="center" wrapText="1"/>
    </xf>
    <xf numFmtId="164" fontId="12" fillId="0" borderId="40" xfId="0" applyNumberFormat="1" applyFont="1" applyBorder="1" applyAlignment="1">
      <alignment horizontal="center" vertical="center" wrapText="1"/>
    </xf>
    <xf numFmtId="167" fontId="6" fillId="0" borderId="38" xfId="1" applyNumberFormat="1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9" fontId="6" fillId="0" borderId="39" xfId="0" applyNumberFormat="1" applyFont="1" applyFill="1" applyBorder="1" applyAlignment="1">
      <alignment horizontal="center" vertical="center"/>
    </xf>
    <xf numFmtId="168" fontId="6" fillId="0" borderId="39" xfId="3" applyNumberFormat="1" applyFont="1" applyFill="1" applyBorder="1" applyAlignment="1">
      <alignment vertical="center"/>
    </xf>
    <xf numFmtId="168" fontId="6" fillId="0" borderId="40" xfId="3" applyNumberFormat="1" applyFont="1" applyFill="1" applyBorder="1" applyAlignment="1">
      <alignment vertical="center"/>
    </xf>
    <xf numFmtId="14" fontId="6" fillId="0" borderId="41" xfId="0" applyNumberFormat="1" applyFont="1" applyFill="1" applyBorder="1" applyAlignment="1">
      <alignment horizontal="center" vertical="center"/>
    </xf>
    <xf numFmtId="0" fontId="6" fillId="0" borderId="42" xfId="0" applyNumberFormat="1" applyFont="1" applyFill="1" applyBorder="1" applyAlignment="1">
      <alignment horizontal="center" vertical="center"/>
    </xf>
    <xf numFmtId="169" fontId="6" fillId="0" borderId="34" xfId="3" applyFont="1" applyBorder="1" applyAlignment="1">
      <alignment horizontal="center" vertical="center"/>
    </xf>
    <xf numFmtId="169" fontId="6" fillId="0" borderId="24" xfId="3" applyFont="1" applyBorder="1" applyAlignment="1">
      <alignment horizontal="center" vertical="center"/>
    </xf>
    <xf numFmtId="14" fontId="6" fillId="0" borderId="35" xfId="0" applyNumberFormat="1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vertical="center"/>
    </xf>
    <xf numFmtId="169" fontId="6" fillId="0" borderId="20" xfId="3" applyFont="1" applyBorder="1" applyAlignment="1">
      <alignment horizontal="center" vertical="center"/>
    </xf>
    <xf numFmtId="169" fontId="6" fillId="0" borderId="23" xfId="3" applyFont="1" applyBorder="1" applyAlignment="1">
      <alignment horizontal="center" vertical="center"/>
    </xf>
    <xf numFmtId="168" fontId="6" fillId="0" borderId="20" xfId="3" applyNumberFormat="1" applyFont="1" applyFill="1" applyBorder="1" applyAlignment="1">
      <alignment horizontal="center" vertical="center"/>
    </xf>
    <xf numFmtId="14" fontId="6" fillId="0" borderId="22" xfId="0" applyNumberFormat="1" applyFont="1" applyFill="1" applyBorder="1" applyAlignment="1">
      <alignment horizontal="center" vertical="center"/>
    </xf>
    <xf numFmtId="0" fontId="6" fillId="0" borderId="23" xfId="0" applyNumberFormat="1" applyFont="1" applyFill="1" applyBorder="1" applyAlignment="1">
      <alignment horizontal="center" vertical="center"/>
    </xf>
    <xf numFmtId="168" fontId="6" fillId="0" borderId="31" xfId="3" applyNumberFormat="1" applyFont="1" applyFill="1" applyBorder="1" applyAlignment="1">
      <alignment vertical="center"/>
    </xf>
    <xf numFmtId="14" fontId="6" fillId="0" borderId="30" xfId="0" applyNumberFormat="1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168" fontId="4" fillId="3" borderId="1" xfId="0" applyNumberFormat="1" applyFont="1" applyFill="1" applyBorder="1" applyAlignment="1">
      <alignment vertical="center"/>
    </xf>
    <xf numFmtId="168" fontId="4" fillId="3" borderId="6" xfId="0" applyNumberFormat="1" applyFont="1" applyFill="1" applyBorder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7" fillId="0" borderId="0" xfId="0" applyFont="1"/>
    <xf numFmtId="0" fontId="8" fillId="0" borderId="64" xfId="0" applyFont="1" applyBorder="1" applyAlignment="1">
      <alignment vertical="center"/>
    </xf>
    <xf numFmtId="0" fontId="7" fillId="0" borderId="64" xfId="0" applyFont="1" applyBorder="1" applyAlignment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47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55" xfId="0" applyFont="1" applyFill="1" applyBorder="1" applyAlignment="1">
      <alignment horizontal="center" vertical="center" wrapText="1"/>
    </xf>
    <xf numFmtId="0" fontId="11" fillId="3" borderId="56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textRotation="90" wrapText="1"/>
    </xf>
    <xf numFmtId="0" fontId="4" fillId="2" borderId="18" xfId="0" applyFont="1" applyFill="1" applyBorder="1" applyAlignment="1">
      <alignment horizontal="center" vertical="center" textRotation="90" wrapText="1"/>
    </xf>
    <xf numFmtId="0" fontId="4" fillId="2" borderId="27" xfId="0" applyFont="1" applyFill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43" xfId="0" applyFont="1" applyFill="1" applyBorder="1" applyAlignment="1">
      <alignment horizontal="center" vertical="center" wrapText="1"/>
    </xf>
    <xf numFmtId="0" fontId="11" fillId="3" borderId="4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/>
    </xf>
    <xf numFmtId="0" fontId="11" fillId="3" borderId="45" xfId="0" applyFont="1" applyFill="1" applyBorder="1" applyAlignment="1">
      <alignment horizontal="center" vertical="center"/>
    </xf>
    <xf numFmtId="0" fontId="4" fillId="5" borderId="50" xfId="0" applyFont="1" applyFill="1" applyBorder="1" applyAlignment="1">
      <alignment horizontal="center" vertical="center"/>
    </xf>
    <xf numFmtId="0" fontId="4" fillId="5" borderId="51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 wrapText="1"/>
    </xf>
    <xf numFmtId="0" fontId="6" fillId="6" borderId="37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textRotation="90" wrapText="1"/>
    </xf>
    <xf numFmtId="0" fontId="4" fillId="4" borderId="18" xfId="0" applyFont="1" applyFill="1" applyBorder="1" applyAlignment="1">
      <alignment horizontal="center" vertical="center" textRotation="90" wrapText="1"/>
    </xf>
    <xf numFmtId="0" fontId="4" fillId="4" borderId="27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6" fillId="0" borderId="58" xfId="0" applyFont="1" applyBorder="1" applyAlignment="1">
      <alignment horizontal="left" vertical="center" wrapText="1"/>
    </xf>
    <xf numFmtId="0" fontId="6" fillId="0" borderId="63" xfId="0" applyFont="1" applyBorder="1" applyAlignment="1">
      <alignment horizontal="left" vertical="center" wrapText="1"/>
    </xf>
    <xf numFmtId="0" fontId="6" fillId="0" borderId="59" xfId="0" applyFont="1" applyBorder="1" applyAlignment="1">
      <alignment horizontal="left" vertical="center" wrapText="1"/>
    </xf>
    <xf numFmtId="0" fontId="6" fillId="0" borderId="5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60" xfId="0" applyFont="1" applyBorder="1" applyAlignment="1">
      <alignment horizontal="left" vertical="center" wrapText="1"/>
    </xf>
    <xf numFmtId="0" fontId="6" fillId="0" borderId="61" xfId="0" applyFont="1" applyBorder="1" applyAlignment="1">
      <alignment horizontal="left" vertical="center" wrapText="1"/>
    </xf>
    <xf numFmtId="0" fontId="6" fillId="0" borderId="64" xfId="0" applyFont="1" applyBorder="1" applyAlignment="1">
      <alignment horizontal="left" vertical="center" wrapText="1"/>
    </xf>
    <xf numFmtId="0" fontId="6" fillId="0" borderId="62" xfId="0" applyFont="1" applyBorder="1" applyAlignment="1">
      <alignment horizontal="left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</cellXfs>
  <cellStyles count="86">
    <cellStyle name="Millares" xfId="1" builtinId="3"/>
    <cellStyle name="Millares [0]" xfId="2" builtinId="6"/>
    <cellStyle name="Millares 10 18" xfId="85" xr:uid="{00000000-0005-0000-0000-000002000000}"/>
    <cellStyle name="Millares 101" xfId="46" xr:uid="{00000000-0005-0000-0000-000003000000}"/>
    <cellStyle name="Millares 108" xfId="74" xr:uid="{00000000-0005-0000-0000-000004000000}"/>
    <cellStyle name="Millares 11" xfId="8" xr:uid="{00000000-0005-0000-0000-000005000000}"/>
    <cellStyle name="Millares 115" xfId="59" xr:uid="{00000000-0005-0000-0000-000006000000}"/>
    <cellStyle name="Millares 117" xfId="43" xr:uid="{00000000-0005-0000-0000-000007000000}"/>
    <cellStyle name="Millares 12" xfId="81" xr:uid="{00000000-0005-0000-0000-000008000000}"/>
    <cellStyle name="Millares 120" xfId="76" xr:uid="{00000000-0005-0000-0000-000009000000}"/>
    <cellStyle name="Millares 121" xfId="41" xr:uid="{00000000-0005-0000-0000-00000A000000}"/>
    <cellStyle name="Millares 122" xfId="72" xr:uid="{00000000-0005-0000-0000-00000B000000}"/>
    <cellStyle name="Millares 123" xfId="67" xr:uid="{00000000-0005-0000-0000-00000C000000}"/>
    <cellStyle name="Millares 127" xfId="68" xr:uid="{00000000-0005-0000-0000-00000D000000}"/>
    <cellStyle name="Millares 128" xfId="69" xr:uid="{00000000-0005-0000-0000-00000E000000}"/>
    <cellStyle name="Millares 129" xfId="54" xr:uid="{00000000-0005-0000-0000-00000F000000}"/>
    <cellStyle name="Millares 131" xfId="71" xr:uid="{00000000-0005-0000-0000-000010000000}"/>
    <cellStyle name="Millares 132" xfId="75" xr:uid="{00000000-0005-0000-0000-000011000000}"/>
    <cellStyle name="Millares 135" xfId="70" xr:uid="{00000000-0005-0000-0000-000012000000}"/>
    <cellStyle name="Millares 136" xfId="38" xr:uid="{00000000-0005-0000-0000-000013000000}"/>
    <cellStyle name="Millares 137" xfId="39" xr:uid="{00000000-0005-0000-0000-000014000000}"/>
    <cellStyle name="Millares 14" xfId="25" xr:uid="{00000000-0005-0000-0000-000015000000}"/>
    <cellStyle name="Millares 17" xfId="18" xr:uid="{00000000-0005-0000-0000-000016000000}"/>
    <cellStyle name="Millares 19" xfId="10" xr:uid="{00000000-0005-0000-0000-000017000000}"/>
    <cellStyle name="Millares 2" xfId="82" xr:uid="{00000000-0005-0000-0000-000018000000}"/>
    <cellStyle name="Millares 2 10" xfId="4" xr:uid="{00000000-0005-0000-0000-000019000000}"/>
    <cellStyle name="Millares 2 10 10 11" xfId="62" xr:uid="{00000000-0005-0000-0000-00001A000000}"/>
    <cellStyle name="Millares 2 10 10 12" xfId="40" xr:uid="{00000000-0005-0000-0000-00001B000000}"/>
    <cellStyle name="Millares 2 10 10 13" xfId="42" xr:uid="{00000000-0005-0000-0000-00001C000000}"/>
    <cellStyle name="Millares 2 10 2 2" xfId="9" xr:uid="{00000000-0005-0000-0000-00001D000000}"/>
    <cellStyle name="Millares 2 12" xfId="12" xr:uid="{00000000-0005-0000-0000-00001E000000}"/>
    <cellStyle name="Millares 2 12 17" xfId="55" xr:uid="{00000000-0005-0000-0000-00001F000000}"/>
    <cellStyle name="Millares 2 12 18" xfId="49" xr:uid="{00000000-0005-0000-0000-000020000000}"/>
    <cellStyle name="Millares 2 12 19" xfId="73" xr:uid="{00000000-0005-0000-0000-000021000000}"/>
    <cellStyle name="Millares 2 12 2 2" xfId="32" xr:uid="{00000000-0005-0000-0000-000022000000}"/>
    <cellStyle name="Millares 2 12 8" xfId="30" xr:uid="{00000000-0005-0000-0000-000023000000}"/>
    <cellStyle name="Millares 2 13" xfId="16" xr:uid="{00000000-0005-0000-0000-000024000000}"/>
    <cellStyle name="Millares 2 13 13" xfId="52" xr:uid="{00000000-0005-0000-0000-000025000000}"/>
    <cellStyle name="Millares 2 20" xfId="26" xr:uid="{00000000-0005-0000-0000-000026000000}"/>
    <cellStyle name="Millares 2 24" xfId="27" xr:uid="{00000000-0005-0000-0000-000027000000}"/>
    <cellStyle name="Millares 2 24 6" xfId="47" xr:uid="{00000000-0005-0000-0000-000028000000}"/>
    <cellStyle name="Millares 2 24 7" xfId="53" xr:uid="{00000000-0005-0000-0000-000029000000}"/>
    <cellStyle name="Millares 20" xfId="5" xr:uid="{00000000-0005-0000-0000-00002A000000}"/>
    <cellStyle name="Millares 21" xfId="13" xr:uid="{00000000-0005-0000-0000-00002B000000}"/>
    <cellStyle name="Millares 23" xfId="11" xr:uid="{00000000-0005-0000-0000-00002C000000}"/>
    <cellStyle name="Millares 36" xfId="17" xr:uid="{00000000-0005-0000-0000-00002D000000}"/>
    <cellStyle name="Millares 37" xfId="24" xr:uid="{00000000-0005-0000-0000-00002E000000}"/>
    <cellStyle name="Millares 4 10" xfId="80" xr:uid="{00000000-0005-0000-0000-00002F000000}"/>
    <cellStyle name="Millares 4 2" xfId="31" xr:uid="{00000000-0005-0000-0000-000030000000}"/>
    <cellStyle name="Millares 4 2 5" xfId="63" xr:uid="{00000000-0005-0000-0000-000031000000}"/>
    <cellStyle name="Millares 4 2 6" xfId="44" xr:uid="{00000000-0005-0000-0000-000032000000}"/>
    <cellStyle name="Millares 44" xfId="7" xr:uid="{00000000-0005-0000-0000-000033000000}"/>
    <cellStyle name="Millares 54" xfId="20" xr:uid="{00000000-0005-0000-0000-000034000000}"/>
    <cellStyle name="Millares 55" xfId="83" xr:uid="{00000000-0005-0000-0000-000035000000}"/>
    <cellStyle name="Millares 56" xfId="22" xr:uid="{00000000-0005-0000-0000-000036000000}"/>
    <cellStyle name="Millares 60" xfId="23" xr:uid="{00000000-0005-0000-0000-000037000000}"/>
    <cellStyle name="Millares 65" xfId="15" xr:uid="{00000000-0005-0000-0000-000038000000}"/>
    <cellStyle name="Millares 66" xfId="19" xr:uid="{00000000-0005-0000-0000-000039000000}"/>
    <cellStyle name="Millares 67" xfId="21" xr:uid="{00000000-0005-0000-0000-00003A000000}"/>
    <cellStyle name="Millares 7" xfId="29" xr:uid="{00000000-0005-0000-0000-00003B000000}"/>
    <cellStyle name="Millares 7 2" xfId="33" xr:uid="{00000000-0005-0000-0000-00003C000000}"/>
    <cellStyle name="Millares 7 2 3" xfId="58" xr:uid="{00000000-0005-0000-0000-00003D000000}"/>
    <cellStyle name="Millares 7 2 4" xfId="66" xr:uid="{00000000-0005-0000-0000-00003E000000}"/>
    <cellStyle name="Millares 7 2 5" xfId="57" xr:uid="{00000000-0005-0000-0000-00003F000000}"/>
    <cellStyle name="Millares 79" xfId="37" xr:uid="{00000000-0005-0000-0000-000040000000}"/>
    <cellStyle name="Millares 80" xfId="77" xr:uid="{00000000-0005-0000-0000-000041000000}"/>
    <cellStyle name="Millares 81" xfId="78" xr:uid="{00000000-0005-0000-0000-000042000000}"/>
    <cellStyle name="Millares 82" xfId="34" xr:uid="{00000000-0005-0000-0000-000043000000}"/>
    <cellStyle name="Millares 83" xfId="35" xr:uid="{00000000-0005-0000-0000-000044000000}"/>
    <cellStyle name="Millares 84" xfId="36" xr:uid="{00000000-0005-0000-0000-000045000000}"/>
    <cellStyle name="Millares 85" xfId="79" xr:uid="{00000000-0005-0000-0000-000046000000}"/>
    <cellStyle name="Millares 9" xfId="28" xr:uid="{00000000-0005-0000-0000-000047000000}"/>
    <cellStyle name="Millares 9 5" xfId="45" xr:uid="{00000000-0005-0000-0000-000048000000}"/>
    <cellStyle name="Millares 9 6" xfId="51" xr:uid="{00000000-0005-0000-0000-000049000000}"/>
    <cellStyle name="Millares 9 7" xfId="56" xr:uid="{00000000-0005-0000-0000-00004A000000}"/>
    <cellStyle name="Millares 91" xfId="60" xr:uid="{00000000-0005-0000-0000-00004B000000}"/>
    <cellStyle name="Millares 92" xfId="61" xr:uid="{00000000-0005-0000-0000-00004C000000}"/>
    <cellStyle name="Millares 94" xfId="48" xr:uid="{00000000-0005-0000-0000-00004D000000}"/>
    <cellStyle name="Millares 95" xfId="50" xr:uid="{00000000-0005-0000-0000-00004E000000}"/>
    <cellStyle name="Millares 96" xfId="65" xr:uid="{00000000-0005-0000-0000-00004F000000}"/>
    <cellStyle name="Millares 99" xfId="64" xr:uid="{00000000-0005-0000-0000-000050000000}"/>
    <cellStyle name="Moneda [0]" xfId="3" builtinId="7"/>
    <cellStyle name="Moneda [0] 2" xfId="6" xr:uid="{00000000-0005-0000-0000-000052000000}"/>
    <cellStyle name="Normal" xfId="0" builtinId="0"/>
    <cellStyle name="Normal 2" xfId="14" xr:uid="{00000000-0005-0000-0000-000054000000}"/>
    <cellStyle name="Porcentaje" xfId="8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279400</xdr:colOff>
      <xdr:row>0</xdr:row>
      <xdr:rowOff>21167</xdr:rowOff>
    </xdr:from>
    <xdr:to>
      <xdr:col>2</xdr:col>
      <xdr:colOff>1101906</xdr:colOff>
      <xdr:row>4</xdr:row>
      <xdr:rowOff>148167</xdr:rowOff>
    </xdr:to>
    <xdr:pic>
      <xdr:nvPicPr>
        <xdr:cNvPr id="2" name="Imagen 1" descr="logo findeter horizontal 201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81"/>
        <a:stretch>
          <a:fillRect/>
        </a:stretch>
      </xdr:blipFill>
      <xdr:spPr bwMode="auto">
        <a:xfrm>
          <a:off x="279400" y="21167"/>
          <a:ext cx="1986673" cy="889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Componente%20Seguimiento\CONTROL%20PAGOS%20FINDETER%20JUL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garita\Documents\Trabajo\FINDETER\2020\PAC\5.%20MAY%202020\Copia%20de%2020.05.11%20Formato%20P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IO"/>
      <sheetName val="Hoja1"/>
      <sheetName val="Hoja2 (2)"/>
    </sheetNames>
    <sheetDataSet>
      <sheetData sheetId="0"/>
      <sheetData sheetId="1">
        <row r="214">
          <cell r="D214" t="str">
            <v xml:space="preserve">PARAFISCALES - BASE </v>
          </cell>
        </row>
        <row r="215">
          <cell r="D215" t="str">
            <v>PARAFISCALES - SOPORTES</v>
          </cell>
        </row>
        <row r="216">
          <cell r="D216" t="str">
            <v>PARAFISCALES - FECHA</v>
          </cell>
        </row>
        <row r="217">
          <cell r="D217" t="str">
            <v>PARAFISCALES - OTROS</v>
          </cell>
        </row>
        <row r="218">
          <cell r="D218" t="str">
            <v>FACTURA - LIQUIDACION</v>
          </cell>
        </row>
        <row r="219">
          <cell r="D219" t="str">
            <v>FACTURA - DISCRIMINACION</v>
          </cell>
        </row>
        <row r="220">
          <cell r="D220" t="str">
            <v>FACTURA - FECHA</v>
          </cell>
        </row>
        <row r="221">
          <cell r="D221" t="str">
            <v>FACTURA - OTROS</v>
          </cell>
        </row>
        <row r="222">
          <cell r="D222" t="str">
            <v>CERTIFICADO CUMPLIMIENTO - PERIODO</v>
          </cell>
        </row>
        <row r="223">
          <cell r="D223" t="str">
            <v>CERTIFICADO CUMPLIMIENTO - VALOR</v>
          </cell>
        </row>
        <row r="224">
          <cell r="D224" t="str">
            <v>CERTIFICADO CUMPLIMIENTO - OTROS</v>
          </cell>
        </row>
        <row r="225">
          <cell r="D225" t="str">
            <v>COMISIONES - CALCULO</v>
          </cell>
        </row>
        <row r="226">
          <cell r="D226" t="str">
            <v>COMISIONES - SOPORTES</v>
          </cell>
        </row>
        <row r="227">
          <cell r="D227" t="str">
            <v>BALANCE COMISIONES</v>
          </cell>
        </row>
        <row r="228">
          <cell r="D228" t="str">
            <v>CERTIFICACION BANCARIA</v>
          </cell>
        </row>
        <row r="229">
          <cell r="D229" t="str">
            <v>INFORME DE ACTIVIDADES - PERIODO</v>
          </cell>
        </row>
        <row r="230">
          <cell r="D230" t="str">
            <v>INFORME DE ACTIVIDADES - FIRMAS</v>
          </cell>
        </row>
        <row r="231">
          <cell r="D231" t="str">
            <v>OFICIO REMISORIO</v>
          </cell>
        </row>
        <row r="232">
          <cell r="D232" t="str">
            <v>OTRO</v>
          </cell>
        </row>
        <row r="233">
          <cell r="D233" t="str">
            <v>N/A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"/>
      <sheetName val="Listas"/>
    </sheetNames>
    <sheetDataSet>
      <sheetData sheetId="0"/>
      <sheetData sheetId="1">
        <row r="2">
          <cell r="A2" t="str">
            <v>Pacífico</v>
          </cell>
          <cell r="C2" t="str">
            <v>Nación</v>
          </cell>
        </row>
        <row r="3">
          <cell r="C3" t="str">
            <v>Municipio</v>
          </cell>
        </row>
        <row r="4">
          <cell r="C4" t="str">
            <v>Departamento</v>
          </cell>
        </row>
        <row r="5">
          <cell r="C5" t="str">
            <v>PDA</v>
          </cell>
        </row>
        <row r="6">
          <cell r="C6" t="str">
            <v>Otra</v>
          </cell>
        </row>
        <row r="21">
          <cell r="K21" t="str">
            <v>AGUACHICA ESTUDIOS Y DISEÑOS</v>
          </cell>
        </row>
        <row r="22">
          <cell r="K22" t="str">
            <v>ALGARROBO ALCANTARILLADO</v>
          </cell>
        </row>
        <row r="23">
          <cell r="K23" t="str">
            <v>AMAGÁ ALCANTARILLADO</v>
          </cell>
        </row>
        <row r="24">
          <cell r="K24" t="str">
            <v>AMAGÁ ALCANTARILLADO II</v>
          </cell>
        </row>
        <row r="25">
          <cell r="K25" t="str">
            <v>AMAGÁ ALCANTARILLADO III</v>
          </cell>
        </row>
        <row r="26">
          <cell r="K26" t="str">
            <v>AMBALEMA ACUEDUCTO</v>
          </cell>
        </row>
        <row r="27">
          <cell r="K27" t="str">
            <v>ANTIOQUIA, CALDAS Y CAUCA BATERÍAS SANITARIAS</v>
          </cell>
        </row>
        <row r="28">
          <cell r="K28" t="str">
            <v>APARTADÓ ALCANTARILLADO II</v>
          </cell>
        </row>
        <row r="29">
          <cell r="K29" t="str">
            <v>APARTADÓ POZOS</v>
          </cell>
        </row>
        <row r="30">
          <cell r="K30" t="str">
            <v>AQUITANIA ALCANTARILLADO</v>
          </cell>
        </row>
        <row r="31">
          <cell r="K31" t="str">
            <v>ARACATACA ALCANTARILLADO</v>
          </cell>
        </row>
        <row r="32">
          <cell r="K32" t="str">
            <v>ARAUQUITA ACUEDUCTO</v>
          </cell>
        </row>
        <row r="33">
          <cell r="K33" t="str">
            <v>ARGELIA ESTUDIOS Y DISEÑOS ACUEDUCTO</v>
          </cell>
        </row>
        <row r="34">
          <cell r="K34" t="str">
            <v>ARJONA TURBACO ACUEDUCTO II</v>
          </cell>
        </row>
        <row r="35">
          <cell r="K35" t="str">
            <v>BAJO BAUDÓ ALCANTARILLADO</v>
          </cell>
        </row>
        <row r="36">
          <cell r="K36" t="str">
            <v>BAJO BAUDÓ ALCANTARILLADO II</v>
          </cell>
        </row>
        <row r="37">
          <cell r="K37" t="str">
            <v>BARBOSA ACUEDUCTO</v>
          </cell>
        </row>
        <row r="38">
          <cell r="K38" t="str">
            <v>BARRANQUILLA 
LOS ÁNGELES III ALCANTARILLADO</v>
          </cell>
        </row>
        <row r="39">
          <cell r="K39" t="str">
            <v>BOJAYÁ ACUEDUCTO</v>
          </cell>
        </row>
        <row r="40">
          <cell r="K40" t="str">
            <v>BUENAVENTURA ACUEDUCTO ESCALERETE</v>
          </cell>
        </row>
        <row r="41">
          <cell r="K41" t="str">
            <v>BUENAVENTURA ACUEDUCTO VENECIA</v>
          </cell>
        </row>
        <row r="42">
          <cell r="K42" t="str">
            <v>BUENAVENTURA ESTUDIOS Y  DISEÑOS RELLENO SANITARIO</v>
          </cell>
        </row>
        <row r="43">
          <cell r="K43" t="str">
            <v>BUENAVENTURA OBRAS COMPLEMENTARIAS</v>
          </cell>
        </row>
        <row r="44">
          <cell r="K44" t="str">
            <v>CALDONO ALCANTARILLADO</v>
          </cell>
        </row>
        <row r="45">
          <cell r="K45" t="str">
            <v>CALI ALCANTARILLADO CASCO ANTIGUO</v>
          </cell>
        </row>
        <row r="46">
          <cell r="K46" t="str">
            <v>CALI ALCANTARILLADO CASCO ANTIGUO FASE II</v>
          </cell>
        </row>
        <row r="47">
          <cell r="K47" t="str">
            <v>CALI ALCANTARILLADO CASCO ANTIGUO FASE III</v>
          </cell>
        </row>
        <row r="48">
          <cell r="K48" t="str">
            <v xml:space="preserve">CARMEN DE BOLÍVAR Y OVEJAS ESTUDIOS Y DISEÑOS DISTRITO DE RIEGO </v>
          </cell>
        </row>
        <row r="49">
          <cell r="K49" t="str">
            <v>CARMEN DEL DARIÉN ALCANTARILLADO ESTUDIOS Y DISEÑOS</v>
          </cell>
        </row>
        <row r="50">
          <cell r="K50" t="str">
            <v>CHARALÁ ALCANTARILLADO</v>
          </cell>
        </row>
        <row r="51">
          <cell r="K51" t="str">
            <v>CIMITARRA FORTALECIMIENTO</v>
          </cell>
        </row>
        <row r="52">
          <cell r="K52" t="str">
            <v>CIRCASIA ACUEDUCTO</v>
          </cell>
        </row>
        <row r="53">
          <cell r="K53" t="str">
            <v>CIRCASIA COLECTOR</v>
          </cell>
        </row>
        <row r="54">
          <cell r="K54" t="str">
            <v>COLÓN 
ALCANTARILLADO</v>
          </cell>
        </row>
        <row r="55">
          <cell r="K55" t="str">
            <v>CORINTO ACUEDUCTO PTAP</v>
          </cell>
        </row>
        <row r="56">
          <cell r="K56" t="str">
            <v>CORINTO ACUEDUCTO REDES</v>
          </cell>
        </row>
        <row r="57">
          <cell r="K57" t="str">
            <v>COROZAL ALCANTARILLADO</v>
          </cell>
        </row>
        <row r="58">
          <cell r="K58" t="str">
            <v>COYAIMA ACUEDUCTO</v>
          </cell>
        </row>
        <row r="59">
          <cell r="K59" t="str">
            <v>CÚCUTA FORTALECIMIENTO</v>
          </cell>
        </row>
        <row r="60">
          <cell r="K60" t="str">
            <v>DISCAL DISTRITOS DE RIEGO</v>
          </cell>
        </row>
        <row r="61">
          <cell r="K61" t="str">
            <v>EL GUAMO ACUEDUCTO</v>
          </cell>
        </row>
        <row r="62">
          <cell r="K62" t="str">
            <v>ESPINAL ACUEDUCTO</v>
          </cell>
        </row>
        <row r="63">
          <cell r="K63" t="str">
            <v>ESPINAL COLECTOR</v>
          </cell>
        </row>
        <row r="64">
          <cell r="K64" t="str">
            <v>FIRAVITOBA FORTALECIMIENTO</v>
          </cell>
        </row>
        <row r="65">
          <cell r="K65" t="str">
            <v xml:space="preserve">FUNDACIÓN ALCANTARILLADO </v>
          </cell>
        </row>
        <row r="66">
          <cell r="K66" t="str">
            <v>GALAPA ACUEDUCTO</v>
          </cell>
        </row>
        <row r="67">
          <cell r="K67" t="str">
            <v>GALAPA II ALCANTARILLADO</v>
          </cell>
        </row>
        <row r="68">
          <cell r="K68" t="str">
            <v>GÉNOVA ACUEDUCTO</v>
          </cell>
        </row>
        <row r="69">
          <cell r="K69" t="str">
            <v>GIRARDOT ACUEDUCTO</v>
          </cell>
        </row>
        <row r="70">
          <cell r="K70" t="str">
            <v>GUACHENÉ ALCANTARILLADO</v>
          </cell>
        </row>
        <row r="71">
          <cell r="K71" t="str">
            <v>GUALMATÁN ACUEDUCTO</v>
          </cell>
        </row>
        <row r="72">
          <cell r="K72" t="str">
            <v>GUAPI ESTUDIOS Y DISEÑOS ACUEDUCTO</v>
          </cell>
        </row>
        <row r="73">
          <cell r="K73" t="str">
            <v>HATO ALCANTARILLADO</v>
          </cell>
        </row>
        <row r="74">
          <cell r="K74" t="str">
            <v>HUILA Y TOLIMA BATERÍAS SANITARIAS</v>
          </cell>
        </row>
        <row r="75">
          <cell r="K75" t="str">
            <v>IBAGUÉ ACUEDUCTO ALTERNO</v>
          </cell>
        </row>
        <row r="76">
          <cell r="K76" t="str">
            <v>IBAGUÉ ACUEDUCTO QUEBRADA CAY</v>
          </cell>
        </row>
        <row r="77">
          <cell r="K77" t="str">
            <v>IPIALES FORTALECIMIENTO</v>
          </cell>
        </row>
        <row r="78">
          <cell r="K78" t="str">
            <v>ISTMINA ACUEDUCTO</v>
          </cell>
        </row>
        <row r="79">
          <cell r="K79" t="str">
            <v>ISTMINA ACUEDUCTO  II</v>
          </cell>
        </row>
        <row r="80">
          <cell r="K80" t="str">
            <v>JAMBALÓ ALCANTARILLADO</v>
          </cell>
        </row>
        <row r="81">
          <cell r="K81" t="str">
            <v>LA ARGENTINA ACUEDUCTO Y ALCANTARILLADO</v>
          </cell>
        </row>
        <row r="82">
          <cell r="K82" t="str">
            <v>LA DORADA FERIAS ALCANTARILLADO</v>
          </cell>
        </row>
        <row r="83">
          <cell r="K83" t="str">
            <v>LA GUAJIRA POZOS PROFUNDOS</v>
          </cell>
        </row>
        <row r="84">
          <cell r="K84" t="str">
            <v>LA MESA ANAPOIMA ACUEDUCTO</v>
          </cell>
        </row>
        <row r="85">
          <cell r="K85" t="str">
            <v>LA MESA ANAPOIMA ACUEDUCTO III</v>
          </cell>
        </row>
        <row r="86">
          <cell r="K86" t="str">
            <v>LA PAZ ACUEDUCTO</v>
          </cell>
        </row>
        <row r="87">
          <cell r="K87" t="str">
            <v>LA PLATA ACUEDUCTO</v>
          </cell>
        </row>
        <row r="88">
          <cell r="K88" t="str">
            <v>LEBRIJA ACUEDUCTO</v>
          </cell>
        </row>
        <row r="89">
          <cell r="K89" t="str">
            <v>LETICIA ADQUISICIÓN ASEO BULDÓCER</v>
          </cell>
        </row>
        <row r="90">
          <cell r="K90" t="str">
            <v>LETICIA ADQUISICIÓN ASEO COMPACTADORES</v>
          </cell>
        </row>
        <row r="91">
          <cell r="K91" t="str">
            <v>LETICIA MOTOFURGONES</v>
          </cell>
        </row>
        <row r="92">
          <cell r="K92" t="str">
            <v>LOS PALMITOS FORTALECIMIENTO</v>
          </cell>
        </row>
        <row r="93">
          <cell r="K93" t="str">
            <v>LOS SANTOS FORTALECIMIENTO</v>
          </cell>
        </row>
        <row r="94">
          <cell r="K94" t="str">
            <v>LURUACO ACUEDUCTO</v>
          </cell>
        </row>
        <row r="95">
          <cell r="K95" t="str">
            <v>MADRID ALCANTARILLADO</v>
          </cell>
        </row>
        <row r="96">
          <cell r="K96" t="str">
            <v>MAGANGUÉ ACUEDUCTO REDES</v>
          </cell>
        </row>
        <row r="97">
          <cell r="K97" t="str">
            <v>MAICAO ACUEDUCTO Y ALCANTARILLADO</v>
          </cell>
        </row>
        <row r="98">
          <cell r="K98" t="str">
            <v>MALAMBO ACUEDUCTO MESOLANDIA</v>
          </cell>
        </row>
        <row r="99">
          <cell r="K99" t="str">
            <v>MALAMBO PTAR</v>
          </cell>
        </row>
        <row r="100">
          <cell r="K100" t="str">
            <v>MANIZALES ACUEDUCTO CRUCE</v>
          </cell>
        </row>
        <row r="101">
          <cell r="K101" t="str">
            <v>MARÍA LA BAJA ACUEDUCTO</v>
          </cell>
        </row>
        <row r="102">
          <cell r="K102" t="str">
            <v>MEDIO ATRATO ACUEDUCTO Y ALCANTARILLADO ESTUDIOS Y DISEÑOS</v>
          </cell>
        </row>
        <row r="103">
          <cell r="K103" t="str">
            <v>MIRAFLORES ALCANTARILLADO</v>
          </cell>
        </row>
        <row r="104">
          <cell r="K104" t="str">
            <v>MIRANDA ACUEDUCTO</v>
          </cell>
        </row>
        <row r="105">
          <cell r="K105" t="str">
            <v>MOCOA ACUEDUCTO</v>
          </cell>
        </row>
        <row r="106">
          <cell r="K106" t="str">
            <v>MOCOA ESTUDIOS Y DISEÑOS</v>
          </cell>
        </row>
        <row r="107">
          <cell r="K107" t="str">
            <v>MOMPOX ALCANTARILLADO</v>
          </cell>
        </row>
        <row r="108">
          <cell r="K108" t="str">
            <v>MONTELÍBANO ACUEDUCTO</v>
          </cell>
        </row>
        <row r="109">
          <cell r="K109" t="str">
            <v>MONTENEGRO ACUEDUCTO</v>
          </cell>
        </row>
        <row r="110">
          <cell r="K110" t="str">
            <v>MONTENEGRO ACUEDUCTO</v>
          </cell>
        </row>
        <row r="111">
          <cell r="K111" t="str">
            <v>MONTERÍA ALCANTARILLADO III</v>
          </cell>
        </row>
        <row r="112">
          <cell r="K112" t="str">
            <v>NEIVA ACUEDUCTO</v>
          </cell>
        </row>
        <row r="113">
          <cell r="K113" t="str">
            <v>OCAÑA ALCANTARILLADO</v>
          </cell>
        </row>
        <row r="114">
          <cell r="K114" t="str">
            <v>OCAÑA PTAR</v>
          </cell>
        </row>
        <row r="115">
          <cell r="K115" t="str">
            <v>OPORAPA ACUEDUCTO  Y ALCANTARILLADO</v>
          </cell>
        </row>
        <row r="116">
          <cell r="K116" t="str">
            <v>OVEJAS ACUEDUCTO</v>
          </cell>
        </row>
        <row r="117">
          <cell r="K117" t="str">
            <v>OVEJAS FORTALECIMIENTO</v>
          </cell>
        </row>
        <row r="118">
          <cell r="K118" t="str">
            <v>PAIPA ALCANTARILLADO</v>
          </cell>
        </row>
        <row r="119">
          <cell r="K119" t="str">
            <v>PAIPA ALCANTARILLADO II</v>
          </cell>
        </row>
        <row r="120">
          <cell r="K120" t="str">
            <v>PAMPLONA RELLENO</v>
          </cell>
        </row>
        <row r="121">
          <cell r="K121" t="str">
            <v>PASTO ALCANTARILLADO ARANDA</v>
          </cell>
        </row>
        <row r="122">
          <cell r="K122" t="str">
            <v>PIEDECUESTA ACUEDUCTO</v>
          </cell>
        </row>
        <row r="123">
          <cell r="K123" t="str">
            <v>PITALITO ACUEDUCTO</v>
          </cell>
        </row>
        <row r="124">
          <cell r="K124" t="str">
            <v>POPAYÁN  PTAR</v>
          </cell>
        </row>
        <row r="125">
          <cell r="K125" t="str">
            <v>POPAYÁN ACUEDUCTO</v>
          </cell>
        </row>
        <row r="126">
          <cell r="K126" t="str">
            <v>POPAYÁN ACUEDUCTO FASE II</v>
          </cell>
        </row>
        <row r="127">
          <cell r="K127" t="str">
            <v>POPAYÁN PTAP</v>
          </cell>
        </row>
        <row r="128">
          <cell r="K128" t="str">
            <v>PROVICENCIA ACUEDUCTO PUESTA EN MARCHA</v>
          </cell>
        </row>
        <row r="129">
          <cell r="K129" t="str">
            <v>PROVIDENCIA ACUEDUCTO</v>
          </cell>
        </row>
        <row r="130">
          <cell r="K130" t="str">
            <v>PROVIDENCIA ACUEDUCTO ACOMPAÑAMIENTO</v>
          </cell>
        </row>
        <row r="131">
          <cell r="K131" t="str">
            <v>PROVIDENCIA ACUEDUCTO CRUCE</v>
          </cell>
        </row>
        <row r="132">
          <cell r="K132" t="str">
            <v>PROVIDENCIA FORTALECIMIENTO</v>
          </cell>
        </row>
        <row r="133">
          <cell r="K133" t="str">
            <v>PUERTO ASÍS ACUEDUCTO</v>
          </cell>
        </row>
        <row r="134">
          <cell r="K134" t="str">
            <v>PUERTO COLOMBIA ACUEDUCTO</v>
          </cell>
        </row>
        <row r="135">
          <cell r="K135" t="str">
            <v>QUIBDÓ ACUEDUCTO</v>
          </cell>
        </row>
        <row r="136">
          <cell r="K136" t="str">
            <v>REGIONAL CAUCA ACUEDUCTO</v>
          </cell>
        </row>
        <row r="137">
          <cell r="K137" t="str">
            <v>REGIONAL CAUCA ACUEDUCTO II</v>
          </cell>
        </row>
        <row r="138">
          <cell r="K138" t="str">
            <v>REGIONAL CAUCA ASEGURAMIENTO</v>
          </cell>
        </row>
        <row r="139">
          <cell r="K139" t="str">
            <v>REGIONAL CAUCA ASEGURAMIENTO II</v>
          </cell>
        </row>
        <row r="140">
          <cell r="K140" t="str">
            <v>REGIONAL CAUCA CONSULTORÍA</v>
          </cell>
        </row>
        <row r="141">
          <cell r="K141" t="str">
            <v>REPELÓN DISTRITO DE RIEGO Y DRENAJE</v>
          </cell>
        </row>
        <row r="142">
          <cell r="K142" t="str">
            <v>RESTREPO ALCANTARILLADO</v>
          </cell>
        </row>
        <row r="143">
          <cell r="K143" t="str">
            <v>RIO BLANCO ACUEDUCTO</v>
          </cell>
        </row>
        <row r="144">
          <cell r="K144" t="str">
            <v>RIOHACHA ACU. COMUNA 10</v>
          </cell>
        </row>
        <row r="145">
          <cell r="K145" t="str">
            <v>RIOHACHA ACU. SENA</v>
          </cell>
        </row>
        <row r="146">
          <cell r="K146" t="str">
            <v>RONCESVALLES ACUEDUCTO</v>
          </cell>
        </row>
        <row r="147">
          <cell r="K147" t="str">
            <v>SABANALARGA ACUEDUCTO</v>
          </cell>
        </row>
        <row r="148">
          <cell r="K148" t="str">
            <v>SALENTO ACUEDUCTO II</v>
          </cell>
        </row>
        <row r="149">
          <cell r="K149" t="str">
            <v>SAN ANDRÉS ALCANTARILLADO</v>
          </cell>
        </row>
        <row r="150">
          <cell r="K150" t="str">
            <v>SAN ANTONIO ACUEDUCTO</v>
          </cell>
        </row>
        <row r="151">
          <cell r="K151" t="str">
            <v>SAN BENITO ACUEDUCTO</v>
          </cell>
        </row>
        <row r="152">
          <cell r="K152" t="str">
            <v>SAN GIL ALCANTARILLADO</v>
          </cell>
        </row>
        <row r="153">
          <cell r="K153" t="str">
            <v>SAN JUAN DE GIRÓN ALCANTARILLADO II</v>
          </cell>
        </row>
        <row r="154">
          <cell r="K154" t="str">
            <v>SAN JUAN DEL CESAR ALCANTARILLADO II</v>
          </cell>
        </row>
        <row r="155">
          <cell r="K155" t="str">
            <v>SAN MARCOS ALCANTARILLADO</v>
          </cell>
        </row>
        <row r="156">
          <cell r="K156" t="str">
            <v>SAN PABLO UNIDADES SANITARIAS</v>
          </cell>
        </row>
        <row r="157">
          <cell r="K157" t="str">
            <v>SAN VICENTE FERRER ALCANTARILLADO</v>
          </cell>
        </row>
        <row r="158">
          <cell r="K158" t="str">
            <v>SANTA CRUZ ACUEDUCTO</v>
          </cell>
        </row>
        <row r="159">
          <cell r="K159" t="str">
            <v>SANTA MARTA ESTUDIOS Y DISEÑOS MEDIANO PLAZO</v>
          </cell>
        </row>
        <row r="160">
          <cell r="K160" t="str">
            <v>SANTANDER DE QUILICHAO  PTAR</v>
          </cell>
        </row>
        <row r="161">
          <cell r="K161" t="str">
            <v>SANTANDER DE QUILICHAO PTAP</v>
          </cell>
        </row>
        <row r="162">
          <cell r="K162" t="str">
            <v>SINCELEJO ACUEDUCTO BOX</v>
          </cell>
        </row>
        <row r="163">
          <cell r="K163" t="str">
            <v>SINCELEJO ACUEDUCTO CAMPO SAN JORGE</v>
          </cell>
        </row>
        <row r="164">
          <cell r="K164" t="str">
            <v>SINCELEJO ACUEDUCTO LÍNEA DE CONDUCCIÓN</v>
          </cell>
        </row>
        <row r="165">
          <cell r="K165" t="str">
            <v>SINCELEJO ACUEDUCTO POZO 50</v>
          </cell>
        </row>
        <row r="166">
          <cell r="K166" t="str">
            <v>SINCELEJO ACUEDUCTO POZO 51</v>
          </cell>
        </row>
        <row r="167">
          <cell r="K167" t="str">
            <v>SINCELEJO ACUEDUCTO REDES MATRICES</v>
          </cell>
        </row>
        <row r="168">
          <cell r="K168" t="str">
            <v>SOCORRO ACUEDUCTO CONDUCCIÓN</v>
          </cell>
        </row>
        <row r="169">
          <cell r="K169" t="str">
            <v>SOCORRO PTAP</v>
          </cell>
        </row>
        <row r="170">
          <cell r="K170" t="str">
            <v>TABLÓN DE GÓMEZ ALCANTARILLADO</v>
          </cell>
        </row>
        <row r="171">
          <cell r="K171" t="str">
            <v>TAMINANGO ACUEDUCTO</v>
          </cell>
        </row>
        <row r="172">
          <cell r="K172" t="str">
            <v>TEATINOS DISTRITOS DE RIEGO</v>
          </cell>
        </row>
        <row r="173">
          <cell r="K173" t="str">
            <v>TOMA BARONERA DISTRITOS DE RIEGO</v>
          </cell>
        </row>
        <row r="174">
          <cell r="K174" t="str">
            <v>TORIBÍO ESTUDIOS Y DISEÑOS ACUEDUCTO</v>
          </cell>
        </row>
        <row r="175">
          <cell r="K175" t="str">
            <v>TUBARÁ ACUEDUCTO</v>
          </cell>
        </row>
        <row r="176">
          <cell r="K176" t="str">
            <v>TUCURINCA DISTRITOS DE RIEGO Y DRENAJE</v>
          </cell>
        </row>
        <row r="177">
          <cell r="K177" t="str">
            <v>TUMACO ESTUDIOS Y DISEÑOS PLAN MAESTRO</v>
          </cell>
        </row>
        <row r="178">
          <cell r="K178" t="str">
            <v>TUMACO ESTUDIOS Y DISEÑOS RELLENO SANITARIO</v>
          </cell>
        </row>
        <row r="179">
          <cell r="K179" t="str">
            <v>TURBO ACUEDUCTO</v>
          </cell>
        </row>
        <row r="180">
          <cell r="K180" t="str">
            <v>TURBO ALCANTARILLADO</v>
          </cell>
        </row>
        <row r="181">
          <cell r="K181" t="str">
            <v>TURBO ALCANTARILLADO III</v>
          </cell>
        </row>
        <row r="182">
          <cell r="K182" t="str">
            <v>VALLEDUPAR ACUEDUCTO</v>
          </cell>
        </row>
        <row r="183">
          <cell r="K183" t="str">
            <v>VILLAGARZÓN ALCANTARILLADO</v>
          </cell>
        </row>
        <row r="184">
          <cell r="K184" t="str">
            <v>VILLAVICENCIO ALCANTARILLADO</v>
          </cell>
        </row>
        <row r="185">
          <cell r="K185" t="str">
            <v>VILLAVICENCIO PTAP</v>
          </cell>
        </row>
        <row r="186">
          <cell r="K186" t="str">
            <v>YOPAL ACUEDUCTO</v>
          </cell>
        </row>
        <row r="187">
          <cell r="K187" t="str">
            <v>YOPAL ESTUDIOS Y DISEÑOS</v>
          </cell>
        </row>
        <row r="188">
          <cell r="K188" t="str">
            <v>YOPAL ESTUDIOS Y DISEÑOS (Pre)</v>
          </cell>
        </row>
        <row r="189">
          <cell r="K189" t="str">
            <v>ZIPAQUIRÁ ACUEDUCTO</v>
          </cell>
        </row>
        <row r="190">
          <cell r="K190" t="str">
            <v>ZIPAQUIRÁ ACUEDUCTO II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3"/>
  <sheetViews>
    <sheetView showGridLines="0" tabSelected="1" topLeftCell="F1" zoomScale="90" zoomScaleNormal="90" workbookViewId="0">
      <selection activeCell="Q1" sqref="Q1:S5"/>
    </sheetView>
  </sheetViews>
  <sheetFormatPr baseColWidth="10" defaultRowHeight="15" x14ac:dyDescent="0.25"/>
  <cols>
    <col min="1" max="1" width="5.42578125" style="8" bestFit="1" customWidth="1"/>
    <col min="2" max="2" width="12" style="9" bestFit="1" customWidth="1"/>
    <col min="3" max="3" width="17.5703125" style="9" bestFit="1" customWidth="1"/>
    <col min="4" max="4" width="8" style="9" customWidth="1"/>
    <col min="5" max="5" width="27" style="7" customWidth="1"/>
    <col min="6" max="6" width="9.42578125" style="10" customWidth="1"/>
    <col min="7" max="10" width="17.42578125" style="10" customWidth="1"/>
    <col min="11" max="11" width="11.42578125" style="10" customWidth="1"/>
    <col min="12" max="12" width="16.28515625" style="10" customWidth="1"/>
    <col min="13" max="13" width="13.42578125" style="10" customWidth="1"/>
    <col min="14" max="14" width="14.85546875" style="7" bestFit="1" customWidth="1"/>
    <col min="15" max="16" width="13.28515625" style="7" bestFit="1" customWidth="1"/>
    <col min="17" max="17" width="14.85546875" style="7" bestFit="1" customWidth="1"/>
    <col min="18" max="18" width="10" style="10" customWidth="1"/>
    <col min="19" max="19" width="10.5703125" style="10" customWidth="1"/>
    <col min="20" max="16384" width="11.42578125" style="7"/>
  </cols>
  <sheetData>
    <row r="1" spans="1:19" ht="15" customHeight="1" x14ac:dyDescent="0.25">
      <c r="A1" s="143"/>
      <c r="B1" s="143"/>
      <c r="C1" s="143"/>
      <c r="D1" s="153" t="s">
        <v>53</v>
      </c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5"/>
      <c r="Q1" s="144" t="s">
        <v>57</v>
      </c>
      <c r="R1" s="145"/>
      <c r="S1" s="146"/>
    </row>
    <row r="2" spans="1:19" x14ac:dyDescent="0.25">
      <c r="A2" s="143"/>
      <c r="B2" s="143"/>
      <c r="C2" s="143"/>
      <c r="D2" s="156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8"/>
      <c r="Q2" s="147"/>
      <c r="R2" s="148"/>
      <c r="S2" s="149"/>
    </row>
    <row r="3" spans="1:19" x14ac:dyDescent="0.25">
      <c r="A3" s="143"/>
      <c r="B3" s="143"/>
      <c r="C3" s="143"/>
      <c r="D3" s="156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8"/>
      <c r="Q3" s="147"/>
      <c r="R3" s="148"/>
      <c r="S3" s="149"/>
    </row>
    <row r="4" spans="1:19" x14ac:dyDescent="0.25">
      <c r="A4" s="143"/>
      <c r="B4" s="143"/>
      <c r="C4" s="143"/>
      <c r="D4" s="156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8"/>
      <c r="Q4" s="147"/>
      <c r="R4" s="148"/>
      <c r="S4" s="149"/>
    </row>
    <row r="5" spans="1:19" x14ac:dyDescent="0.25">
      <c r="A5" s="143"/>
      <c r="B5" s="143"/>
      <c r="C5" s="143"/>
      <c r="D5" s="159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1"/>
      <c r="Q5" s="150"/>
      <c r="R5" s="151"/>
      <c r="S5" s="152"/>
    </row>
    <row r="7" spans="1:19" s="13" customFormat="1" ht="15.75" x14ac:dyDescent="0.25">
      <c r="A7" s="11" t="s">
        <v>50</v>
      </c>
      <c r="B7" s="11"/>
      <c r="C7" s="98" t="s">
        <v>54</v>
      </c>
      <c r="D7" s="99"/>
      <c r="E7" s="99"/>
      <c r="F7" s="11"/>
      <c r="G7" s="97" t="s">
        <v>56</v>
      </c>
      <c r="H7" s="98" t="s">
        <v>55</v>
      </c>
      <c r="I7" s="99"/>
      <c r="J7" s="99"/>
      <c r="K7" s="12"/>
      <c r="L7" s="12"/>
      <c r="M7" s="12"/>
      <c r="R7" s="12"/>
      <c r="S7" s="12"/>
    </row>
    <row r="8" spans="1:19" s="16" customFormat="1" ht="15.75" thickBot="1" x14ac:dyDescent="0.3">
      <c r="A8" s="14"/>
      <c r="B8" s="14"/>
      <c r="C8" s="14"/>
      <c r="D8" s="14"/>
      <c r="E8" s="14"/>
      <c r="F8" s="14"/>
      <c r="G8" s="14"/>
      <c r="H8" s="14"/>
      <c r="I8" s="14"/>
      <c r="J8" s="14"/>
      <c r="K8" s="15"/>
      <c r="L8" s="15"/>
      <c r="M8" s="15"/>
      <c r="R8" s="15"/>
      <c r="S8" s="15"/>
    </row>
    <row r="9" spans="1:19" ht="29.25" thickBot="1" x14ac:dyDescent="0.3">
      <c r="A9" s="17" t="s">
        <v>0</v>
      </c>
      <c r="B9" s="17" t="s">
        <v>1</v>
      </c>
      <c r="C9" s="18" t="s">
        <v>21</v>
      </c>
      <c r="D9" s="129" t="s">
        <v>2</v>
      </c>
      <c r="E9" s="130"/>
      <c r="F9" s="19" t="s">
        <v>3</v>
      </c>
      <c r="G9" s="20" t="s">
        <v>4</v>
      </c>
      <c r="H9" s="20" t="s">
        <v>4</v>
      </c>
      <c r="I9" s="20" t="s">
        <v>4</v>
      </c>
      <c r="J9" s="20" t="s">
        <v>4</v>
      </c>
      <c r="K9" s="104" t="s">
        <v>5</v>
      </c>
      <c r="L9" s="106" t="s">
        <v>6</v>
      </c>
      <c r="M9" s="102" t="s">
        <v>22</v>
      </c>
      <c r="N9" s="100" t="s">
        <v>7</v>
      </c>
      <c r="O9" s="100" t="s">
        <v>8</v>
      </c>
      <c r="P9" s="100" t="s">
        <v>18</v>
      </c>
      <c r="Q9" s="131" t="s">
        <v>9</v>
      </c>
      <c r="R9" s="127" t="s">
        <v>10</v>
      </c>
      <c r="S9" s="128"/>
    </row>
    <row r="10" spans="1:19" ht="60" customHeight="1" thickBot="1" x14ac:dyDescent="0.3">
      <c r="A10" s="124">
        <v>1</v>
      </c>
      <c r="B10" s="121" t="s">
        <v>23</v>
      </c>
      <c r="C10" s="121" t="s">
        <v>24</v>
      </c>
      <c r="D10" s="135" t="s">
        <v>11</v>
      </c>
      <c r="E10" s="136"/>
      <c r="F10" s="21"/>
      <c r="G10" s="22" t="s">
        <v>34</v>
      </c>
      <c r="H10" s="22" t="s">
        <v>31</v>
      </c>
      <c r="I10" s="22" t="s">
        <v>32</v>
      </c>
      <c r="J10" s="22" t="s">
        <v>33</v>
      </c>
      <c r="K10" s="105"/>
      <c r="L10" s="107"/>
      <c r="M10" s="103"/>
      <c r="N10" s="101"/>
      <c r="O10" s="101"/>
      <c r="P10" s="101"/>
      <c r="Q10" s="132"/>
      <c r="R10" s="23" t="s">
        <v>12</v>
      </c>
      <c r="S10" s="24" t="s">
        <v>13</v>
      </c>
    </row>
    <row r="11" spans="1:19" ht="33" customHeight="1" x14ac:dyDescent="0.25">
      <c r="A11" s="125"/>
      <c r="B11" s="121"/>
      <c r="C11" s="121"/>
      <c r="D11" s="137" t="s">
        <v>14</v>
      </c>
      <c r="E11" s="25"/>
      <c r="F11" s="26" t="s">
        <v>15</v>
      </c>
      <c r="G11" s="27"/>
      <c r="H11" s="27"/>
      <c r="I11" s="27"/>
      <c r="J11" s="28"/>
      <c r="K11" s="29"/>
      <c r="L11" s="30"/>
      <c r="M11" s="31"/>
      <c r="N11" s="32"/>
      <c r="O11" s="32"/>
      <c r="P11" s="32"/>
      <c r="Q11" s="33">
        <f>SUM(N11:P11)</f>
        <v>0</v>
      </c>
      <c r="R11" s="34"/>
      <c r="S11" s="35"/>
    </row>
    <row r="12" spans="1:19" ht="35.25" customHeight="1" x14ac:dyDescent="0.25">
      <c r="A12" s="125"/>
      <c r="B12" s="121"/>
      <c r="C12" s="121"/>
      <c r="D12" s="138"/>
      <c r="E12" s="36"/>
      <c r="F12" s="37" t="s">
        <v>15</v>
      </c>
      <c r="G12" s="38"/>
      <c r="H12" s="38"/>
      <c r="I12" s="38"/>
      <c r="J12" s="39"/>
      <c r="K12" s="40"/>
      <c r="L12" s="41"/>
      <c r="M12" s="42"/>
      <c r="N12" s="43"/>
      <c r="O12" s="43"/>
      <c r="P12" s="43"/>
      <c r="Q12" s="44">
        <f t="shared" ref="Q12:Q13" si="0">SUM(N12:P12)</f>
        <v>0</v>
      </c>
      <c r="R12" s="45"/>
      <c r="S12" s="46"/>
    </row>
    <row r="13" spans="1:19" ht="26.25" customHeight="1" thickBot="1" x14ac:dyDescent="0.3">
      <c r="A13" s="125"/>
      <c r="B13" s="122"/>
      <c r="C13" s="122"/>
      <c r="D13" s="139"/>
      <c r="E13" s="47"/>
      <c r="F13" s="48" t="s">
        <v>16</v>
      </c>
      <c r="G13" s="49"/>
      <c r="H13" s="49"/>
      <c r="I13" s="49"/>
      <c r="J13" s="50"/>
      <c r="K13" s="51"/>
      <c r="L13" s="52"/>
      <c r="M13" s="53"/>
      <c r="N13" s="54"/>
      <c r="O13" s="54"/>
      <c r="P13" s="54"/>
      <c r="Q13" s="55">
        <f t="shared" si="0"/>
        <v>0</v>
      </c>
      <c r="R13" s="56"/>
      <c r="S13" s="57"/>
    </row>
    <row r="14" spans="1:19" ht="15.75" customHeight="1" thickBot="1" x14ac:dyDescent="0.3">
      <c r="A14" s="126"/>
      <c r="B14" s="140" t="s">
        <v>17</v>
      </c>
      <c r="C14" s="141"/>
      <c r="D14" s="141"/>
      <c r="E14" s="142"/>
      <c r="F14" s="58"/>
      <c r="G14" s="58"/>
      <c r="H14" s="58"/>
      <c r="I14" s="58"/>
      <c r="J14" s="58"/>
      <c r="K14" s="58"/>
      <c r="L14" s="59" t="str">
        <f>IF((SUM(N14:O14)=Q14),"OK","FALSO")</f>
        <v>OK</v>
      </c>
      <c r="M14" s="59"/>
      <c r="N14" s="60">
        <f>SUM(N11:N13)</f>
        <v>0</v>
      </c>
      <c r="O14" s="60">
        <f t="shared" ref="O14:Q14" si="1">SUM(O11:O13)</f>
        <v>0</v>
      </c>
      <c r="P14" s="60">
        <f t="shared" si="1"/>
        <v>0</v>
      </c>
      <c r="Q14" s="60">
        <f t="shared" si="1"/>
        <v>0</v>
      </c>
      <c r="R14" s="61"/>
      <c r="S14" s="62"/>
    </row>
    <row r="15" spans="1:19" ht="29.25" thickBot="1" x14ac:dyDescent="0.3">
      <c r="A15" s="124">
        <v>2</v>
      </c>
      <c r="B15" s="123"/>
      <c r="C15" s="123"/>
      <c r="D15" s="116" t="s">
        <v>2</v>
      </c>
      <c r="E15" s="117"/>
      <c r="F15" s="63" t="s">
        <v>3</v>
      </c>
      <c r="G15" s="64" t="s">
        <v>4</v>
      </c>
      <c r="H15" s="64" t="s">
        <v>4</v>
      </c>
      <c r="I15" s="64" t="s">
        <v>4</v>
      </c>
      <c r="J15" s="64" t="s">
        <v>4</v>
      </c>
      <c r="K15" s="118" t="s">
        <v>5</v>
      </c>
      <c r="L15" s="102" t="s">
        <v>6</v>
      </c>
      <c r="M15" s="102" t="s">
        <v>22</v>
      </c>
      <c r="N15" s="100" t="s">
        <v>7</v>
      </c>
      <c r="O15" s="100" t="s">
        <v>8</v>
      </c>
      <c r="P15" s="100" t="s">
        <v>18</v>
      </c>
      <c r="Q15" s="131" t="s">
        <v>9</v>
      </c>
      <c r="R15" s="133" t="s">
        <v>10</v>
      </c>
      <c r="S15" s="134"/>
    </row>
    <row r="16" spans="1:19" ht="60" customHeight="1" thickBot="1" x14ac:dyDescent="0.3">
      <c r="A16" s="125"/>
      <c r="B16" s="121"/>
      <c r="C16" s="121"/>
      <c r="D16" s="111" t="s">
        <v>11</v>
      </c>
      <c r="E16" s="112"/>
      <c r="F16" s="65"/>
      <c r="G16" s="22" t="s">
        <v>34</v>
      </c>
      <c r="H16" s="22" t="s">
        <v>31</v>
      </c>
      <c r="I16" s="22" t="s">
        <v>32</v>
      </c>
      <c r="J16" s="22" t="s">
        <v>33</v>
      </c>
      <c r="K16" s="119"/>
      <c r="L16" s="120"/>
      <c r="M16" s="103"/>
      <c r="N16" s="101"/>
      <c r="O16" s="101"/>
      <c r="P16" s="101"/>
      <c r="Q16" s="132"/>
      <c r="R16" s="66" t="s">
        <v>12</v>
      </c>
      <c r="S16" s="67" t="s">
        <v>13</v>
      </c>
    </row>
    <row r="17" spans="1:19" ht="34.5" customHeight="1" thickBot="1" x14ac:dyDescent="0.3">
      <c r="A17" s="125"/>
      <c r="B17" s="121"/>
      <c r="C17" s="121"/>
      <c r="D17" s="68" t="s">
        <v>19</v>
      </c>
      <c r="E17" s="25" t="s">
        <v>20</v>
      </c>
      <c r="F17" s="69" t="s">
        <v>16</v>
      </c>
      <c r="G17" s="70"/>
      <c r="H17" s="70"/>
      <c r="I17" s="70"/>
      <c r="J17" s="71"/>
      <c r="K17" s="72"/>
      <c r="L17" s="73"/>
      <c r="M17" s="74"/>
      <c r="N17" s="75"/>
      <c r="O17" s="75"/>
      <c r="P17" s="75"/>
      <c r="Q17" s="76">
        <f t="shared" ref="Q17:Q20" si="2">SUM(N17:P17)</f>
        <v>0</v>
      </c>
      <c r="R17" s="77"/>
      <c r="S17" s="78"/>
    </row>
    <row r="18" spans="1:19" ht="31.5" customHeight="1" x14ac:dyDescent="0.25">
      <c r="A18" s="125"/>
      <c r="B18" s="121"/>
      <c r="C18" s="121"/>
      <c r="D18" s="113" t="s">
        <v>14</v>
      </c>
      <c r="E18" s="25"/>
      <c r="F18" s="26" t="s">
        <v>15</v>
      </c>
      <c r="G18" s="27"/>
      <c r="H18" s="79"/>
      <c r="I18" s="79"/>
      <c r="J18" s="80"/>
      <c r="K18" s="29"/>
      <c r="L18" s="30"/>
      <c r="M18" s="31"/>
      <c r="N18" s="32"/>
      <c r="O18" s="32"/>
      <c r="P18" s="32"/>
      <c r="Q18" s="33">
        <f t="shared" si="2"/>
        <v>0</v>
      </c>
      <c r="R18" s="81"/>
      <c r="S18" s="82"/>
    </row>
    <row r="19" spans="1:19" ht="27.75" customHeight="1" x14ac:dyDescent="0.25">
      <c r="A19" s="125"/>
      <c r="B19" s="121"/>
      <c r="C19" s="121"/>
      <c r="D19" s="114"/>
      <c r="E19" s="36"/>
      <c r="F19" s="37" t="s">
        <v>15</v>
      </c>
      <c r="G19" s="38"/>
      <c r="H19" s="83"/>
      <c r="I19" s="83"/>
      <c r="J19" s="84"/>
      <c r="K19" s="40"/>
      <c r="L19" s="41"/>
      <c r="M19" s="42"/>
      <c r="N19" s="85"/>
      <c r="O19" s="43"/>
      <c r="P19" s="85"/>
      <c r="Q19" s="44">
        <f t="shared" si="2"/>
        <v>0</v>
      </c>
      <c r="R19" s="86"/>
      <c r="S19" s="87"/>
    </row>
    <row r="20" spans="1:19" ht="24" customHeight="1" thickBot="1" x14ac:dyDescent="0.3">
      <c r="A20" s="125"/>
      <c r="B20" s="122"/>
      <c r="C20" s="122"/>
      <c r="D20" s="115"/>
      <c r="E20" s="47"/>
      <c r="F20" s="48" t="s">
        <v>16</v>
      </c>
      <c r="G20" s="49"/>
      <c r="H20" s="49"/>
      <c r="I20" s="49"/>
      <c r="J20" s="50"/>
      <c r="K20" s="51"/>
      <c r="L20" s="52"/>
      <c r="M20" s="53"/>
      <c r="N20" s="54"/>
      <c r="O20" s="54"/>
      <c r="P20" s="54"/>
      <c r="Q20" s="88">
        <f t="shared" si="2"/>
        <v>0</v>
      </c>
      <c r="R20" s="89"/>
      <c r="S20" s="90"/>
    </row>
    <row r="21" spans="1:19" ht="15.75" thickBot="1" x14ac:dyDescent="0.3">
      <c r="A21" s="126"/>
      <c r="B21" s="108" t="s">
        <v>17</v>
      </c>
      <c r="C21" s="109"/>
      <c r="D21" s="109"/>
      <c r="E21" s="110"/>
      <c r="F21" s="58"/>
      <c r="G21" s="58"/>
      <c r="H21" s="58"/>
      <c r="I21" s="58"/>
      <c r="J21" s="58"/>
      <c r="K21" s="58"/>
      <c r="L21" s="59" t="str">
        <f>IF((SUM(N21:P21)=Q21),"OK","FALSO")</f>
        <v>OK</v>
      </c>
      <c r="M21" s="59"/>
      <c r="N21" s="60">
        <f>SUM(N17:N20)</f>
        <v>0</v>
      </c>
      <c r="O21" s="60">
        <f t="shared" ref="O21:Q21" si="3">SUM(O17:O20)</f>
        <v>0</v>
      </c>
      <c r="P21" s="60">
        <f t="shared" si="3"/>
        <v>0</v>
      </c>
      <c r="Q21" s="60">
        <f t="shared" si="3"/>
        <v>0</v>
      </c>
      <c r="R21" s="61"/>
      <c r="S21" s="62"/>
    </row>
    <row r="22" spans="1:19" ht="31.5" customHeight="1" thickBot="1" x14ac:dyDescent="0.3">
      <c r="B22" s="108" t="s">
        <v>47</v>
      </c>
      <c r="C22" s="109"/>
      <c r="D22" s="109"/>
      <c r="E22" s="110"/>
      <c r="L22" s="91" t="str">
        <f>IF((SUM(N22:P22)=Q22),"OK","FALSO")</f>
        <v>OK</v>
      </c>
      <c r="M22" s="92"/>
      <c r="N22" s="93">
        <f>N14+N21</f>
        <v>0</v>
      </c>
      <c r="O22" s="93">
        <f t="shared" ref="O22:Q22" si="4">O14+O21</f>
        <v>0</v>
      </c>
      <c r="P22" s="93">
        <f t="shared" si="4"/>
        <v>0</v>
      </c>
      <c r="Q22" s="94">
        <f t="shared" si="4"/>
        <v>0</v>
      </c>
    </row>
    <row r="23" spans="1:19" x14ac:dyDescent="0.25">
      <c r="J23" s="95"/>
    </row>
    <row r="24" spans="1:19" x14ac:dyDescent="0.25">
      <c r="J24" s="95"/>
    </row>
    <row r="43" spans="12:13" x14ac:dyDescent="0.25">
      <c r="L43" s="96"/>
      <c r="M43" s="96"/>
    </row>
  </sheetData>
  <mergeCells count="34">
    <mergeCell ref="A1:C5"/>
    <mergeCell ref="Q1:S5"/>
    <mergeCell ref="D1:P5"/>
    <mergeCell ref="M9:M10"/>
    <mergeCell ref="A10:A14"/>
    <mergeCell ref="A15:A21"/>
    <mergeCell ref="B10:B13"/>
    <mergeCell ref="R9:S9"/>
    <mergeCell ref="N9:N10"/>
    <mergeCell ref="O9:O10"/>
    <mergeCell ref="D9:E9"/>
    <mergeCell ref="P9:P10"/>
    <mergeCell ref="Q9:Q10"/>
    <mergeCell ref="O15:O16"/>
    <mergeCell ref="P15:P16"/>
    <mergeCell ref="Q15:Q16"/>
    <mergeCell ref="R15:S15"/>
    <mergeCell ref="D10:E10"/>
    <mergeCell ref="D11:D13"/>
    <mergeCell ref="B14:E14"/>
    <mergeCell ref="B15:B20"/>
    <mergeCell ref="N15:N16"/>
    <mergeCell ref="M15:M16"/>
    <mergeCell ref="K9:K10"/>
    <mergeCell ref="L9:L10"/>
    <mergeCell ref="B22:E22"/>
    <mergeCell ref="D16:E16"/>
    <mergeCell ref="D18:D20"/>
    <mergeCell ref="B21:E21"/>
    <mergeCell ref="D15:E15"/>
    <mergeCell ref="K15:K16"/>
    <mergeCell ref="L15:L16"/>
    <mergeCell ref="C10:C13"/>
    <mergeCell ref="C15:C20"/>
  </mergeCells>
  <pageMargins left="0.31496062992125984" right="0.31496062992125984" top="0.35433070866141736" bottom="0.35433070866141736" header="0.31496062992125984" footer="0.31496062992125984"/>
  <pageSetup paperSize="5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showGridLines="0" workbookViewId="0">
      <pane ySplit="1" topLeftCell="A17" activePane="bottomLeft" state="frozen"/>
      <selection pane="bottomLeft" activeCell="A2" sqref="A2"/>
    </sheetView>
  </sheetViews>
  <sheetFormatPr baseColWidth="10" defaultRowHeight="15" x14ac:dyDescent="0.25"/>
  <cols>
    <col min="1" max="1" width="24.28515625" style="1" bestFit="1" customWidth="1"/>
    <col min="2" max="2" width="75.85546875" style="1" customWidth="1"/>
    <col min="3" max="16384" width="11.42578125" style="1"/>
  </cols>
  <sheetData>
    <row r="1" spans="1:2" x14ac:dyDescent="0.25">
      <c r="A1" s="2" t="s">
        <v>25</v>
      </c>
      <c r="B1" s="2" t="s">
        <v>28</v>
      </c>
    </row>
    <row r="2" spans="1:2" ht="30" x14ac:dyDescent="0.25">
      <c r="A2" s="3" t="s">
        <v>36</v>
      </c>
      <c r="B2" s="5" t="s">
        <v>37</v>
      </c>
    </row>
    <row r="3" spans="1:2" ht="30" x14ac:dyDescent="0.25">
      <c r="A3" s="3" t="s">
        <v>26</v>
      </c>
      <c r="B3" s="5" t="s">
        <v>27</v>
      </c>
    </row>
    <row r="4" spans="1:2" ht="30" x14ac:dyDescent="0.25">
      <c r="A4" s="4" t="s">
        <v>29</v>
      </c>
      <c r="B4" s="6" t="s">
        <v>43</v>
      </c>
    </row>
    <row r="5" spans="1:2" ht="45" x14ac:dyDescent="0.25">
      <c r="A5" s="4" t="s">
        <v>30</v>
      </c>
      <c r="B5" s="5" t="s">
        <v>35</v>
      </c>
    </row>
    <row r="6" spans="1:2" x14ac:dyDescent="0.25">
      <c r="A6" s="4" t="s">
        <v>38</v>
      </c>
      <c r="B6" s="6" t="s">
        <v>39</v>
      </c>
    </row>
    <row r="7" spans="1:2" ht="30" x14ac:dyDescent="0.25">
      <c r="A7" s="4" t="s">
        <v>40</v>
      </c>
      <c r="B7" s="6" t="s">
        <v>41</v>
      </c>
    </row>
    <row r="8" spans="1:2" ht="30" x14ac:dyDescent="0.25">
      <c r="A8" s="4" t="s">
        <v>42</v>
      </c>
      <c r="B8" s="6" t="s">
        <v>44</v>
      </c>
    </row>
    <row r="9" spans="1:2" ht="30" x14ac:dyDescent="0.25">
      <c r="A9" s="4" t="s">
        <v>45</v>
      </c>
      <c r="B9" s="6" t="s">
        <v>46</v>
      </c>
    </row>
    <row r="10" spans="1:2" x14ac:dyDescent="0.25">
      <c r="A10" s="4" t="s">
        <v>48</v>
      </c>
      <c r="B10" s="6" t="s">
        <v>49</v>
      </c>
    </row>
    <row r="11" spans="1:2" x14ac:dyDescent="0.25">
      <c r="A11" s="4" t="s">
        <v>51</v>
      </c>
      <c r="B11" s="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MES AÑO</vt:lpstr>
      <vt:lpstr>Instructivo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BERMUDEZ MONTOYA</dc:creator>
  <cp:lastModifiedBy>NICOLAS ANDRES VASQUEZ CLAVIJO</cp:lastModifiedBy>
  <cp:lastPrinted>2020-10-07T23:21:06Z</cp:lastPrinted>
  <dcterms:created xsi:type="dcterms:W3CDTF">2018-09-06T21:11:24Z</dcterms:created>
  <dcterms:modified xsi:type="dcterms:W3CDTF">2022-07-08T14:31:18Z</dcterms:modified>
</cp:coreProperties>
</file>