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mfgomezf\Downloads\"/>
    </mc:Choice>
  </mc:AlternateContent>
  <xr:revisionPtr revIDLastSave="0" documentId="8_{0C1BD1B4-FA2F-4DEF-BF0F-E5034496F71D}" xr6:coauthVersionLast="47" xr6:coauthVersionMax="47" xr10:uidLastSave="{00000000-0000-0000-0000-000000000000}"/>
  <bookViews>
    <workbookView xWindow="-110" yWindow="-110" windowWidth="19420" windowHeight="11500" firstSheet="2" activeTab="2" xr2:uid="{D9D16EF9-ED22-439F-985D-97449E7893C4}"/>
  </bookViews>
  <sheets>
    <sheet name="Hoja1" sheetId="1" state="hidden" r:id="rId1"/>
    <sheet name="Hoja2" sheetId="18" state="hidden" r:id="rId2"/>
    <sheet name="Índice Formatos" sheetId="19" r:id="rId3"/>
    <sheet name="Requisito 0 -1" sheetId="20" r:id="rId4"/>
    <sheet name="Requisito 0-2" sheetId="21" r:id="rId5"/>
    <sheet name="Requisito 2 -A" sheetId="22" r:id="rId6"/>
    <sheet name="No Delegación" sheetId="23" state="hidden" r:id="rId7"/>
    <sheet name="Requisito 3-1 -A" sheetId="3" r:id="rId8"/>
    <sheet name="Requisito 3-2-A" sheetId="17" r:id="rId9"/>
    <sheet name="Requisito 5-1-A" sheetId="24" r:id="rId10"/>
    <sheet name="Requisito 5-2-A" sheetId="26" r:id="rId11"/>
    <sheet name="Requisito 6-A" sheetId="27" r:id="rId12"/>
    <sheet name="Requisito 1-B" sheetId="10" r:id="rId13"/>
    <sheet name="Requisito 2-B" sheetId="15" r:id="rId14"/>
    <sheet name="Requisito 3y4-C" sheetId="8" r:id="rId15"/>
    <sheet name="Requisito 5-C" sheetId="9" r:id="rId16"/>
    <sheet name="Requisito 6-1-C" sheetId="5" r:id="rId17"/>
    <sheet name="Requisito 7-C" sheetId="13" r:id="rId18"/>
    <sheet name="Requisito 11-C" sheetId="6" r:id="rId19"/>
    <sheet name="Requisito 2 - Desemb" sheetId="28" r:id="rId20"/>
    <sheet name="22 y 23 Certificacion pasivo " sheetId="16" state="hidden" r:id="rId21"/>
  </sheets>
  <definedNames>
    <definedName name="_ftn1" localSheetId="3">'Requisito 0 -1'!#REF!</definedName>
    <definedName name="_ftn1" localSheetId="4">'Requisito 0-2'!#REF!</definedName>
    <definedName name="_ftnref1" localSheetId="3">'Requisito 0 -1'!#REF!</definedName>
    <definedName name="_ftnref1" localSheetId="4">'Requisito 0-2'!#REF!</definedName>
    <definedName name="_xlnm.Print_Area" localSheetId="3">'Requisito 0 -1'!$A$1:$F$38</definedName>
    <definedName name="_xlnm.Print_Area" localSheetId="4">'Requisito 0-2'!$A$1:$H$31</definedName>
    <definedName name="_xlnm.Print_Area" localSheetId="18">'Requisito 11-C'!$A$1:$F$51</definedName>
    <definedName name="_xlnm.Print_Area" localSheetId="12">'Requisito 1-B'!$A$1:$N$48</definedName>
    <definedName name="_xlnm.Print_Area" localSheetId="19">'Requisito 2 - Desemb'!$A$1:$A$25</definedName>
    <definedName name="_xlnm.Print_Area" localSheetId="5">'Requisito 2 -A'!$A$1:$O$41</definedName>
    <definedName name="_xlnm.Print_Area" localSheetId="13">'Requisito 2-B'!$A$1:$J$34</definedName>
    <definedName name="_xlnm.Print_Area" localSheetId="7">'Requisito 3-1 -A'!$A$1:$K$28</definedName>
    <definedName name="_xlnm.Print_Area" localSheetId="8">'Requisito 3-2-A'!$A$1:$K$28</definedName>
    <definedName name="_xlnm.Print_Area" localSheetId="14">'Requisito 3y4-C'!$A$1:$N$139</definedName>
    <definedName name="_xlnm.Print_Area" localSheetId="9">'Requisito 5-1-A'!$A$1:$A$43</definedName>
    <definedName name="_xlnm.Print_Area" localSheetId="10">'Requisito 5-2-A'!$A$1:$A$64</definedName>
    <definedName name="_xlnm.Print_Area" localSheetId="15">'Requisito 5-C'!$A$1:$V$121</definedName>
    <definedName name="_xlnm.Print_Area" localSheetId="16">'Requisito 6-1-C'!$A$1:$E$53</definedName>
    <definedName name="_xlnm.Print_Area" localSheetId="11">'Requisito 6-A'!$A$1:$J$46</definedName>
    <definedName name="_xlnm.Print_Area" localSheetId="17">'Requisito 7-C'!$A$1:$P$27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10" l="1"/>
  <c r="B17" i="10" s="1"/>
  <c r="B18" i="10" s="1"/>
  <c r="C16" i="10"/>
  <c r="C17" i="10" s="1"/>
  <c r="C18" i="10" s="1"/>
  <c r="D16" i="10"/>
  <c r="D17" i="10" s="1"/>
  <c r="D18" i="10" s="1"/>
  <c r="E16" i="10"/>
  <c r="E17" i="10" s="1"/>
  <c r="E18" i="10" s="1"/>
  <c r="F16" i="10"/>
  <c r="F17" i="10" s="1"/>
  <c r="F18" i="10" s="1"/>
  <c r="G16" i="10"/>
  <c r="G17" i="10" s="1"/>
  <c r="G18" i="10" s="1"/>
  <c r="H16" i="10"/>
  <c r="H17" i="10" s="1"/>
  <c r="H18" i="10" s="1"/>
  <c r="I16" i="10"/>
  <c r="I17" i="10" s="1"/>
  <c r="I18" i="10" s="1"/>
  <c r="J16" i="10"/>
  <c r="J17" i="10" s="1"/>
  <c r="J18" i="10" s="1"/>
  <c r="K16" i="10"/>
  <c r="K17" i="10" s="1"/>
  <c r="K18" i="10" s="1"/>
  <c r="L16" i="10"/>
  <c r="L17" i="10" s="1"/>
  <c r="L18" i="10" s="1"/>
  <c r="M16" i="10"/>
  <c r="M17" i="10" s="1"/>
  <c r="M18" i="10" s="1"/>
  <c r="N16" i="10"/>
  <c r="N17" i="10" s="1"/>
  <c r="N18" i="10" s="1"/>
  <c r="I30" i="10"/>
  <c r="I31" i="10" s="1"/>
  <c r="N29" i="10"/>
  <c r="N30" i="10" s="1"/>
  <c r="N31" i="10" s="1"/>
  <c r="M29" i="10"/>
  <c r="M30" i="10" s="1"/>
  <c r="M31" i="10" s="1"/>
  <c r="L29" i="10"/>
  <c r="L30" i="10" s="1"/>
  <c r="L31" i="10" s="1"/>
  <c r="K29" i="10"/>
  <c r="K30" i="10" s="1"/>
  <c r="K31" i="10" s="1"/>
  <c r="J29" i="10"/>
  <c r="J30" i="10" s="1"/>
  <c r="J31" i="10" s="1"/>
  <c r="I29" i="10"/>
  <c r="H29" i="10"/>
  <c r="H30" i="10" s="1"/>
  <c r="H31" i="10" s="1"/>
  <c r="G29" i="10"/>
  <c r="G30" i="10" s="1"/>
  <c r="G31" i="10" s="1"/>
  <c r="F29" i="10"/>
  <c r="F30" i="10" s="1"/>
  <c r="F31" i="10" s="1"/>
  <c r="E29" i="10"/>
  <c r="E30" i="10" s="1"/>
  <c r="E31" i="10" s="1"/>
  <c r="D29" i="10"/>
  <c r="D30" i="10" s="1"/>
  <c r="D31" i="10" s="1"/>
  <c r="C29" i="10"/>
  <c r="C30" i="10" s="1"/>
  <c r="C31" i="10" s="1"/>
  <c r="B29" i="10"/>
  <c r="B30" i="10" s="1"/>
  <c r="B31" i="10" s="1"/>
  <c r="D75" i="8"/>
  <c r="N76" i="8"/>
  <c r="M76" i="8"/>
  <c r="L76" i="8"/>
  <c r="K76" i="8"/>
  <c r="J76" i="8"/>
  <c r="I76" i="8"/>
  <c r="H76" i="8"/>
  <c r="G76" i="8"/>
  <c r="F76" i="8"/>
  <c r="E76" i="8"/>
  <c r="D76" i="8"/>
  <c r="C76" i="8"/>
  <c r="I103" i="9" l="1"/>
  <c r="J103" i="9"/>
  <c r="I10" i="13"/>
  <c r="J10" i="13" s="1"/>
  <c r="K10" i="13" s="1"/>
  <c r="L10" i="13" s="1"/>
  <c r="M10" i="13" s="1"/>
  <c r="N10" i="13" s="1"/>
  <c r="O10" i="13" s="1"/>
  <c r="P10" i="13" s="1"/>
  <c r="H10" i="13"/>
  <c r="J16" i="15"/>
  <c r="I16" i="15"/>
  <c r="H16" i="15"/>
  <c r="G16" i="15"/>
  <c r="F16" i="15"/>
  <c r="E16" i="15"/>
  <c r="D16" i="15"/>
  <c r="C16" i="15"/>
  <c r="B16" i="15"/>
  <c r="B11" i="15"/>
  <c r="E53" i="9"/>
  <c r="J13" i="9"/>
  <c r="N52" i="9"/>
  <c r="O52" i="9" s="1"/>
  <c r="P52" i="9" s="1"/>
  <c r="Q52" i="9" s="1"/>
  <c r="R52" i="9" s="1"/>
  <c r="S52" i="9" s="1"/>
  <c r="T52" i="9" s="1"/>
  <c r="U52" i="9" s="1"/>
  <c r="V52" i="9" s="1"/>
  <c r="M52" i="9"/>
  <c r="C128" i="8"/>
  <c r="N128" i="8"/>
  <c r="M128" i="8"/>
  <c r="L128" i="8"/>
  <c r="K128" i="8"/>
  <c r="J128" i="8"/>
  <c r="I128" i="8"/>
  <c r="H128" i="8"/>
  <c r="G128" i="8"/>
  <c r="F128" i="8"/>
  <c r="E128" i="8"/>
  <c r="D128" i="8"/>
  <c r="N122" i="8"/>
  <c r="M122" i="8"/>
  <c r="L122" i="8"/>
  <c r="K122" i="8"/>
  <c r="J122" i="8"/>
  <c r="I122" i="8"/>
  <c r="H122" i="8"/>
  <c r="G122" i="8"/>
  <c r="F122" i="8"/>
  <c r="E122" i="8"/>
  <c r="D122" i="8"/>
  <c r="C122" i="8"/>
  <c r="N102" i="8"/>
  <c r="N104" i="8" s="1"/>
  <c r="M102" i="8"/>
  <c r="M104" i="8" s="1"/>
  <c r="L102" i="8"/>
  <c r="L104" i="8" s="1"/>
  <c r="K102" i="8"/>
  <c r="K104" i="8" s="1"/>
  <c r="J102" i="8"/>
  <c r="J104" i="8" s="1"/>
  <c r="I102" i="8"/>
  <c r="I104" i="8" s="1"/>
  <c r="H102" i="8"/>
  <c r="H104" i="8" s="1"/>
  <c r="G102" i="8"/>
  <c r="G104" i="8" s="1"/>
  <c r="F102" i="8"/>
  <c r="F104" i="8" s="1"/>
  <c r="E102" i="8"/>
  <c r="E104" i="8" s="1"/>
  <c r="D102" i="8"/>
  <c r="D104" i="8" s="1"/>
  <c r="C102" i="8"/>
  <c r="C104" i="8" s="1"/>
  <c r="N59" i="8" l="1"/>
  <c r="M59" i="8"/>
  <c r="L59" i="8"/>
  <c r="K59" i="8"/>
  <c r="J59" i="8"/>
  <c r="I59" i="8"/>
  <c r="H59" i="8"/>
  <c r="G59" i="8"/>
  <c r="F59" i="8"/>
  <c r="E59" i="8"/>
  <c r="D59" i="8"/>
  <c r="C11" i="15"/>
  <c r="D11" i="15"/>
  <c r="E11" i="15"/>
  <c r="F11" i="15"/>
  <c r="G11" i="15"/>
  <c r="H11" i="15"/>
  <c r="I11" i="15"/>
  <c r="J11" i="15"/>
  <c r="B15" i="15"/>
  <c r="C15" i="15"/>
  <c r="D15" i="15"/>
  <c r="E15" i="15"/>
  <c r="F15" i="15"/>
  <c r="G15" i="15"/>
  <c r="H15" i="15"/>
  <c r="I15" i="15"/>
  <c r="J15" i="15"/>
  <c r="B19" i="15"/>
  <c r="C19" i="15"/>
  <c r="D19" i="15"/>
  <c r="E19" i="15"/>
  <c r="F19" i="15"/>
  <c r="G19" i="15"/>
  <c r="H19" i="15"/>
  <c r="I19" i="15"/>
  <c r="J19" i="15"/>
  <c r="V107" i="9"/>
  <c r="U107" i="9"/>
  <c r="T107" i="9"/>
  <c r="S107" i="9"/>
  <c r="R107" i="9"/>
  <c r="Q107" i="9"/>
  <c r="P107" i="9"/>
  <c r="O107" i="9"/>
  <c r="N107" i="9"/>
  <c r="M107" i="9"/>
  <c r="L107" i="9"/>
  <c r="V106" i="9"/>
  <c r="U106" i="9"/>
  <c r="T106" i="9"/>
  <c r="S106" i="9"/>
  <c r="R106" i="9"/>
  <c r="Q106" i="9"/>
  <c r="P106" i="9"/>
  <c r="O106" i="9"/>
  <c r="N106" i="9"/>
  <c r="M106" i="9"/>
  <c r="V105" i="9"/>
  <c r="U105" i="9"/>
  <c r="T105" i="9"/>
  <c r="S105" i="9"/>
  <c r="R105" i="9"/>
  <c r="Q105" i="9"/>
  <c r="P105" i="9"/>
  <c r="O105" i="9"/>
  <c r="N105" i="9"/>
  <c r="M105" i="9"/>
  <c r="L105" i="9"/>
  <c r="D103" i="9"/>
  <c r="C103" i="9"/>
  <c r="L102" i="9"/>
  <c r="M102" i="9" s="1"/>
  <c r="N102" i="9" s="1"/>
  <c r="O102" i="9" s="1"/>
  <c r="P102" i="9" s="1"/>
  <c r="Q102" i="9" s="1"/>
  <c r="R102" i="9" s="1"/>
  <c r="S102" i="9" s="1"/>
  <c r="T102" i="9" s="1"/>
  <c r="U102" i="9" s="1"/>
  <c r="V102" i="9" s="1"/>
  <c r="V101" i="9"/>
  <c r="U101" i="9"/>
  <c r="T101" i="9"/>
  <c r="S101" i="9"/>
  <c r="R101" i="9"/>
  <c r="Q101" i="9"/>
  <c r="P101" i="9"/>
  <c r="O101" i="9"/>
  <c r="N101" i="9"/>
  <c r="M101" i="9"/>
  <c r="L101" i="9"/>
  <c r="E98" i="9"/>
  <c r="L97" i="9"/>
  <c r="M97" i="9" s="1"/>
  <c r="N97" i="9" s="1"/>
  <c r="O97" i="9" s="1"/>
  <c r="P97" i="9" s="1"/>
  <c r="Q97" i="9" s="1"/>
  <c r="R97" i="9" s="1"/>
  <c r="S97" i="9" s="1"/>
  <c r="T97" i="9" s="1"/>
  <c r="U97" i="9" s="1"/>
  <c r="V97" i="9" s="1"/>
  <c r="V96" i="9"/>
  <c r="U96" i="9"/>
  <c r="T96" i="9"/>
  <c r="S96" i="9"/>
  <c r="R96" i="9"/>
  <c r="Q96" i="9"/>
  <c r="P96" i="9"/>
  <c r="O96" i="9"/>
  <c r="N96" i="9"/>
  <c r="M96" i="9"/>
  <c r="L96" i="9"/>
  <c r="E93" i="9"/>
  <c r="L92" i="9"/>
  <c r="M92" i="9" s="1"/>
  <c r="N92" i="9" s="1"/>
  <c r="O92" i="9" s="1"/>
  <c r="P92" i="9" s="1"/>
  <c r="Q92" i="9" s="1"/>
  <c r="R92" i="9" s="1"/>
  <c r="S92" i="9" s="1"/>
  <c r="T92" i="9" s="1"/>
  <c r="U92" i="9" s="1"/>
  <c r="V92" i="9" s="1"/>
  <c r="V91" i="9"/>
  <c r="U91" i="9"/>
  <c r="T91" i="9"/>
  <c r="S91" i="9"/>
  <c r="R91" i="9"/>
  <c r="Q91" i="9"/>
  <c r="P91" i="9"/>
  <c r="O91" i="9"/>
  <c r="N91" i="9"/>
  <c r="M91" i="9"/>
  <c r="L91" i="9"/>
  <c r="E88" i="9"/>
  <c r="L87" i="9"/>
  <c r="V86" i="9"/>
  <c r="U86" i="9"/>
  <c r="T86" i="9"/>
  <c r="S86" i="9"/>
  <c r="R86" i="9"/>
  <c r="Q86" i="9"/>
  <c r="P86" i="9"/>
  <c r="O86" i="9"/>
  <c r="N86" i="9"/>
  <c r="M86" i="9"/>
  <c r="L86" i="9"/>
  <c r="E83" i="9"/>
  <c r="L82" i="9"/>
  <c r="M82" i="9" s="1"/>
  <c r="N82" i="9" s="1"/>
  <c r="O82" i="9" s="1"/>
  <c r="P82" i="9" s="1"/>
  <c r="Q82" i="9" s="1"/>
  <c r="R82" i="9" s="1"/>
  <c r="S82" i="9" s="1"/>
  <c r="T82" i="9" s="1"/>
  <c r="U82" i="9" s="1"/>
  <c r="V82" i="9" s="1"/>
  <c r="V81" i="9"/>
  <c r="U81" i="9"/>
  <c r="T81" i="9"/>
  <c r="S81" i="9"/>
  <c r="R81" i="9"/>
  <c r="Q81" i="9"/>
  <c r="P81" i="9"/>
  <c r="O81" i="9"/>
  <c r="N81" i="9"/>
  <c r="M81" i="9"/>
  <c r="L81" i="9"/>
  <c r="E78" i="9"/>
  <c r="L77" i="9"/>
  <c r="M77" i="9" s="1"/>
  <c r="N77" i="9" s="1"/>
  <c r="O77" i="9" s="1"/>
  <c r="P77" i="9" s="1"/>
  <c r="Q77" i="9" s="1"/>
  <c r="R77" i="9" s="1"/>
  <c r="S77" i="9" s="1"/>
  <c r="T77" i="9" s="1"/>
  <c r="U77" i="9" s="1"/>
  <c r="V77" i="9" s="1"/>
  <c r="V76" i="9"/>
  <c r="U76" i="9"/>
  <c r="T76" i="9"/>
  <c r="S76" i="9"/>
  <c r="R76" i="9"/>
  <c r="Q76" i="9"/>
  <c r="P76" i="9"/>
  <c r="O76" i="9"/>
  <c r="N76" i="9"/>
  <c r="M76" i="9"/>
  <c r="L76" i="9"/>
  <c r="E73" i="9"/>
  <c r="L72" i="9"/>
  <c r="M72" i="9" s="1"/>
  <c r="N72" i="9" s="1"/>
  <c r="O72" i="9" s="1"/>
  <c r="P72" i="9" s="1"/>
  <c r="Q72" i="9" s="1"/>
  <c r="R72" i="9" s="1"/>
  <c r="S72" i="9" s="1"/>
  <c r="T72" i="9" s="1"/>
  <c r="U72" i="9" s="1"/>
  <c r="V72" i="9" s="1"/>
  <c r="V71" i="9"/>
  <c r="U71" i="9"/>
  <c r="T71" i="9"/>
  <c r="S71" i="9"/>
  <c r="R71" i="9"/>
  <c r="Q71" i="9"/>
  <c r="P71" i="9"/>
  <c r="O71" i="9"/>
  <c r="N71" i="9"/>
  <c r="M71" i="9"/>
  <c r="L71" i="9"/>
  <c r="E68" i="9"/>
  <c r="L67" i="9"/>
  <c r="M67" i="9" s="1"/>
  <c r="N67" i="9" s="1"/>
  <c r="O67" i="9" s="1"/>
  <c r="P67" i="9" s="1"/>
  <c r="Q67" i="9" s="1"/>
  <c r="R67" i="9" s="1"/>
  <c r="S67" i="9" s="1"/>
  <c r="T67" i="9" s="1"/>
  <c r="U67" i="9" s="1"/>
  <c r="V67" i="9" s="1"/>
  <c r="V66" i="9"/>
  <c r="U66" i="9"/>
  <c r="T66" i="9"/>
  <c r="S66" i="9"/>
  <c r="R66" i="9"/>
  <c r="Q66" i="9"/>
  <c r="P66" i="9"/>
  <c r="O66" i="9"/>
  <c r="N66" i="9"/>
  <c r="M66" i="9"/>
  <c r="L66" i="9"/>
  <c r="E63" i="9"/>
  <c r="L62" i="9"/>
  <c r="M62" i="9" s="1"/>
  <c r="N62" i="9" s="1"/>
  <c r="O62" i="9" s="1"/>
  <c r="P62" i="9" s="1"/>
  <c r="Q62" i="9" s="1"/>
  <c r="R62" i="9" s="1"/>
  <c r="S62" i="9" s="1"/>
  <c r="T62" i="9" s="1"/>
  <c r="U62" i="9" s="1"/>
  <c r="V62" i="9" s="1"/>
  <c r="V61" i="9"/>
  <c r="U61" i="9"/>
  <c r="T61" i="9"/>
  <c r="S61" i="9"/>
  <c r="R61" i="9"/>
  <c r="Q61" i="9"/>
  <c r="P61" i="9"/>
  <c r="O61" i="9"/>
  <c r="N61" i="9"/>
  <c r="M61" i="9"/>
  <c r="L61" i="9"/>
  <c r="E58" i="9"/>
  <c r="V56" i="9"/>
  <c r="U56" i="9"/>
  <c r="T56" i="9"/>
  <c r="S56" i="9"/>
  <c r="R56" i="9"/>
  <c r="Q56" i="9"/>
  <c r="P56" i="9"/>
  <c r="O56" i="9"/>
  <c r="N56" i="9"/>
  <c r="M56" i="9"/>
  <c r="L56" i="9"/>
  <c r="J42" i="9"/>
  <c r="I42" i="9"/>
  <c r="J41" i="9"/>
  <c r="I41" i="9"/>
  <c r="J40" i="9"/>
  <c r="I40" i="9"/>
  <c r="I38" i="9"/>
  <c r="J38" i="9" s="1"/>
  <c r="J37" i="9"/>
  <c r="I37" i="9"/>
  <c r="I33" i="9"/>
  <c r="J33" i="9" s="1"/>
  <c r="J32" i="9"/>
  <c r="I32" i="9"/>
  <c r="I28" i="9"/>
  <c r="J28" i="9" s="1"/>
  <c r="J27" i="9"/>
  <c r="I27" i="9"/>
  <c r="I23" i="9"/>
  <c r="J23" i="9" s="1"/>
  <c r="J22" i="9"/>
  <c r="I22" i="9"/>
  <c r="I18" i="9"/>
  <c r="J18" i="9" s="1"/>
  <c r="J17" i="9"/>
  <c r="I17" i="9"/>
  <c r="U108" i="9" l="1"/>
  <c r="I43" i="9"/>
  <c r="Q108" i="9"/>
  <c r="J43" i="9"/>
  <c r="S108" i="9"/>
  <c r="E103" i="9"/>
  <c r="V108" i="9"/>
  <c r="M108" i="9"/>
  <c r="N108" i="9"/>
  <c r="L108" i="9"/>
  <c r="O108" i="9"/>
  <c r="P108" i="9"/>
  <c r="R108" i="9"/>
  <c r="J44" i="9"/>
  <c r="T108" i="9"/>
  <c r="I44" i="9"/>
  <c r="M87" i="9"/>
  <c r="N87" i="9" s="1"/>
  <c r="O87" i="9" s="1"/>
  <c r="P87" i="9" s="1"/>
  <c r="Q87" i="9" s="1"/>
  <c r="R87" i="9" s="1"/>
  <c r="S87" i="9" s="1"/>
  <c r="T87" i="9" s="1"/>
  <c r="U87" i="9" s="1"/>
  <c r="V87" i="9" s="1"/>
  <c r="L57" i="9" l="1"/>
  <c r="L106" i="9"/>
  <c r="M57" i="9" l="1"/>
  <c r="L109" i="9"/>
  <c r="N57" i="9" l="1"/>
  <c r="M109" i="9"/>
  <c r="N109" i="9" l="1"/>
  <c r="O57" i="9"/>
  <c r="P57" i="9" l="1"/>
  <c r="O109" i="9"/>
  <c r="Q57" i="9" l="1"/>
  <c r="P109" i="9"/>
  <c r="Q109" i="9" l="1"/>
  <c r="R57" i="9"/>
  <c r="R109" i="9" l="1"/>
  <c r="S57" i="9"/>
  <c r="S109" i="9" l="1"/>
  <c r="T57" i="9"/>
  <c r="T109" i="9" l="1"/>
  <c r="U57" i="9"/>
  <c r="V57" i="9" l="1"/>
  <c r="V109" i="9" s="1"/>
  <c r="U109" i="9"/>
  <c r="N111" i="8" l="1"/>
  <c r="N113" i="8" s="1"/>
  <c r="N116" i="8" s="1"/>
  <c r="M111" i="8"/>
  <c r="M113" i="8" s="1"/>
  <c r="M116" i="8" s="1"/>
  <c r="L111" i="8"/>
  <c r="L113" i="8" s="1"/>
  <c r="L116" i="8" s="1"/>
  <c r="K111" i="8"/>
  <c r="K113" i="8" s="1"/>
  <c r="K116" i="8" s="1"/>
  <c r="J111" i="8"/>
  <c r="J113" i="8" s="1"/>
  <c r="J116" i="8" s="1"/>
  <c r="I111" i="8"/>
  <c r="I113" i="8" s="1"/>
  <c r="I116" i="8" s="1"/>
  <c r="H111" i="8"/>
  <c r="H113" i="8" s="1"/>
  <c r="H116" i="8" s="1"/>
  <c r="G111" i="8"/>
  <c r="G113" i="8" s="1"/>
  <c r="G116" i="8" s="1"/>
  <c r="F111" i="8"/>
  <c r="F113" i="8" s="1"/>
  <c r="F116" i="8" s="1"/>
  <c r="E111" i="8"/>
  <c r="E113" i="8" s="1"/>
  <c r="E116" i="8" s="1"/>
  <c r="D111" i="8"/>
  <c r="D113" i="8" s="1"/>
  <c r="D116" i="8" s="1"/>
  <c r="C111" i="8"/>
  <c r="C113" i="8" s="1"/>
  <c r="C116" i="8" s="1"/>
  <c r="N77" i="8"/>
  <c r="M77" i="8"/>
  <c r="L77" i="8"/>
  <c r="K77" i="8"/>
  <c r="J77" i="8"/>
  <c r="I77" i="8"/>
  <c r="H77" i="8"/>
  <c r="G77" i="8"/>
  <c r="F77" i="8"/>
  <c r="E77" i="8"/>
  <c r="D77" i="8"/>
  <c r="N75" i="8"/>
  <c r="M75" i="8"/>
  <c r="L75" i="8"/>
  <c r="K75" i="8"/>
  <c r="J75" i="8"/>
  <c r="I75" i="8"/>
  <c r="H75" i="8"/>
  <c r="G75" i="8"/>
  <c r="F75" i="8"/>
  <c r="E75" i="8"/>
  <c r="C75" i="8"/>
  <c r="C59" i="8"/>
  <c r="N56" i="8"/>
  <c r="M56" i="8"/>
  <c r="L56" i="8"/>
  <c r="K56" i="8"/>
  <c r="J56" i="8"/>
  <c r="I56" i="8"/>
  <c r="H56" i="8"/>
  <c r="G56" i="8"/>
  <c r="F56" i="8"/>
  <c r="E56" i="8"/>
  <c r="D56" i="8"/>
  <c r="C56" i="8"/>
  <c r="N25" i="8"/>
  <c r="M25" i="8"/>
  <c r="L25" i="8"/>
  <c r="K25" i="8"/>
  <c r="J25" i="8"/>
  <c r="I25" i="8"/>
  <c r="H25" i="8"/>
  <c r="G25" i="8"/>
  <c r="F25" i="8"/>
  <c r="E25" i="8"/>
  <c r="D25" i="8"/>
  <c r="C25" i="8"/>
  <c r="C77" i="8"/>
  <c r="N11" i="8"/>
  <c r="M11" i="8"/>
  <c r="M14" i="8" s="1"/>
  <c r="L11" i="8"/>
  <c r="L14" i="8" s="1"/>
  <c r="K11" i="8"/>
  <c r="K14" i="8" s="1"/>
  <c r="J11" i="8"/>
  <c r="J14" i="8" s="1"/>
  <c r="I11" i="8"/>
  <c r="I14" i="8" s="1"/>
  <c r="H11" i="8"/>
  <c r="H14" i="8" s="1"/>
  <c r="G11" i="8"/>
  <c r="G14" i="8" s="1"/>
  <c r="F11" i="8"/>
  <c r="F14" i="8" s="1"/>
  <c r="E11" i="8"/>
  <c r="E14" i="8" s="1"/>
  <c r="D11" i="8"/>
  <c r="D14" i="8" s="1"/>
  <c r="C11" i="8"/>
  <c r="C14" i="8" s="1"/>
  <c r="C31" i="8" l="1"/>
  <c r="D31" i="8"/>
  <c r="D35" i="8" s="1"/>
  <c r="E31" i="8"/>
  <c r="F31" i="8"/>
  <c r="F35" i="8" s="1"/>
  <c r="C74" i="8"/>
  <c r="C80" i="8" s="1"/>
  <c r="C81" i="8" s="1"/>
  <c r="G31" i="8"/>
  <c r="G35" i="8" s="1"/>
  <c r="H31" i="8"/>
  <c r="H35" i="8" s="1"/>
  <c r="I31" i="8"/>
  <c r="I35" i="8" s="1"/>
  <c r="J31" i="8"/>
  <c r="J35" i="8" s="1"/>
  <c r="K31" i="8"/>
  <c r="K35" i="8" s="1"/>
  <c r="L31" i="8"/>
  <c r="L35" i="8" s="1"/>
  <c r="M31" i="8"/>
  <c r="M35" i="8" s="1"/>
  <c r="C16" i="8"/>
  <c r="D16" i="8" s="1"/>
  <c r="K74" i="8"/>
  <c r="K80" i="8" s="1"/>
  <c r="D74" i="8"/>
  <c r="D80" i="8" s="1"/>
  <c r="E74" i="8"/>
  <c r="E80" i="8" s="1"/>
  <c r="F74" i="8"/>
  <c r="F80" i="8" s="1"/>
  <c r="G74" i="8"/>
  <c r="G80" i="8" s="1"/>
  <c r="H74" i="8"/>
  <c r="H80" i="8" s="1"/>
  <c r="I74" i="8"/>
  <c r="I80" i="8" s="1"/>
  <c r="J74" i="8"/>
  <c r="J80" i="8" s="1"/>
  <c r="C35" i="8"/>
  <c r="N14" i="8"/>
  <c r="N31" i="8" s="1"/>
  <c r="C78" i="8" l="1"/>
  <c r="E16" i="8"/>
  <c r="D32" i="8"/>
  <c r="E35" i="8"/>
  <c r="H78" i="8"/>
  <c r="H79" i="8" s="1"/>
  <c r="H81" i="8"/>
  <c r="J78" i="8"/>
  <c r="J79" i="8" s="1"/>
  <c r="J81" i="8"/>
  <c r="I78" i="8"/>
  <c r="I81" i="8"/>
  <c r="E78" i="8"/>
  <c r="E79" i="8" s="1"/>
  <c r="E81" i="8"/>
  <c r="K78" i="8"/>
  <c r="K79" i="8" s="1"/>
  <c r="K81" i="8"/>
  <c r="F78" i="8"/>
  <c r="F79" i="8" s="1"/>
  <c r="F81" i="8"/>
  <c r="C32" i="8"/>
  <c r="C33" i="8" s="1"/>
  <c r="C34" i="8" s="1"/>
  <c r="G78" i="8"/>
  <c r="G79" i="8" s="1"/>
  <c r="G81" i="8"/>
  <c r="D78" i="8"/>
  <c r="D79" i="8" s="1"/>
  <c r="C79" i="8"/>
  <c r="L74" i="8"/>
  <c r="L80" i="8" s="1"/>
  <c r="D81" i="8"/>
  <c r="I79" i="8"/>
  <c r="N35" i="8"/>
  <c r="D36" i="8" l="1"/>
  <c r="D33" i="8"/>
  <c r="D34" i="8" s="1"/>
  <c r="F16" i="8"/>
  <c r="E32" i="8"/>
  <c r="C36" i="8"/>
  <c r="L78" i="8"/>
  <c r="N74" i="8"/>
  <c r="N80" i="8" s="1"/>
  <c r="M74" i="8"/>
  <c r="M80" i="8" s="1"/>
  <c r="L79" i="8"/>
  <c r="L81" i="8"/>
  <c r="E33" i="8" l="1"/>
  <c r="E34" i="8" s="1"/>
  <c r="E36" i="8"/>
  <c r="G16" i="8"/>
  <c r="F32" i="8"/>
  <c r="M78" i="8"/>
  <c r="M79" i="8" s="1"/>
  <c r="N78" i="8"/>
  <c r="M81" i="8"/>
  <c r="N81" i="8"/>
  <c r="N79" i="8"/>
  <c r="H16" i="8" l="1"/>
  <c r="G32" i="8"/>
  <c r="F36" i="8"/>
  <c r="F33" i="8"/>
  <c r="F34" i="8" s="1"/>
  <c r="G33" i="8" l="1"/>
  <c r="G34" i="8" s="1"/>
  <c r="G36" i="8"/>
  <c r="I16" i="8"/>
  <c r="H32" i="8"/>
  <c r="H33" i="8" l="1"/>
  <c r="H34" i="8" s="1"/>
  <c r="H36" i="8"/>
  <c r="J16" i="8"/>
  <c r="I32" i="8"/>
  <c r="K16" i="8" l="1"/>
  <c r="J32" i="8"/>
  <c r="I33" i="8"/>
  <c r="I34" i="8" s="1"/>
  <c r="I36" i="8"/>
  <c r="L16" i="8" l="1"/>
  <c r="K32" i="8"/>
  <c r="J36" i="8"/>
  <c r="J33" i="8"/>
  <c r="J34" i="8" s="1"/>
  <c r="M16" i="8" l="1"/>
  <c r="L32" i="8"/>
  <c r="K36" i="8"/>
  <c r="K33" i="8"/>
  <c r="K34" i="8" s="1"/>
  <c r="L36" i="8" l="1"/>
  <c r="L33" i="8"/>
  <c r="L34" i="8" s="1"/>
  <c r="N16" i="8"/>
  <c r="N32" i="8" s="1"/>
  <c r="M32" i="8"/>
  <c r="N36" i="8" l="1"/>
  <c r="N33" i="8"/>
  <c r="N34" i="8" s="1"/>
  <c r="M36" i="8"/>
  <c r="M33" i="8"/>
  <c r="M34" i="8" s="1"/>
</calcChain>
</file>

<file path=xl/sharedStrings.xml><?xml version="1.0" encoding="utf-8"?>
<sst xmlns="http://schemas.openxmlformats.org/spreadsheetml/2006/main" count="1268" uniqueCount="694">
  <si>
    <t>REQUISITO</t>
  </si>
  <si>
    <t>Diagnóstico</t>
  </si>
  <si>
    <t xml:space="preserve">Requiere herramienta </t>
  </si>
  <si>
    <t>Requiere explicación O ACLARACIÓN</t>
  </si>
  <si>
    <t>Tipo de herramienta</t>
  </si>
  <si>
    <t>Requistos publicado en el paso a pasao (pag web)</t>
  </si>
  <si>
    <t>Paso a paso</t>
  </si>
  <si>
    <t>Recomendaciones</t>
  </si>
  <si>
    <t>Fundamento legal</t>
  </si>
  <si>
    <t>Glosario</t>
  </si>
  <si>
    <t>Formulario de solicitud de crédito directo firmado por el representante legal del municipio, distrito o departamento solicitante.</t>
  </si>
  <si>
    <t>Se presentan errores en el diligenciamiento.</t>
  </si>
  <si>
    <t>NO</t>
  </si>
  <si>
    <t>SI</t>
  </si>
  <si>
    <t>Explicación del comercial para el correcto diligenciamiento</t>
  </si>
  <si>
    <t>Formulario de solicitud de crédito directo firmado y con huella por el representante legal del municipio, distrito o departamento solicitante</t>
  </si>
  <si>
    <t xml:space="preserve">Entrar a Findeter a un Click con el usuario y la contraseña. 
Deligenciar la solicitud de crédito.
Imprimir. Firmar y poner huella en el formato y cargarlo a la plataforma.
</t>
  </si>
  <si>
    <t>Que la solicitud de credito sea coherente con los documentos aportados, en donde se evidencia que:
- El sector a financier corresponda a los establecidos por Findeter para la línea correspondiente.
- La descripción del proyecto o actividad destino de los recursos corresponda a la indicada en el certificado de planeación  relacionado con  la inclusión del proyecto programas, subprogramas y proyectos del Plan de Desarrollo de la E.T. 
Se identifique la fuentes de financiación del proyecto incluyendo el crédito a solicitar a Findeter.
- La sumatoria de la programación de los desembolsos corresponda al 100% del crédito a solicitar a Findeter.
- El  acto administrativo que autorice el emprésto, citado en la solicitud de crédito sea el mismo que anexa como requisito.
- Las rentas o ingresos a pignorar o garantía, citado en la solicitud de crédito, coincidas con el acto administrativo que autoriza el empréstito y que los porcentajes disponiles correspondas a los certificados por la Entidad Territorial en el certificado  sobre la disponibilidad, suficiencia y compromisos anuales de la(s) garantía(s) ofrecida(s) como fuente de pago.
- Los   departamentos, distritos y municipios de categoría Especial, 1 y 2,  indiquen que tienen el informe o evaluación elaborada por una calificadora de riesgos vigilada, que acredite la capacidad de contraer el nuevo endeudamiento y se encuentre vigente (no superior a un año).
- Verificar que la Entidad Territorial diligencien la declaración de origen de los recursos que serán otorgados a Findeter (recursos a pignorar o garantía).</t>
  </si>
  <si>
    <t>Certificación de la Secretaría de Planeación, o quien haga sus veces, que evidencie que el gasto a financiar se encuentra incluido en el Plan de Inversiones, las líneas o ejes estratégicos, sectores, programas, subprogramas y proyectos del Plan de Desarrollo de la E.T., y contribuyen al cumplimiento de sus objetivos, productos y/o metas. Anexar registro del proyecto de inversión a financiar en el Banco de Programas de Interés Nacional.         
Cuando la garantía sean Asignaciones Directa del SGR: 
Certificación  suscrita por el responsable del Banco de Proyectos del SGR  en la que conste que el proyecto a financiar se encuentre en fase III, donde se  indique el plazo de ejecución del proyecto de inversión a financiar  y que se encuentra incorporado en el capítulo del Plan de Desarrollo Territorial denominado "Inversiones con cargo al SGR" de la respectiva Entidad Territorial.   (Revisión de formato con sugerencia de Angel) 
Nota: Findeter puede solicitar ampliación de la justificación o descripción del proyecto a financiar</t>
  </si>
  <si>
    <t>La presentan pero la información es incompleta.</t>
  </si>
  <si>
    <t>Formato y explicación del comercial para el correcto diligenciamiento</t>
  </si>
  <si>
    <t>Certificación de la Secretaría de Planeación o quien haga sus veces que evidencie que el gasto a financiar se encuentra incluido en el Plan de Inversiones, las líneas o ejes estratégicos, sectores, programas, subprogramas y proyectos del Plan de Desarrollo de la E.T., y contribuyen al cumplimiento de sus objetivos, productos y/o metas.</t>
  </si>
  <si>
    <t>Identificar que el proyecto este en el plan de desarrollo.
Diligenciar la certificación respectiva de acuerdo con el modelo propueto por Findeter.
Imprimir para firma y cargue en Findeter a un clik  la certificación en formato PDF.</t>
  </si>
  <si>
    <t>Antes de subir a Findeter a un clik verificar que:
- El certificado incluya el nombre del proyecto, la inclusión en el plan de desarrollo, las líneas o ejes estratégicos, sectores, programas, subprogramas y proyectos del Plan de Desarrollo de la E.T., que contribuyan al cumplimiento de sus objetivos, productos y/o metas. 
-	La destinación y el uso que se le va a dar a los recursos del crédito solicitados.
-	Relacionar las otras fuentes de financiación que dan cierre financiero a dichas inversiones y los partícipes o aportantes (cofinanciación).
-	El detalle de los ejes o líneas estratégicas, programas, subprogramas, proyectos, objetivos y metas del Plan de Desarrollo Municipal, con las que estas inversiones se relacionan y ayudarían a cumplir o se espera(n) alcanzar con su ejecución (alcance).Es importante tener en cuenta que el destino de los recursos solicitados para las inversiones a financiar, deberán ser afines y coherentes con los sectores y subsectores financiables conforme a las autorizaciones otorgadas a FINDETER, y deberán estar soportados e incorporados en el Banco de Programas y Proyectos de Inversión de la Secretaría de Planeación Territorial.
-	Para el caso de las inversiones en vivienda se debe mencionar, establecer o aclarar si lo que se busca es financiar la construcción, mejoramiento o dotación de viviendas.
-	Para cada actividad y/o proyecto de inversión a financiar se debe determinar y relacionar el lugar dónde se va a desarrollar la inversión, identificando si es en el casco urbano de los municipios o en el área rural, nombre de la comuna, vereda, barrio, la dirección dónde se ubica el lote (si es propio o se tiene proyectado adquirir), el hospital, el colegio, el proyecto de vivienda, la Sede Educativa, la ESE, el acueducto, el alcantarillado, los tramos de las vías a intervenir o a mejorar (Km o m, rural, urbana, terciaria, ubicación), etc. En resumen, la ubicación exacta de las inversiones que se esperan financiar.
-	Se deberá mencionar la población beneficiada y el número de empleos que se estiman generar (directos e indirectos), pero también deben mencionarse los sectores económicos y/o sociales que se esperan dinamizar con la ejecución de las actividades y/o proyectos a financiar, entre otros beneficios económicos y sociales. 
-	Para los casos que corresponda se debe certificar que la operación futura y la prestación de los servicios de la infraestructura, equipamiento o bienes inmuebles a construir, adecuar, mantener, intervenir, etc., se encuentra garantizada. 
- Contenga la firma del Secretario de Planeación o de quien haga sus veces 
- Contega la fecha de su expedición.
- En relación con regalias se debe tener en cuenta que  la Certificación expedida por el Secretario de Planeación y/o responsable del SGR en la Entidad Territorial en que conste que los proyectos a financiar con recursos del crédito se encuentran incorporados en el plan plurianual de inversiones del Plan de Desarrollo de Inversiones con cargo al SGR, adjuntando el capítulo correspondiente.</t>
  </si>
  <si>
    <t>Plan de Inversiones:
Líneas o ejes estratégicos:
Sectores: 
Programas:
Subprogramas,
proyectos:
Plan de Desarrollo de la E.T:
Objetivos:
Productos:
Metas:</t>
  </si>
  <si>
    <t xml:space="preserve">Acto Administrativo (Acuerdo u Ordenanza) expedido por el Concejo o Asamblea, donde se otorga la autorización de endeudamiento y se faculta al Alcalde o Gobernador como representante legal de la E.T. para Contratar el empréstito definiendo:
Monto de endeudamiento autorizado.
Destinación del crédito a contratar.
Ofrecer y constituir garantías indicando: Renta(s) a pignorar para su pago.
Plazo de la facultad otorgada.
- Certificado de debate, sanción y publicación del acto administrativo de autorización para el empréstito.
Adicionalmente la Entidad Territorial debe anexar:
- Certificado  por el cual la Entidad Territorial cumple con el requisito de publicidad del acto administrativo de autorización para el empréstito. </t>
  </si>
  <si>
    <t>La presentan pero la información es incompleta o no cumple</t>
  </si>
  <si>
    <t>Explicación del comercial para la correcta elaboración del acto administrativo.
Establecer recomendaciones para que la ET las tenga en cuenta para la expedición del acto administrativo.</t>
  </si>
  <si>
    <t xml:space="preserve">Acto Administrativo (Acuerdo u Ordenanza) expedido por el Concejo o Asamblea, donde se otorga la autorización de endeudamiento y se faculta al Alcalde o Gobernador como representante legal de la E.T. para:
• Contratar el empréstito definiendo:
o Monto de endeudamiento autorizado.
o Destinación del crédito a contratar.
o Plazo de la facultad otorgada.
• Ofrecer y constituir garantías indicando:
o Renta(s) a pignorar para su pago.
- Certificado de debate, sanción y publicación del acto administrativo de autorización para el empréstito.
Adicionalmente la Entidad Territorial debe anexar:
- Certificado  por el cual la Entidad Territorial cumple con el requisito de publicidad del del acto administrativo de autorización para el empréstito. </t>
  </si>
  <si>
    <t xml:space="preserve">Para todos los efectos de elaboración del acto administrativo de autorización para el empréstito,  las entidades territoriales deben ajustarse al fundamento normativo contenido en: 1. Constitución Política de Colombia articulo 300 numeral 9; Constitución Política de Colombia, artículo 313 numeral 3, ley 136 de 1994 artículo 32 y parágrafo y ley 1551 de 2012 artículo 18 y parágrafo. Ley 80 de 1993 artículo 41 parágrafo 2.  Decreto 1068 de 2015 artículo 2.2.1.5.3.
Por lo anterior, los contenidos mínimos del acto administrativo de autorización para el empréstito son:
• Contratar el empréstito definiendo:
- Monto de endeudamiento autorizado.
- Destinación del crédito a contratar.
- Plazo de la facultad otorgada.
• Ofrecer y constituir garantías indicando:
- Renta(s) a pignorar para su pago.
- Certificado de debate, sanción y publicación del acto administrativo de autorización para el empréstito.
Adicionalmente la Entidad Territorial debe anexar:
- Certificado  por el cual la Entidad Territorial cumple con el requisito de publicidad del del acto administrativo de autorización para el empréstito. </t>
  </si>
  <si>
    <t xml:space="preserve">El acuerdo u ordenanza debe contener la facultad expresa para la celebracion de contratos de empréstito, operaciones de crédito y todas sus operaciones conexas  de acuerdo con el decreto 2681 de 1993 artículo 6º. En ese sentido es necesario que el acto adninistrativo contenga la autorización para la constitucion de garantías y pignoracion de rentas, de ser posible indicado las rentas disponibles para tal efecto. 
- El acto administrativo debe contener el monto hasta por el cual se autoriza al alcalde  o gobernador para la celebaracion de la operación de crédito. 
- El acto administrativo debe tener una autorización abierta para la contratación con cualquier entidad bancaria y no una en específico, que se escogerá por la Entidad Territorial  segun el estudio del mercado. 
- Junto con el acto administrativo debe adjuntarse su certificado de debate, sanción y publicación, así como un documento mediante el cual se certifique el medio por el cual la Entidad Territorial cumple con el requisito de publicidad de este tipo de actos. </t>
  </si>
  <si>
    <r>
      <rPr>
        <sz val="11"/>
        <rFont val="Segoe UI"/>
        <family val="2"/>
      </rPr>
      <t>Acuerdo
Ordenanza</t>
    </r>
    <r>
      <rPr>
        <sz val="11"/>
        <color rgb="FFFFFFFF"/>
        <rFont val="Segoe UI"/>
        <family val="2"/>
      </rPr>
      <t>do, Ordenanza</t>
    </r>
  </si>
  <si>
    <r>
      <t>Si la garantía ofrecida por la E.T. corresponde a asignaciones directas del Sistema General de Regalías (SGR), deberá anexar copia del(los) Acto(s) Administrativo(s) pormedio del(los) cual(es) la E.T. prioriza y aprueba el proyecto de inversión a financiar, así como de aquellos que autorizan la afectación presupuestal de dichos recursos como garantía a pignorar para contrata</t>
    </r>
    <r>
      <rPr>
        <sz val="11"/>
        <color rgb="FFFF0000"/>
        <rFont val="Calibri"/>
        <family val="2"/>
        <scheme val="minor"/>
      </rPr>
      <t>r el c</t>
    </r>
    <r>
      <rPr>
        <sz val="11"/>
        <color theme="1"/>
        <rFont val="Calibri"/>
        <family val="2"/>
        <scheme val="minor"/>
      </rPr>
      <t>rédito directo solicitado, en cumplimiento a las condiciones definidas en la normatividad vigente que regula la materia. Asímismo, si la operación de crédito a contratar supera el periodo de gobierno actual y el proyecto de inversión a financiar ha sido declarado de importancia estratégica por el Consejo de Gobierno, se deberá anexar copia de los actos administrativos o soportes documentales que así lo amerite donde conste el concepto favorable del Ministerio o entidad del orden nacional que se encuentre relacionada con el mismo.</t>
    </r>
  </si>
  <si>
    <t>Si la garantía ofrecida por la E.T. corresponde a asignaciones directas del Sistema General de Regalías (SGR), deberá anexar copia del(los) Acto(s) Administrativo(s) por medio del(los) cual(es) la E.T. prioriza y aprueba el proyecto de inversión a financiar, así como de aquellos que autorizan la afectación presupuestal de dichos recursos como garantía a pignorar para contratar el crédito directo solicitado, en cumplimiento a las condiciones definidas en la normatividad vigente que regula la materia.
Así mismo, si la operación de crédito a contratar supera el periodo de gobierno actual y el proyecto de inversión a financiar ha sido declarado de importancia estratégica por el Consejo de Gobierno, se deberá anexar copia de los actos administrativos o soportes documentales que así lo amerite donde conste el concepto favorable del Ministerio o entidad del orden nacional que se encuentre relacionada con el mismo.</t>
  </si>
  <si>
    <t>Asignaciones directas del Sistema General de Regalías (SGR)</t>
  </si>
  <si>
    <t>Estados de la Situación Financiera y Estados de Resultados de los dos (2) últimos años con corte fiscal y al último corte del año en curso, incluyendo las notas anexas y un comparativo entre vigencias, firmados por el representante legal, el Secretario de Hacienda o Tesorero y el Contador Público Titulado, quien deberá anexar fotocopia de la tarjeta profesional. 
Nota: Si la Entidad Territorial cuenta con este requisito a través del Sistema Consolidador de Hacienda e Información de Pública - CHIP con acceso en https://www.chip.gov.co/schip_rt/index.jsf , no se requiere adjuntar salvo que la información que se encuentre en CHIP no este completa, actualizada o no permita el análisis financiero de la entidad, caso en el cual le será requerido.</t>
  </si>
  <si>
    <t>La información la presentan pero en ocaciones no esta firmada o no anexan la tarjeta profesional del contador que la suscribe.</t>
  </si>
  <si>
    <t>Explicación del comercial para que  la información  llegue completa.</t>
  </si>
  <si>
    <t>Estados de la Situación Financiera y Estados de Resultados de los dos (2) últimos
años con corte fiscal y al último corte del año en curso, incluyendo las notas anexas
y un comparativo entre vigencias, firmados por el representante legal, el Secretario
de Hacienda o Tesorero y el Contador Público Titulado, quien deberá anexar
fotocopia de la tarjeta profesional.</t>
  </si>
  <si>
    <t>Por mandato legal la Entidad Territorial cuenta con estados financieros firmados para cada vigencia y para los de cortes específicos del año.</t>
  </si>
  <si>
    <t xml:space="preserve">Antes de subir a Findeter a un clik verificar que:
-corresponda a los periodos establecidos.
- Los estados financieros estén completos .
- Los estados financieros  estén debidamente firmados por el representante legal, el Secretario de Hacienda o Tesorero y el Contador Público Titulado.
- Que anexen la tarjeta profesional del contador que suscribe los estados financieros, según cada vigencia.  </t>
  </si>
  <si>
    <t xml:space="preserve">Estados de la Situación Financiera
Estados de Resultados </t>
  </si>
  <si>
    <t>Ejecución presupuestal de ingresos y egresos de los dos (2) últimos años con corte fiscal y del presupuesto vigente al corte más reciente, certificados por el Secretario de Hacienda, el Tesorero y/o el representante legal.
Nota: Si la Entidad Territorial cuenta con este requisito a través del Sistema Consolidador de Hacienda e Información de Pública - CHIP con acceso en https://www.chip.gov.co/schip_rt/index.jsf , no se requiere adjuntar salvo que la información que se encuentre en CHIP no este completa, actualizada o no permita el análisis financiero de la entidad, caso en el cual le será requerido.</t>
  </si>
  <si>
    <t>La presentan pero en ocaciones no esta firmada.</t>
  </si>
  <si>
    <t>Explicación del comercial para que por cambios de vigencia hagan llegar el prespuesto de la nueva vigencia.</t>
  </si>
  <si>
    <t>Ejecución presupuestal de ingresos y egresos de los dos (2) últimos años con
corte fiscal y del presupuesto vigente al corte más reciente, certificados por el
Secretario de Hacienda, el Tesorero y/o el representante legal.</t>
  </si>
  <si>
    <t xml:space="preserve">Por mandato legal la Entidad Territorial cuenta con ejecuciones presupuestales y con el presupuesto de la vigencia. En los caso en los cuales el acto administrativo  que aprueba el presupuesto de la vigencia sea expedido solo con cuentas mayores y requiera otro acto administrativo de liquidación del prespuesto, este último tambien debe ser anexado.  </t>
  </si>
  <si>
    <t>Antes de subir a Findeter a un clik verificar que:
-Las Ejecuciones presupuestales corresponden a los periodos establecidos.
- Las ejecuciones presupuestales    incluyen los ingresos, gastos de funcionamientos, servicio de deuda e inversión.
- Las ejecuciones presupuestales  están debidamente firmadas por el Secretario de Hacienda, el Tesorero y/o el representante legal.
-  El presupuesto definitivo de la vigencia se encuentre incluida en la ejecución presupuestal, en el caso de cambio de vigencia y donde  la Entidad Territorial no cuenta con la ejecución presupuestal del periodo correspondiente, verificar que el presupuesto  correspondiente se  anexe.</t>
  </si>
  <si>
    <t>Ejecución presupuestal de ingresos y egresos:
Presupuesto:</t>
  </si>
  <si>
    <r>
      <t xml:space="preserve">Certificación sobre el cálculo y cumplimiento de los indicadores de capacidad de pago, límites legales de gasto y nivel de endeudamiento autónomo de la E.T., conforme a lo establecido en las Leyes 358 de 1997 </t>
    </r>
    <r>
      <rPr>
        <sz val="11"/>
        <color rgb="FFFF0000"/>
        <rFont val="Calibri"/>
        <family val="2"/>
        <scheme val="minor"/>
      </rPr>
      <t>modificada por la 2155 de 2021</t>
    </r>
    <r>
      <rPr>
        <sz val="11"/>
        <color theme="1"/>
        <rFont val="Calibri"/>
        <family val="2"/>
        <scheme val="minor"/>
      </rPr>
      <t xml:space="preserve">, 617 de 2000 </t>
    </r>
    <r>
      <rPr>
        <sz val="11"/>
        <color rgb="FFFF0000"/>
        <rFont val="Calibri"/>
        <family val="2"/>
        <scheme val="minor"/>
      </rPr>
      <t>modificada por la ley 2075 de 2021</t>
    </r>
    <r>
      <rPr>
        <sz val="11"/>
        <color theme="1"/>
        <rFont val="Calibri"/>
        <family val="2"/>
        <scheme val="minor"/>
      </rPr>
      <t xml:space="preserve"> y 819 de 2003 al corte del 31 de diciembre del año inmediatamente anterior, con sus respectivas bases de cálculo y su proyección a la fecha de la solicitud. En el caso que el proyecto o actividad se financie con recursos del SGR, incluir en el cálculo de los indicadores de endeudamiento esta fuente y el gasto </t>
    </r>
    <r>
      <rPr>
        <sz val="11"/>
        <color theme="5" tint="0.59999389629810485"/>
        <rFont val="Calibri"/>
        <family val="2"/>
        <scheme val="minor"/>
      </rPr>
      <t>correspondiente (eliminar)</t>
    </r>
    <r>
      <rPr>
        <sz val="11"/>
        <color theme="1"/>
        <rFont val="Calibri"/>
        <family val="2"/>
        <scheme val="minor"/>
      </rPr>
      <t xml:space="preserve">. </t>
    </r>
    <r>
      <rPr>
        <sz val="11"/>
        <color rgb="FFFF0000"/>
        <rFont val="Calibri"/>
        <family val="2"/>
        <scheme val="minor"/>
      </rPr>
      <t xml:space="preserve">Si la garantía son asignaciones directas del SGR, la certificación de los indicadores de solvencia y sostenibilidad de la Ley 358 de 1997 para la vigencia fiscal anterior, debe incluir el total de la deuda pública (aún con recursos SGR) y se debe considerar los ingresos corrientes por concepto de asignaciones directas efectivamente recaudados en la vigencia anterior. </t>
    </r>
  </si>
  <si>
    <t>La presentan pero no estan completas en especial la de la ley 617.</t>
  </si>
  <si>
    <t>Certificaciones sobre el cálculo y cumplimiento de los indicadores de capacidad
de pago, límites legales de gasto y nivel de endeudamiento autónomo de la E.T.,
conforme a lo establecido en las Leyes 358 de 1997, 617 de 2000 y 819 de 2003 al
corte del 31 de diciembre del año inmediatamente anterior, con sus respectivas
bases de cálculo y su proyección a la fecha de la solicitud, firmados por el
representante legal o quien haga sus veces. En el caso que el proyecto o actividad
se financie con recursos del SGR, incluir en el cálculo de los indicadores de
endeudamiento esta fuente y el gasto correspondiente.</t>
  </si>
  <si>
    <t xml:space="preserve">
-Elaborar el certificado  sobre el cálculo y cumplimiento de los indicadores de capacidad de pago, límites legales de gasto y nivel de endeudamiento autónomo de la E.T., conforme a lo establecido en las Ley 358 de 1997 modificada por la ley 2155 de 2021, Ley 617 de 2000 modificada por 2075 de 2021 y Ley 819 de 2003 al corte del 31 de diciembre del año inmediatamente anterior, con sus respectivas bases de cálculo y su proyección a la fecha de la solicitud y como mínimo al plazo de la operación de crédito solicitada a Findeter. En el caso que el proyecto o actividad se financie con recursos del SGR, incluir en el cálculo de los indicadores de endeudamiento esta fuente y el gasto correspondiente.
-La Entidad Territorial puede apoyarse en el modelo que Findeter tiene previsito para el efecto.
- El documento debe ser suscrito por el Secretario de Hacienda o quien haga sus veces y con fecha de suscripción. 
- Imprimir para firma y cargue de la certificación en formato PDF.</t>
  </si>
  <si>
    <t xml:space="preserve">Para la elaboración la certificación Entidad Territorial debe contar con: 
- La ejecución presupuestal de la vigencia anterior al 31 de diciembre incluyendo las de concejo, asamblea, personería, contraloría según aplique. 
- Contar con el saldo de deuda de la vigencia anterior acorde con los estados financieros.
- Contar con la programación de desembolsos contratados y no desembolsados.
-Contar con la programación de desembolsos de la operación de crédito que se está solicitando a Findeter.
-Contar con los servicios de deuda de las operaciones contratadas y desembolsadas.
- Contar con los servicios de deuda de las operaciones contratadas y no desembolsadas.
- Contar con los servicios de deuda de la opereación de crédito que se está solicitando a Findeter, para este efecto Findeter cuenta con el simulador de deuda publicado en la Página WEB de Findeter al que  tiene acceso si fue aceptado  como sujeto de crédito.
- Contar con el calculo de los Ingresos Corrientes de Libre Destinación.
Contar con el MFMP actualizado, incluyendo el crédito solicitado y sus servicio de deuda y el calculo de los indicadores de ley 358, ley 617 y Ley 819 con su respectiva proyección.
- El certificado de las leyes 358, 617 y 819 debe ser consistente con lo incluido en el MFMP.
 </t>
  </si>
  <si>
    <t>Capacidad de pago:
Solvencia:
Sostenibilidad:
Ingresos Corriente de Libre destinación:
Gastos de Funcionamiento:
Endeudamiento autónomo de la E.T:
Saldo de la deuda:
Ahorro operacional:</t>
  </si>
  <si>
    <r>
      <t xml:space="preserve">Estado de la deuda (desembolsada y aprobada pendiente de desembolsar) certificado por el Secretario de Hacienda o el Tesorero o el representante legal, que contenga como mínimo la siguiente información: 
• Saldo de la deuda al corte más reciente y la proyección del servicio anual de la deuda, discriminando para cada vigencia el plan de pagos de capital e intereses, las garantías otorgadas con su porcentaje de pignoración o cesión,
y el saldo del crédito.
• Programación de los recursos sin desembolsar por cada crédito.
• Programación del servicio mensual de la deuda para el año en curso, </t>
    </r>
    <r>
      <rPr>
        <sz val="11"/>
        <color rgb="FFFF0000"/>
        <rFont val="Calibri"/>
        <family val="2"/>
        <scheme val="minor"/>
      </rPr>
      <t>discriminando para cada mes el plan de pagos de capital e intereses, y el saldo del crédito.</t>
    </r>
    <r>
      <rPr>
        <sz val="11"/>
        <color theme="1"/>
        <rFont val="Calibri"/>
        <family val="2"/>
        <scheme val="minor"/>
      </rPr>
      <t xml:space="preserve">
Incluir las obligaciones vigentes</t>
    </r>
    <r>
      <rPr>
        <sz val="11"/>
        <color rgb="FFFF0000"/>
        <rFont val="Calibri"/>
        <family val="2"/>
        <scheme val="minor"/>
      </rPr>
      <t xml:space="preserve"> no reportadas ante las centrales de información financiera (CIFIN) </t>
    </r>
    <r>
      <rPr>
        <sz val="11"/>
        <color theme="1"/>
        <rFont val="Calibri"/>
        <family val="2"/>
        <scheme val="minor"/>
      </rPr>
      <t xml:space="preserve">y saldo de las obligaciones vigentes por intermediario financiero, </t>
    </r>
    <r>
      <rPr>
        <sz val="11"/>
        <color rgb="FFFF0000"/>
        <rFont val="Calibri"/>
        <family val="2"/>
        <scheme val="minor"/>
      </rPr>
      <t>y de ser posible las tablas de amortización que correspondan a cada obligación certificada (formato Excel).</t>
    </r>
  </si>
  <si>
    <t>Lo presentan pero incompleto.</t>
  </si>
  <si>
    <r>
      <t xml:space="preserve">Estado de la deuda (desembolsada y aprobada pendiente de desembolsar)
certificado por el Secretario de Hacienda o el Tesorero o el representante legal, que
contenga como mínimo la siguiente información:
• Saldo de la deuda al corte más reciente y la proyección del servicio anual de
la deuda, discriminando para cada vigencia el plan de pagos de capital e
intereses, las garantías otorgadas con su porcentaje de pignoración o cesión,
y el saldo del crédito.
• Programación de los recursos sin desembolsar por cada crédito.
• </t>
    </r>
    <r>
      <rPr>
        <sz val="11"/>
        <rFont val="Calibri"/>
        <family val="2"/>
        <scheme val="minor"/>
      </rPr>
      <t>Programación del servicio mensual de la deuda para el año en curso,</t>
    </r>
    <r>
      <rPr>
        <sz val="11"/>
        <color rgb="FFFF0000"/>
        <rFont val="Calibri"/>
        <family val="2"/>
        <scheme val="minor"/>
      </rPr>
      <t xml:space="preserve">
discriminando para cada mes el plan de pagos de capital e intereses, y el
saldo del crédito.</t>
    </r>
    <r>
      <rPr>
        <sz val="11"/>
        <color theme="1"/>
        <rFont val="Calibri"/>
        <family val="2"/>
        <scheme val="minor"/>
      </rPr>
      <t xml:space="preserve">
Incluir </t>
    </r>
    <r>
      <rPr>
        <sz val="11"/>
        <color rgb="FFFF0000"/>
        <rFont val="Calibri"/>
        <family val="2"/>
        <scheme val="minor"/>
      </rPr>
      <t>las obligaciones vigentes no reportadas ante las centrales de información
financiera (CIFIN)</t>
    </r>
    <r>
      <rPr>
        <sz val="11"/>
        <color theme="1"/>
        <rFont val="Calibri"/>
        <family val="2"/>
        <scheme val="minor"/>
      </rPr>
      <t xml:space="preserve"> y saldo de las obligaciones vigentes por intermediario financiero,
</t>
    </r>
    <r>
      <rPr>
        <sz val="11"/>
        <color rgb="FFFF0000"/>
        <rFont val="Calibri"/>
        <family val="2"/>
        <scheme val="minor"/>
      </rPr>
      <t>y de ser posible las tablas de amortización que correspondan a cada obligación
certificada (formato Excel).</t>
    </r>
  </si>
  <si>
    <t xml:space="preserve">Diligenciar la certificación de tal forma que incluya el servicio de la deuda y el saldo de la deuda, la programación de desembolsos, las garantías de las operaciones menores a un año (crédito de tesorería) y de las mayores a un año.
La Entidad Territorial puede apoyarse en el modelo que Findeter tiene previsito.
El certificado debe ser suscrito por el el Secretario de Hacienda o el Tesorero o el representante legal, con su fecha de suscripción. 
-Imprimir para firma y cargue de la certificación en formato PDF.
</t>
  </si>
  <si>
    <t xml:space="preserve">Con base en los estados financieros, establecer el saldo de la deuda a 31 de diciembre del año inmediatamente anterior, igualmente, el saldo a la fecha más reciente de la vigencia actual.
-El saldo de la deuda debe discriminar  las obligaciones de tesorería, de las mayores a un año, cada una de las operaciones anteriores deben identificar la entidad financiera otorgante, la renta otorgada en garantía y el porcentaje de pignoración asociado al servicio de la deuda. 
- La Entidad Territorial debe contar con la proyección de servicio de la deuda por cada una de las operaciones de crédito bajo las condiciones financieras contratadas discriminada por año e indicando el monto de  intereses y amortizaciones correspondientes.
- Si la operación está parcialmente desembolsada, incluir el  monto programado de desembolsos que falta por desembolsar por cada año e igualmente proyectar su servicio de deuda. 
- Si la operación está contratada pero pendiente por desembolsar, incluir el  monto programado de desembolsos por cada año e igualmente proyectar su servicio de deuda identificando la renta que se otorgará en garantía  y el porcentaje de pignoración correspondiente. </t>
  </si>
  <si>
    <t>Saldo de la deuda al corte más reciente: 
Servicio anual de la deuda:</t>
  </si>
  <si>
    <r>
      <rPr>
        <sz val="11"/>
        <color rgb="FFFFC000"/>
        <rFont val="Calibri"/>
        <family val="2"/>
        <scheme val="minor"/>
      </rPr>
      <t>Certificación sobre el servicio de la deuda anual proyectado para la vigencia del crédito solicitado con base a las condiciones ofrecidas, firmada por el Secretario de Hacienda o el Tesorero o el representante legal, indicando:
Saldo inicial.
Fecha(s) proyectada(s) del(los) desembolso(s).
Modalidad de pago de los intereses.
Tasa de interés.
Renta pignorada.
Proyección del plan de pagos de capital e intereses anual durante la vigencia de la obligación.
Nota: De acuerdo con las condiciones establecidaspara la línea de crédito directo, la proyección de los pagos se deberá presentar en la modalidad elegida por la E.T: si su elección es realizar pagos en la modalidad mensualvencido la proyección deberá presentarse utilizando la tasa IBR + 1,55% M.V.; si el pago va a ser trimestral vencido la tasa IBR + 1,70% T.V. o si es semestral vencido la tasaIBR + 1,90% S.V.󰝥</t>
    </r>
    <r>
      <rPr>
        <sz val="11"/>
        <color theme="1"/>
        <rFont val="Calibri"/>
        <family val="2"/>
        <scheme val="minor"/>
      </rPr>
      <t xml:space="preserve">
</t>
    </r>
  </si>
  <si>
    <t>La presentan pero incompleta</t>
  </si>
  <si>
    <t>5. Certificación sobre el servicio de la deuda anual proyectado para la vigencia del crédito solicitado con base a las condiciones ofrecidas, firmada por el Secretario de Hacienda o el Tesorero o el representante legal, indicando:
• Saldo inicial.
• Fecha(s) proyectada(s) del(los) desembolso(s).
• Modalidad de pago de los intereses.
• Tasa de interés.
• Renta pignorada.
• Proyección del plan de pagos de capital e intereses anual durante la vigencia de la obligación.
Nota: De acuerdo con las condiciones establecidas para la línea de crédito directo, la proyección de los pagos se deberá presentar en la modalidad elegida por la E.T: si su elección es realizar pagos en la modalidad mensual vencido la proyección deberá presentarse utilizando la tasa IBR + 1,55% M.V.; si el pago va a ser trimestral vencido la tasa IBR + 1,70% T.V. o si es semestral vencido la tasa IBR + 1,90% S.V.</t>
  </si>
  <si>
    <t>La Entidad Territorial puede proyectar el servicio de la deuda de la operación con el simulador que Findeter tiene dispuesto en el aplicativo WEB Findeter a un clik, al ingresar con el usuario y contraseña.  Generar los servicio de deuda según las condiciones de la línea, el plazo (total y gracia) , periodicidad de pago, tasa de interes más puntos adicionales.
El documento debe ser suscrito por el Secretario de Hacienda o quien haga sus veces y debe contener fecha de suscripción.
- Imprimir para firma y cargue de la certificación en formato PDF.</t>
  </si>
  <si>
    <t>La Entidad Territorial debe contar con: 
- La programación de los desembolsos de la operación de crédito solicitada.
- Las condciones financieras de la línea.
- El valor de referencia de la IBR afectado por un porcentaje de riesgo que pueda cubrir incrementos en la tasa de referencia.
- Si existen desembolsos posteriores al primero al plazo total de la operación debe descontrase el tiempo transcurrido entre la fecha del primer desembolsos  y cada uno de los siguientes desembolsos.</t>
  </si>
  <si>
    <t>Certificación de necesidad y del uso adecuado de los recursos solicitados. Aplica únicamente para Línea de Crédito Directo Compromiso Reactivación Tramo 2.</t>
  </si>
  <si>
    <t>Certificación de necesidad y del uso adecuado de los recursos solicitados firmada por el representante legal (Descargue aquí el formato).</t>
  </si>
  <si>
    <t xml:space="preserve"> - Descargue el modelo de Certificación de necesidad y del uso adecuado de los recursos  de Findeter a un Clik.
- Diligenciar el documento en su totalidad.
-  Imprimir para firma del Representante Legaly cargue de la certificación en formato PDF.</t>
  </si>
  <si>
    <t xml:space="preserve">El documento debe diligenciarse en su totalidad e integralidad, manteniendo la totalidad de las declaraciones contenida en el modelo.
El certificado  de la Secretaría de Planeación  que evidencie que el gasto a financiar se encuentra incluido  en el Plan de Desarrollo de la E.T., corresponde a la justifcación de proyecto si la Entidad Territorial utilizó el modelo que para tal efecto tiene Findeter, de los contrario deberá diligenciar documento a parte que contega la justificación del o los proyectos a financiar con los recursos del crédito en el que se establezca:
-	La destinación y el uso que se le va a dar a los recursos del crédito solicitados.
-	Relacionar las otras fuentes de financiación que dan cierre financiero a dichas inversiones y los partícipes o aportantes (cofinanciación).
-	El detalle de los ejes o líneas estratégicas, programas, subprogramas, proyectos, objetivos y metas del Plan de Desarrollo Municipal, con las que estas inversiones se relacionan y ayudarían a cumplir o se espera(n) alcanzar con su ejecución (alcance).Es importante tener en cuenta que el destino de los recursos solicitados para las inversiones a financiar, deberán ser afines y coherentes con los sectores y subsectores financiables conforme a las autorizaciones otorgadas a FINDETER, y deberán estar soportados e incorporados en el Banco de Programas y Proyectos de Inversión de la Secretaría de Planeación Territorial.
-	Para el caso de las inversiones en vivienda se debe mencionar, establecer o aclarar si lo que se busca es financiar la construcción, mejoramiento o dotación de viviendas.
-	Para cada actividad y/o proyecto de inversión a financiar se debe determinar y relacionar el lugar dónde se va a desarrollar la inversión, identificando si es en el casco urbano de los municipios o en el área rural, nombre de la comuna, vereda, barrio, la dirección dónde se ubica el lote (si es propio o se tiene proyectado adquirir), el hospital, el colegio, el proyecto de vivienda, la Sede Educativa, la ESE, el acueducto, el alcantarillado, los tramos de las vías a intervenir o a mejorar (Km o m, rural, urbana, terciaria, ubicación), etc. En resumen, la ubicación exacta de las inversiones que se esperan financiar.
-	Se deberá mencionar la población beneficiada y el número de empleos que se estiman generar (directos e indirectos), pero también deben mencionarse los sectores económicos y/o sociales que se esperan dinamizar con la ejecución de las actividades y/o proyectos a financiar, entre otros beneficios económicos y sociales. 
-	Para los casos que corresponda se debe certificar que la operación futura y la prestación de los servicios de la infraestructura, equipamiento o bienes inmuebles a construir, adecuar, mantener, intervenir, etc., se encuentra garantizada. </t>
  </si>
  <si>
    <r>
      <t>Sobre las garantías ofrecidas:
Certificación sobre la disponibilidad, suficiencia y compromisos anuales de la(s) garantía(s) ofrecida(s) como fuente de pago con fecha expedición no mayor a treinta (30) días firmada por el representante legal y/o el Secretario de hacienda o quien haga sus veces. Deberá indicar el valor total recaudado, y el porcentaje disponible y a pignorar de la renta para cubrir el servicio de la deuda del</t>
    </r>
    <r>
      <rPr>
        <sz val="11"/>
        <color rgb="FFFF0000"/>
        <rFont val="Calibri"/>
        <family val="2"/>
        <scheme val="minor"/>
      </rPr>
      <t xml:space="preserve"> crédito solicitado.  
Si la garantía son Asignaciones Directas del SGR:
Certificación sobre la disponibilidad, suficiencia y compromisos anuales de la(s) garantía(s) ofrecida(s) debe constar que los recursos disponibles de las asignaciones directas del actual  bienio del SGR  no son suficientes para la financiación del proyecto de inversión en la vigencia de la solicitud del empréstito y considerar en cuanto a la dispobilidad de las rentas de conformidad con lo establecido en el numeral 5  del artículo 42 de la ley 2056.  </t>
    </r>
  </si>
  <si>
    <t>Sobre las garantías ofrecidas:
• Certificación sobre la disponibilidad, suficiencia y compromisos anuales de la(s) garantía(s) ofrecida(s) como fuente de pago con fecha expedición no mayor a treinta (30) días firmada por el representante legal y/o el Secretario de Hacienda o quien haga sus veces. Deberá indicar el valor total recaudado, y el porcentaje disponible y a pignorar de la renta para cubrir el servicio de la deuda del nuevo crédito.</t>
  </si>
  <si>
    <t>Paso 1: Identificar las rentas disponibles y concordantes con la autorización del concejo o asamblea según sea el caso.
Identificar los gastos asociados a la renta (servicio de deuda, gastos de funcionamiento, acuerdo de pago, inversiones programadas, entre otros), e identifique los compromisos adquiridos como respaldo o garantía relacionados con la renta ofrecida en garantía. De las rentas  ofrecidas en garantía descuente los compromisos adquiridos, tenga en cuenta que si la rentas ha sido otorgada en garantía en otra operación de crédito debe descontarse el valor pignorado. 
Paso 2: Diligenciar la certificación respectiva de acuerdo con el modelo propueto por Findeter, según la naturaleza de la renta y la forma como la Entidad Territorial dicida instrumentar la garantía. 
Tener en cuenta el fundamento normativo que regual cada renta, así:
1. Las entidades territoriales solamente podrán pignorar las rentas o ingresos que deban destinarse forzosamente a determinados servicios, actividades o sectores señalados por la ley, cuando el crédito que se garantice mediante la pignoración tenga como único objetivo financiar la inversión para la provisión de los mismos servicios, actividades o sectores a los cuales deban asignarse las rentas o ingresos correspondientes (ley 358 de 1997).
2. Los  artículos  18,  91  y  92  de  la  Ley  715  de  2001 establecen  la  prohibición  de pignorar los recursos de las participaciones de educación y salud asignadas por el Sistema General de Participaciones (SGP), mientras los artículos 10, 11 y 21 de la Ley 1176 de 2007 establecen que con los recursos de las participaciones de agua potable y de propósito general puede cubrirse el servicio de la deuda originado en el financiamiento de proyectos de inversión física, respetando la destinación de los recursos.
3. Cuando la garantía ofrecida corresponda a rentas del SGR deberán tenerse en cuenta las siguientes reglas con respecto a los plazos de financiación y por ende de vigencia de la garantía:  
3.1. El plazo de financiación del empréstito no puede superar 4 bienios (8 años), conforme al art. 158 de la Ley 2056 de 2020. 
3.2. En la certificación expedida por el secretario de hacienda de la Entidad Territorial o quien haga sus veces deberá constar que los recursos disponibles de las asignaciones directas del bienio del SGR no son suficientes para la financiación del proyecto de inversión en la vigencia de la solicitud del empréstito. 
3. 3. La disponibilidad de la garantía, en todo caso, se hallará limitada, si el plazo de financiación del proyecto supera el período del actual alcalde, pues en ese caso aquel deberá contar con la declaración de importancia estratégica de conformidad con lo establecido en los artículos 2.6.6.1.1. y 2.6.6.1.2. del Decreto 1068 de 2015, junto con un concepto favorable del Ministerio o entidad del orden nacional que se encuentre relacionada con el proyecto. 
Paso 3: Imprimir para firma y cargue de la certificación en formato PDF.</t>
  </si>
  <si>
    <t xml:space="preserve"> - Para el diligenciamiento del formato deben tenerse como rentas disponibles las autorizadas por el concejo o asambleal y/o aquellas que de acuerdo con la ley pueden servir como garantía de las obligaciones de las entidades territoriales. 
 - Los porcentajes disponibles deben  ser certificados por la entidad pero en todos los casos, el sujeto de crédito,  debe tener en cuenta que se calculan sobre el 130% del servicio de la deuda del crédito solicitado. 
- En el formato propuesto por Findeter debe consiganrse todas las cuentas bancarias en las cuales se recaudan las rentas ofrecidas y deberá adjuntarse certificacion para cada una de ellas no mayor a 30 día.
- De acuerdo con las rentas ofrecidas se constituirá la garantía mediente el contrato de empréstito. 
- En cuanto a la fuente de pago, su instrumentación dependerá de la renta:            
(i) cuando la fuente de pago corresponda a recursos del Sistema de General de Participaciones (SGP) o a  Sistema de General de Regalias (SGR) , la Entidad Territorial se obligará a realizar el registro de Findeter como beneficiario de la cuenta maestra en la que se realice el recaudo de la(s) renta(s) pignorada(s) para la atención del servicio de la deuda, con la inscripción   de alguna de las dos (2) siguientes cuentas a nombre de FINDETER: (a) Cuenta de Ahorro No. 00130309000200046050 del banco BBVA Colombia; o Cuenta Corriente (b) 03100001056 del banco Bancolombia. 
(ii) Cuando la fuente de recursos corresponda ingresos corrientes de libre destinación - ICLD o recursos propios diferentes a SGP o SGR  la Entidad Territorial tiene tres opciones: (a)  celebrar un convenio tripartita entre FINDETER, la Entidad Territorial y la entidad bancaria donde se realiza el recaudo de las rentas ofrecidas en garantía y manejo del pago del servicio de la deuda, en el porcentaje, monto y plazos aprobados como garantía a favor de FINDETER,  en este debe establecerse como a Findeter como acreedor garantizado de las obligaciones contraídas con el Contrato de Empréstito que se suscriba, y el giro periódico y automático de los recursos que cubran el pago del servicio anual de la deuda. (b) si las rentas son recaudadas mediante encargo fiduciario irrevocable de Recaudo, Administración, Garantía y Pagos, se modificará el contrato fiduciario y se  presentará el respectivo certificado de garantía  donde la fiducuaria establece que FINDETER fue inscrito como  acreedor garantizado de las obligaciones contraídas. (c) La Entidad Territorial podrá constituir encargo fiduciario irrevocable de administración, garantía y fuente de pago, en el cual se establezca a Findeter como acreedor garantizado y/o beneficiario de la fuente de pago.
</t>
  </si>
  <si>
    <t>Certificación de los actos administrativos (Acuerdos u Ordenanzas) vigentes, que determinan destinaciones específicas sobre los ingresos tributarios, no tributarios y/o transferencias recibidas por la E.T. (identificar concepto y el monto o porcentaje afectado) firmada por el Secretario de Hacienda y/o el Tesorero.</t>
  </si>
  <si>
    <t>La Entidad Territorial debe tener el inventario de los actos administrativos que determinan las destinaciones específicas.
Elaborar el certificado donde se relacionen todos los actos administraivos que determinan destinaciones específicas indicando las normas que la autorizan o la establecen, el porcentaje de destinación específica, y el sector al que estan destinadas. La Entidad Territorial puede apoyarse en el modelo que Findeter tiene previsito para el efecto.
El documento debe ser suscrito por el Secretario de Hacienda o quien haga sus veces y con fecha de suscripción. 
Imprimir para firma y cargue de la certificación en formato PDF.</t>
  </si>
  <si>
    <t>Antes de subir a Findeter a un clik verificar que:
- La Entidad Territorial incluya todas las rentas que tienen destinación específica y no solo las establecidas por actos administrativos expedidos bajo su competencia.
- Que esté debidamente suscrita por el Secretario de Hacienda o quien haga sus veces.
- Que tenga fecha de expedición.</t>
  </si>
  <si>
    <t>Ingresos o rentas con destinación específica:</t>
  </si>
  <si>
    <t>Certificación de las autorizaciones de compromisos de vigencias futuras donde se relacione el concepto del gasto, el tipo (ordinaria o extraordinaria), la fuente de financiación y el monto autorizado (total y anual), firmada por el Secretario de Hacienda y/o el Tesorero.</t>
  </si>
  <si>
    <t>La presentan</t>
  </si>
  <si>
    <t xml:space="preserve"> -La Entidad Territorial debe tener el inventario de los actos administrativos que determinan vigencias futuras.
-Elaborar el certificado donde se relacionen todos los actos administraivos que determinan vigencias futuras indicando las normas que la autorizan o la establece.
- La Entidad Territorial puede apoyarse en el modelo que Findeter tiene previsito para el efecto.
-El documento debe ser suscrito por el Secretario de Hacienda o quien haga sus veces y con fecha de suscripción.
- Imprimir para firma y cargue de la certificación en formato PDF.</t>
  </si>
  <si>
    <t>Antes de subir a Findeter a un clik verificar que:
- La Entidad Territorial incluya todos los actos que establezcan vigencias futuras con los montos autorizados.
- Este  debidamente suscrita por el Secretario de Hacienda o quien haga sus veces.
- Que tenga fecha de expedición.</t>
  </si>
  <si>
    <t>Vigencia futura:Es la asunción de obligacion que afecta el presupuesto de vigencias diferentes a la cual se ausume la obligación.
Vigencias Futuras ordinarias: Es la asunción de obligacion que afecta el presupuesto de vigencias futuras  del presupuesto, la cual no puede exceder el periodo de gobierno delque la solicita y excepcionalmente es permitido cuando el Conpes declara el proyecto de importacia estratégica.
Vigencias Futuras extraordinarias: Es la asunción de obligacion que afecta el presupuesto de vigencias futuras sin apropiación en el presupuesto del año en que se concede la autorización para proyectos relacionados con infraestructura, energía, comunicaciones, aeronáutica, defensa y seguridad y para las garantías de las concesiones.</t>
  </si>
  <si>
    <t>Certificaciones que evidencien el cumplimiento en los pagos de los créditos otorgados por la Nación y los acuerdos de pago suscritos con proveedores u otros acreedores, y/o de Programas de Saneamiento Fiscal y Financiero o de Ajuste que se encuentre ejecutando la E.T. (relacionar fuentes de financiación para su pago).</t>
  </si>
  <si>
    <t>La presentan pero incompletas, el ocasiones falta que indique si tienen acuerdos de pagos suscritos con proveedores.</t>
  </si>
  <si>
    <t xml:space="preserve"> - La Entidad Territorial </t>
  </si>
  <si>
    <t>Antes de subir a Findeter a un clik verificar que:
- La Entidad Territorial debe verificar si tiene obligaciones con la nación y sus estado. Si tiene acuerdos de pago, porgramas de ajustes fiscal y financieros y Acuerdos de pago debe indicar sus condiciones financieras. Se recomienda anexar el texto de acuerdo de reestrucutración de pasivos y los programas de ajustes fiscal y financiero. 
- Este  debidamente suscrita por el Secretario de Hacienda o quien haga sus veces.
- Que tenga fecha de expedición.</t>
  </si>
  <si>
    <t>Acuerdos de pago:
Programa de Saneamiento Fiscal y Financiero: es un programa integral, institucional, financiero y administrativo que cubra la Entidad Territorial y que tenga por objeto restablecer la solidez económica y financiera de la misma mediante la adopción de medidas de reorganización administrativa, racionalización del gasto, reestructuración de la deuda, saneamiento de pasivos y fortalecimiento de los ingresos. DECRETO 192 DE 2001 artículo 11.</t>
  </si>
  <si>
    <r>
      <t xml:space="preserve">Marco Fiscal de Mediano Plazo - MFMP proyectado donde se evidencie la inclusión del servicio de la deuda del crédito solicitado y los respectivos cálculos de indicadores de cumplimiento de límites e indicadores de Ley, </t>
    </r>
    <r>
      <rPr>
        <sz val="11"/>
        <color rgb="FFFF0000"/>
        <rFont val="Calibri"/>
        <family val="2"/>
        <scheme val="minor"/>
      </rPr>
      <t>metas de superávit primario</t>
    </r>
    <r>
      <rPr>
        <sz val="11"/>
        <color theme="1"/>
        <rFont val="Calibri"/>
        <family val="2"/>
        <scheme val="minor"/>
      </rPr>
      <t xml:space="preserve"> y sostenibilidad de la deuda (documento en PDF y los soporte en Excel formulados con proyecciones para el año en curso y como mínimo para el periodo de vida del crédito) certificado por el Secretario de Hacienda o el Tesorero y/o el representante legal. Indicar bases o variables tenidas en cuenta para las proyecciones realizadas, que consideren los impactos relacionados con la actual emergencia económica, social y ecológica declarada.</t>
    </r>
  </si>
  <si>
    <t xml:space="preserve">Con frecuencia no es coherente la información del MFMP con la solicitud de crédito presentada ( en ocasiones el MFMP no presenta el crédito solicitado y su servicio de deuda, al igual que los municipio  no presentan la proyección de los indicadores de funcionamiento, concejo y/o personería) </t>
  </si>
  <si>
    <t>Explicación del comercial para que se incluya las proyección de los indicadores de 617, 358 y 819, el monto y servicio de deuda a contratar y los pasivos contingentes en coherencia con los certificados que la Entidad Territorial presente en la solicitud de crédito.</t>
  </si>
  <si>
    <r>
      <t>Marco Fiscal de Mediano Plazo - MFMP proyectado donde se evidencie la inclusión del servicio de la deuda del crédito solicitado y los respectivos cálculos de indicadores de cumplimiento de límites e indicadores de Ley,</t>
    </r>
    <r>
      <rPr>
        <sz val="11"/>
        <color rgb="FFFF0000"/>
        <rFont val="Calibri"/>
        <family val="2"/>
        <scheme val="minor"/>
      </rPr>
      <t xml:space="preserve"> metas de superávit primario </t>
    </r>
    <r>
      <rPr>
        <sz val="11"/>
        <color theme="1"/>
        <rFont val="Calibri"/>
        <family val="2"/>
        <scheme val="minor"/>
      </rPr>
      <t>y sostenibilidad de la deuda (documento en PDF y los soporte en Excel formulados con proyecciones para el año en curso y como mínimo para el periodo de vida del crédito) certificado por el Secretario de Hacienda o el Tesorero y/o el representante legal. Indicar bases o variables tenidas en cuenta para las proyecciones realizadas, que consideren los impactos relacionados con la actual emergencia económica, social y ecológica declarada.</t>
    </r>
  </si>
  <si>
    <t>Por mandato legal la Entidad Territorial cuenta con el MFMP.
  - Verifique que el crédito solicitado y el servicio de la deuda esten incluidos en el MFMP.
- Verifique que el MFMP contenga la proyección de los indicadores de Ley 358, 617.
- Verifique que el MFMP contenga las contingencias judiciales.
- Cargue el MFMP en formato PDF en Findeter a un Click .
- Carguer  los soporte del MFMP en Excel formulados con proyecciones para el año en curso y como mínimo para el periodo de vida del crédito, en Findeter a un Click .</t>
  </si>
  <si>
    <r>
      <t xml:space="preserve">Antes de subir a Findeter a un clik verificar que:
- La inclusión del servicio de la deuda del crédito solicitado.
- Los respectivos cálculos de indicadores de cumplimiento de límites e indicadores de Ley, </t>
    </r>
    <r>
      <rPr>
        <sz val="11"/>
        <color rgb="FFFF0000"/>
        <rFont val="Calibri"/>
        <family val="2"/>
        <scheme val="minor"/>
      </rPr>
      <t>metas de superávit primario</t>
    </r>
    <r>
      <rPr>
        <sz val="11"/>
        <color theme="1"/>
        <rFont val="Calibri"/>
        <family val="2"/>
        <scheme val="minor"/>
      </rPr>
      <t xml:space="preserve"> y sostenibilidad de la deuda.
-  El MFMP debe subirse en PDF y los soporte en Excel formulados con proyecciones para el año en curso y como mínimo para el periodo de vida del crédito certificado por el Secretario de Hacienda o el Tesorero y/o el representante legal. 
- El MFMP debe indicar las bases o variables tenidas en cuenta para las proyecciones realizadas, que consideren los impactos relacionados con la actual emergencia económica, social y ecológica declarada.</t>
    </r>
  </si>
  <si>
    <t>Marco Fiscal de Mediano Plazo: Es una herramienta de planeación financiera  que conteniendo  los requisitos de la Ley 819 de 2003  permite realizar el análisis del manejo de los recursos públicos en entidades territoriales en en un periodo de 10 años.  
Superavit primario: aquel valor positivo  que resulta de la suma de los ingresos corrientes y los recursos de capital</t>
  </si>
  <si>
    <t>Certificación de los pasivos contingentes (procesos litigiosos o demandas instauradas) en contra de la E.T. firmado por el representante del Área Jurídica o quien haga sus veces, donde se evidencie su estado, la estimación o cuantía de las pretensiones, la probabilidad de fallo en contra, las provisiones realizadas para mitigar el impacto financiero si se consolidan como pasivos exigibles y su inclusión en el MFMP.</t>
  </si>
  <si>
    <t>La presentan pero incompleta  y casi siempre falta que indiquen la provisiones que la ET efectúa.</t>
  </si>
  <si>
    <t>Imprimir para firma y cargue de la certificación en formato PDF.</t>
  </si>
  <si>
    <t>Pasivos Contingentes: son obligaciones que pueden surgir de un evento incierto futuro. 
Probabilidad de Pérdida: mayor o menor  posibilidad de obtener una decisión desfavorable dentro de un proceso judicial o administrativo.
Pretensión: es la cuantificación en dinero del reglamo presentado por la contraparte
Provisión: es la reserva de dinero que se hace para el pago del pasivo contingente en caso de que se vuelva real teniendo encuenta la probabilidad de pérdida esperada.</t>
  </si>
  <si>
    <r>
      <t>Para lo</t>
    </r>
    <r>
      <rPr>
        <sz val="11"/>
        <color rgb="FFFF0000"/>
        <rFont val="Calibri"/>
        <family val="2"/>
        <scheme val="minor"/>
      </rPr>
      <t>s departamentos y distritos , al igual que para los municipios de categoría Especial, 1 y 2,</t>
    </r>
    <r>
      <rPr>
        <sz val="11"/>
        <color theme="1"/>
        <rFont val="Calibri"/>
        <family val="2"/>
        <scheme val="minor"/>
      </rPr>
      <t xml:space="preserve"> copia del informe de la calificadora de riesgo vigente (no superior a un año) en el</t>
    </r>
    <r>
      <rPr>
        <sz val="11"/>
        <color rgb="FFFF0000"/>
        <rFont val="Calibri"/>
        <family val="2"/>
        <scheme val="minor"/>
      </rPr>
      <t xml:space="preserve"> que se  califica su capacidad de pago</t>
    </r>
    <r>
      <rPr>
        <sz val="11"/>
        <color theme="1"/>
        <rFont val="Calibri"/>
        <family val="2"/>
        <scheme val="minor"/>
      </rPr>
      <t>.</t>
    </r>
  </si>
  <si>
    <t>La presentan sin inconveniente los departamento y municipios, pero los Distritos cuya categoria sea 3, 4, 5 o 6 han tenido dificultad por desconocimiento legal.</t>
  </si>
  <si>
    <t xml:space="preserve">En casos muy particulares se debe indicar del cumplimiento de este requisito legal.
Contar con el informe de la calificadora de riesgo vigente (no superior a un año).
</t>
  </si>
  <si>
    <t>Para los departamentos, distritos y municipios de categoría Especial, 1 y 2, además de lo anterior, copia del informe o evaluación elaborada por una calificadora de riesgos vigilada, que acredite la capacidad de contraer el nuevo endeudamiento y se encuentre vigente (no superior a un año).</t>
  </si>
  <si>
    <t>El documento es remitido a la Entidad Territorial por la calificadora de riesgos.
Cargar el documento del informe de la calificadora en Findeter a un Click , aunque Findeter puede consultarlo en el página de la calificadora.</t>
  </si>
  <si>
    <t>Antes de subir a Findeter a un clik verificar que en el informe de la calificadora de riesgos se encuentre incluido el monto del crédito solicitado y que el informe se  encuentre vigente.</t>
  </si>
  <si>
    <t>Calificación sobe capacidad de pago: es una opinión profesional fundamentada e independiente sobre la capacidad de la contraparte para cumplir sus obligaciones contractuales. 
Calificadora de riesgos: Son agencias encargadas de monitorear la situación financiera, fiscal y administrativa de los departamentos y distritos , al igual que para los municipios de categoría Especial, 1 y 2 para medir la conveniencia de otorgar préstamos  o no a estas.
Calificación:  establece la capacidad de una entidad para pagar su deuda.</t>
  </si>
  <si>
    <t>Aplica: PARA MUNICIPIOS, DISTRITOS O DEPARTAMENTOS CON ACUERDO DE REESTRUCTURACIÓN DE PASIVOS SUSCRITO CON SUS ACREEDORES EN EL MARCO DE LA LEY 550 DE 1999:</t>
  </si>
  <si>
    <t>18.1</t>
  </si>
  <si>
    <t>Certificado de cumplimiento del Acuerdo de Reestructuración de Pasivos (ARP) emitido por el Comité de Vigilancia.</t>
  </si>
  <si>
    <t>La presentan pero como el comité no se reune con frecuencia, el conseguir el documento puede ser demorado</t>
  </si>
  <si>
    <t>Explicación del comercial</t>
  </si>
  <si>
    <t>La Entidad Territorial debe solicitar al Comité de Vigilancia  que certifique el cumplimiento del acuerdo de reestructuración de pasivos.
Con base en la información presentada por la Entidad Territorial, el comité de vigilancia se pronuncia indicando si hay o no hay nuevas acreencias no pagadas post acuerdo.  
El pronunciamiento del comité queda consignada en el acta del comité respectivo.
El presidente del comité expide la certificación o la Entidad Territorial anexan el acta del comité de vigilancia donde se trató el tema con el concepto del comité.
Imprimir si es un extracto del acta del comité de vigilancia para firma del Presidente de Comité y cargue formato PDF o cargar el acta del Comité de Vigilancia debidamente aprobada donde se trató el tema del cumplimiento.</t>
  </si>
  <si>
    <t>Antes de subir a Findeter a un clik verificar que el cumplimiento del acuerdo se encuentre certificado por el presidente del comité de vigilancia y que el certificado esté  firmado y con fecha de expedición o que en el acta del comité de vigilancia se encuente el tratamiento del tema y el concepto del comité.</t>
  </si>
  <si>
    <t>Acuerdo de Reestructuración de Pasivos:  Se denomina acuerdo de reestructuración la convención que, en los términos de la ley 550 de 1999, se celebre a favor de una o varias empresas con el objeto de corregir deficiencias que presenten en su capacidad de operación y para atender obligaciones pecuniarias, de manera que tales empresas puedan recuperarse dentro del plazo y en las condiciones que se hayan previsto en el mismo.
Comité de Vigilancia:</t>
  </si>
  <si>
    <t>18.2</t>
  </si>
  <si>
    <t>Certificado sobre la NO afectación del cumplimiento de las obligaciones y/o compromisos del ARP con la nueva operación de crédito emitido por el Comité de Vigilancia</t>
  </si>
  <si>
    <t>Certificado sobre la NO afectación del cumplimiento de las obligaciones y/o compromisos del ARP con la nueva operación de crédito emitido por el Comité de Vigilancia.</t>
  </si>
  <si>
    <t>La Entidad Territorial debe solicitar al Comité de Vigilancia que certifique la NO afectación del cumplimiento de las obligaciones y/o compromisos del ARP con la nueva operación de crédito.
Con base en la información presentada por la Entidad Territorial,el comité se pronuncia sobre el cumplimiento de las obligaciones y/o compromisos del ARP con la nueva operación de crédito. 
El pronunciamiento del comité queda consignado en el acta del comité respectivo.
El presidente del comité expide la certificación o la Entidad Territorial anexan el acta del comité de vigilancia donde se trató el tema con el concepto del comité.
Imprimir si es un extracto del acta del comité de vigilancia para firma del Presidente de Comité y cargue formato PDF o cargar el acta del Comité de Vigilancia debidamente aprobada donde se trató el tema del cumplimiento.</t>
  </si>
  <si>
    <t>Antes de subir a Findeter a un clik verificar que el certificado indique  la NO afectación del cumplimiento de las obligaciones y/o compromisos del ARP con la nueva operación de crédito y que el certificado este firmado y con fecha de expedición o que en el acta del comité de vigilancia se encuente el tratamiento del tema y el concepto del comité.</t>
  </si>
  <si>
    <t>18.3</t>
  </si>
  <si>
    <t>Certificación de pagos por grupo de acreedores y proyección de pagos (Con fuentes de financiación y al corte más reciente).</t>
  </si>
  <si>
    <t>La Entidad Territorial debe solicitar al Comité de Vigilancia que certifique los pagos por grupo de acreedores y proyección de pagos (Con fuentes de financiación y al corte más reciente).
Con base en la información presentada por la Entidad Territorial, el comité de vigilancia se pronuncia indicando si hay o no hay nuevas acreencias no pagadas post acuerdo.  
El pronunciamiento del comité queda consignada en el acta respectiva.
El presidente del comité expide la certificación o la Entidad Territorial anexa el acta del comité de vigilancia donde se trató el tema, con el concepto del comité.
Imprimir para firma y cargue de la certificación en formato PDF en Findeter a un Click.</t>
  </si>
  <si>
    <t>Antes de subir a Findeter a un clik, verificar que el certificado indique   los pagos por grupo de acreedores y proyección de pagos (Con fuentes de financiación y al corte más reciente) y que el certificado esté firmado y con fecha de expedición o que en el acta del comité de vigilancia se encuente el tratamiento del tema y el concepto del comité.</t>
  </si>
  <si>
    <r>
      <t>Grupo de acreedores: Es la agrupción de acreedores  que concurren en el Acuerdo de Reestrucutración de Pasivos de acuerdo con su clasificación legal ( Grupo 1: trabajadores y pensionados; Grupo 2: entidades públicas e instituciones de seguridad social; Grupo 3: instituciones financieras y demás entidades sujetas a la inspección y vigilancia de la Superintendencia Bancaria de carácter privado, mixto o público; Grupo 4:  demás acreedores externos).</t>
    </r>
    <r>
      <rPr>
        <b/>
        <sz val="11"/>
        <color theme="1"/>
        <rFont val="Calibri"/>
        <family val="2"/>
        <scheme val="minor"/>
      </rPr>
      <t xml:space="preserve"> Nota al Pie: Lery 550 de 1999, art. 29.</t>
    </r>
  </si>
  <si>
    <t>18.4</t>
  </si>
  <si>
    <t>Concepto del Comité de Vigilancia que la E.T. no tiene nuevas acreencias no pagadas post acuerdo.</t>
  </si>
  <si>
    <t>La Entidad Territorial debe solicitar al Comité de Vigilancia que conceptúe que la Entidad Territorial no tiene nuevas acreencias no pagadas post acuerdo. 
Con base en la información presentada por la Entidad Territorial, el comité de vigilancia se pronuncia indicando si hay o no hay nuevas acreencias no pagadas post acuerdo.  
El pronunciamiento del comité queda consignado en el acta del comité respectivo.
El presidente del comité expide la certificación o la Entidad Territorial anexa el acta del comité de vigilancia donde se trató el tema, con el concepto del comité.</t>
  </si>
  <si>
    <t>Antes de subir a Findeter a un clik, verificar que el certificado indique que la Entidad Territorial no tiene nuevas acreencias no pagadas post acuerdo  y que el certificado esté firmado por el presidente del comité con fecha de expedición o que en el acta del comité de vigilancia se encuente el tratamiento del tema y el concepto del comité.</t>
  </si>
  <si>
    <t>Acreencias no pagadas post acuerdo: Son las obligaciones no pagadas de la Entidad Territorial causadas con posterioridad al inicio del Acuerdo de Reestrucutración de Pasivos.</t>
  </si>
  <si>
    <t>Cuando las rentas se recauden a través de cuentas bancarias: Certificaciones bancarias de las cuentas de recaudo de las rentas ofrecidas en garantía.</t>
  </si>
  <si>
    <t>La presentan pero en ocasiones todas las rentas están en una sola cuenta  (incluye el DGP)</t>
  </si>
  <si>
    <t>Cuando las rentas se recauden a través de cuentas bancarias:
o Certificaciones bancarias de las cuentas de recaudo de las rentas ofrecidas en garantía.</t>
  </si>
  <si>
    <t>Adjuntar certificaciones bancarias de las cuentas en las cuales se recaudan las rentas ofrecidas en garantía.
Cargar las certificacioes Bancaria en formato PDF en Findeter a un Click.</t>
  </si>
  <si>
    <t xml:space="preserve">La Entidad Territorial debe aportar certificaciones bancarias de las cuentas en las que recauda los recursos ofrecidos en garantía, con el certificado de cuenta maestra cuando corresponda a recursos SGP o SGR. la vigencia no debe ser mayor a 30 días. </t>
  </si>
  <si>
    <t>Cuando las rentas se recauden a través de fiducias: Contrato de fiducia y otrosíes o adendas al contrato. Último informe de rendición de cuentas.</t>
  </si>
  <si>
    <t>Lo presentan.</t>
  </si>
  <si>
    <t>NA</t>
  </si>
  <si>
    <t>Cuando las rentas se recauden a través de fiducias:
o Contrato de fiducia y otrosíes o adendas al contrato.
o Último informe de rendición de cuentas de la respectiva Fiduciaria.</t>
  </si>
  <si>
    <t>Adjuntar contrato de fiducia y todos los otrosíes o adendas ,
Cargar el contrato de fiducia y todos los otrosíes o adendas en formato PDF en Findeter a un Click.</t>
  </si>
  <si>
    <t xml:space="preserve">Para la instrumentación de la garantía una vez se haya suscrito el contrato de empréstito deberá modificarse el contrato de fiducia para establecer a FINDETER como acreedor garantizado y beneficiario de la fuente de pago. </t>
  </si>
  <si>
    <r>
      <t>Contrato de fiducia: Es aquel que celebrar la entidad estatal con una sociedad fiduciaria autorizada por la Superintendencia Financiera que tiene por objeto la administración o el manejo de los recursos vinculados a los contratos que tales entidades celebran.</t>
    </r>
    <r>
      <rPr>
        <b/>
        <sz val="11"/>
        <color theme="1"/>
        <rFont val="Calibri"/>
        <family val="2"/>
        <scheme val="minor"/>
      </rPr>
      <t xml:space="preserve"> Nota al pie: Ley 80 de 1993 art 32 numeral 5.</t>
    </r>
  </si>
  <si>
    <t>Cuando exista delegación para la contratación por parte del ordenador del gasto en algún Secretario de Despacho u otro funcionario de la administración territorial, se deberá remitir el acto administrativo por medio del cual se realizó la delegación, los soportes de nombramiento y posesión del delegante y delegatario, y sus documentos de identidad.</t>
  </si>
  <si>
    <t>Adjuntar documentos.
Cargar el acto administrativo de delegación en formato PDF en Findeter a un Click.</t>
  </si>
  <si>
    <t xml:space="preserve">Adjuntar  decretos de delegación y documentos de posesión e identificación del delegatario, cuando aplique. </t>
  </si>
  <si>
    <t>Delegación: Es la transferencia del ejercicio de funciones que hace una autoridad administrativa a sus colaboradores u otras autoridades.</t>
  </si>
  <si>
    <t>Requisitos no incluidos pero que findeter los consulta</t>
  </si>
  <si>
    <t>Reporte de las centrales de riesgo</t>
  </si>
  <si>
    <t>Con frecuencia se presentan cuentas embargadas y el otras ocasiones calificaciones diferentes a A</t>
  </si>
  <si>
    <t>Explicación del comercial. El Gerente de Cuenta debe revisar el reporte de centrales de riesgo, los embargos que se obtienen mediante reportes en las centrales de riesgo, pueden ser subasanados mediante i) certificaciones entregadas por la Entidad Territorial y/o del paz y salvo emitido por la entidad financiera acreedora,  o (ii) que indique en que estado se encuentra el proceso que originó el embargo y si este se encuentra incluido en el certificado de pasivos contingentes.Igualmente el Gerente de Cuenta debe solicitar a la Entidad Territorial el paz y salvo emitido por el respectivo acreedor o los acuerdos de pago con la entidad reportante, cuando la calificación de las obligaciones financieras estén en estado diferente a A.</t>
  </si>
  <si>
    <r>
      <t xml:space="preserve">Si presenta Embargos en cuentas activas:
Adjuntar el documento  levantemiento del embargo por parte de la entidad financiera, o incluir en el certificado de pasivos contingentes el proceso que originó el embargo, con con nota expresa sobre el particular.
Cargar el certificado de pasivos contingentes, según requisto </t>
    </r>
    <r>
      <rPr>
        <sz val="11"/>
        <color rgb="FFFF0000"/>
        <rFont val="Calibri"/>
        <family val="2"/>
        <scheme val="minor"/>
      </rPr>
      <t>XXX</t>
    </r>
    <r>
      <rPr>
        <sz val="11"/>
        <color theme="1"/>
        <rFont val="Calibri"/>
        <family val="2"/>
        <scheme val="minor"/>
      </rPr>
      <t xml:space="preserve">
Si presenta reporte diferente a A:
Adjuntar el paz y salvo correspondiente.
Cargar documento actualizado en formato PDF en Findeter a un Click.</t>
    </r>
  </si>
  <si>
    <r>
      <t xml:space="preserve">Reporte de centrales de riesgo: Un reporte de crédito es un registro consolidado de las actividades e historial crediticio. Nota al pie: </t>
    </r>
    <r>
      <rPr>
        <b/>
        <sz val="11"/>
        <color theme="1"/>
        <rFont val="Calibri"/>
        <family val="2"/>
        <scheme val="minor"/>
      </rPr>
      <t xml:space="preserve">https://www.transunion.co/producto/tu-reporte-de-credito# </t>
    </r>
  </si>
  <si>
    <r>
      <t xml:space="preserve">Reporte de Boletín de deudores morosos </t>
    </r>
    <r>
      <rPr>
        <sz val="11"/>
        <color rgb="FFFF0000"/>
        <rFont val="Calibri"/>
        <family val="2"/>
        <scheme val="minor"/>
      </rPr>
      <t>del estado - BDME</t>
    </r>
  </si>
  <si>
    <t>Con frecuencia la ET está reportada y por lo general no sabe.</t>
  </si>
  <si>
    <t>Explicación del comercial.El Gerente de Cuenta debe revisar el BDME.</t>
  </si>
  <si>
    <t>Establecer si la la Entidad Territorial está reportada en el BDME:
Si está reportada adjuntar el documento de eliminación del reporte por parte de la entidad estatal que lo presentó o incluir en el certificado de pasivos contingentes el proceso que originó el reporte si correspode a un proceso de cobro coactivo, con nota expresa sobre el particular. Cuando el reporte se origine por otra causa, la Entidad Territorial debe indicar si este se encuentre en replica, discusión o depuración y el estado de la misma.
Cargar el certificado de pasivos contingentes, según requisto XXX o  el informe por parte de la Entidad Territorial sobre la replica, discusión o depuración y el estado de la misma.</t>
  </si>
  <si>
    <r>
      <t xml:space="preserve">Boletin de deudores morosos del estado - BDME:  El Boletín de Deudores Morosos del Estado - BDME es la relación de las personas naturales y jurídicas que a cualquier título, a una fecha de corte, tienen contraída una obligación con una entidad pública de cualquier orden o nivel, cuya cuantía supera los cinco salarios mínimos mensuales legales vigentes (SMMLV) y más de seis (6) meses de mora, o que habiendo suscrito un acuerdo de pago, lo haya incumplido. Nota al pie: </t>
    </r>
    <r>
      <rPr>
        <b/>
        <sz val="11"/>
        <color theme="1"/>
        <rFont val="Calibri"/>
        <family val="2"/>
        <scheme val="minor"/>
      </rPr>
      <t>https://eris.contaduria.gov.co/BDME/</t>
    </r>
  </si>
  <si>
    <t>Solicitud de crédito</t>
  </si>
  <si>
    <t>Formulario de solicitud de crédito directo firmado por el representante legal del municipio, distrito o departamento solicitante.
Cuando se requiera acto administrativo de delegación para suscribir la solicitud de crédito, con documento de identidad</t>
  </si>
  <si>
    <t>El proyecto a financiar incluido en el Plan de Desarrollo Territorial</t>
  </si>
  <si>
    <t>Autorización de endeudamiento</t>
  </si>
  <si>
    <t>Estados de la Situación Financiera y Estados de Resultados</t>
  </si>
  <si>
    <t>Ejecución presupuestal de ingresos y egresos</t>
  </si>
  <si>
    <t>Cumplimiento indicadores de endeudamiento, gastos de funcionamiento, asambleas, concejo, personería y/o contraloría y superávit primario</t>
  </si>
  <si>
    <r>
      <t xml:space="preserve">Certificación sobre el cálculo y cumplimiento de los indicadores de capacidad de pago, límites legales de gasto y nivel de endeudamiento autónomo de la E.T., conforme a lo establecido en las Leyes 358 de 1997 </t>
    </r>
    <r>
      <rPr>
        <sz val="11"/>
        <color rgb="FFFF0000"/>
        <rFont val="Calibri"/>
        <family val="2"/>
        <scheme val="minor"/>
      </rPr>
      <t>modificada por la 2155 de 2021</t>
    </r>
    <r>
      <rPr>
        <sz val="11"/>
        <color theme="1"/>
        <rFont val="Calibri"/>
        <family val="2"/>
        <scheme val="minor"/>
      </rPr>
      <t xml:space="preserve">, 617 de 2000 </t>
    </r>
    <r>
      <rPr>
        <sz val="11"/>
        <color rgb="FFFF0000"/>
        <rFont val="Calibri"/>
        <family val="2"/>
        <scheme val="minor"/>
      </rPr>
      <t>modificada por la ley 2075 de 2021</t>
    </r>
    <r>
      <rPr>
        <sz val="11"/>
        <color theme="1"/>
        <rFont val="Calibri"/>
        <family val="2"/>
        <scheme val="minor"/>
      </rPr>
      <t xml:space="preserve"> y 819 de 2003 al corte del 31 de diciembre del año inmediatamente anterior, con sus respectivas bases de cálculo y su proyección a la fecha de la solicitud. En el caso que el proyecto o actividad se financie con recursos del SGR, incluir en el cálculo de los indicadores de endeudamiento esta fuente y el gasto. </t>
    </r>
    <r>
      <rPr>
        <sz val="11"/>
        <color rgb="FFFF0000"/>
        <rFont val="Calibri"/>
        <family val="2"/>
        <scheme val="minor"/>
      </rPr>
      <t xml:space="preserve">Si la garantía son asignaciones directas del SGR, la certificación de los indicadores de solvencia y sostenibilidad de la Ley 358 de 1997 para la vigencia fiscal anterior, debe incluir el total de la deuda pública (aún con recursos SGR) y se debe considerar los ingresos corrientes por concepto de asignaciones directas efectivamente recaudados en la vigencia anterior. </t>
    </r>
  </si>
  <si>
    <t>Estado de la deuda</t>
  </si>
  <si>
    <r>
      <t xml:space="preserve">Estado de la deuda (desembolsada y aprobada pendiente de desembolsar) certificado por el Secretario de Hacienda o el Tesorero o el representante legal, que contenga como mínimo la siguiente información: 
• Saldo de la deuda al corte más reciente y la proyección del servicio anual de la deuda, discriminando para cada vigencia el plan de pagos de capital e intereses, las garantías otorgadas con su porcentaje de pignoración o cesión,
y el saldo del crédito.
• Programación de los recursos sin desembolsar por cada crédito.
• Programación del servicio mensual de la deuda para el año en curso, </t>
    </r>
    <r>
      <rPr>
        <sz val="11"/>
        <color rgb="FFFF0000"/>
        <rFont val="Calibri"/>
        <family val="2"/>
        <scheme val="minor"/>
      </rPr>
      <t>discriminando para cada mes el plan de pagos de capital e intereses, y el saldo del crédito.</t>
    </r>
    <r>
      <rPr>
        <sz val="11"/>
        <color theme="1"/>
        <rFont val="Calibri"/>
        <family val="2"/>
        <scheme val="minor"/>
      </rPr>
      <t xml:space="preserve">
Incluir las obligaciones vigentes</t>
    </r>
    <r>
      <rPr>
        <sz val="11"/>
        <color rgb="FFFF0000"/>
        <rFont val="Calibri"/>
        <family val="2"/>
        <scheme val="minor"/>
      </rPr>
      <t xml:space="preserve"> no reportadas ante las centrales de información financiera  </t>
    </r>
    <r>
      <rPr>
        <sz val="11"/>
        <color theme="1"/>
        <rFont val="Calibri"/>
        <family val="2"/>
        <scheme val="minor"/>
      </rPr>
      <t xml:space="preserve">y saldo de las obligaciones vigentes por intermediario financiero, </t>
    </r>
    <r>
      <rPr>
        <sz val="11"/>
        <color rgb="FFFF0000"/>
        <rFont val="Calibri"/>
        <family val="2"/>
        <scheme val="minor"/>
      </rPr>
      <t>y de ser posible las tablas de amortización que correspondan a cada obligación certificada (formato Excel).</t>
    </r>
  </si>
  <si>
    <t>Garantías ofrecidas</t>
  </si>
  <si>
    <r>
      <t>Sobre las garantías ofrecidas:
Certificación sobre la disponibilidad, suficiencia y compromisos anuales de la(s) garantía(s) ofrecida(s) como fuente de pago con fecha expedición no mayor a treinta (30) días firmada por el representante legal y/o el Secretario de hacienda o quien haga sus veces. Deberá indicar el valor total recaudado, y el porcentaje disponible y a pignorar de la renta para cubrir el servicio de la deuda del</t>
    </r>
    <r>
      <rPr>
        <sz val="11"/>
        <color rgb="FFFF0000"/>
        <rFont val="Calibri"/>
        <family val="2"/>
        <scheme val="minor"/>
      </rPr>
      <t xml:space="preserve"> crédito solicitado.  
Nota: Certificaciones bancarias de las cuentas de recaudo de las rentas ofrecidas en garantía o cuando las rentas se recauden a través de fiducias: Contrato de fiducia y otrosíes o adendas al contrato. Último informe de rendición de cuentas.
Si la garantía son Asignaciones Directas del SGR:
Certificación sobre la disponibilidad, suficiencia y compromisos anuales de la(s) garantía(s) ofrecida(s) debe constar que los recursos disponibles de las asignaciones directas del actual  bienio del SGR  no son suficientes para la financiación del proyecto de inversión en la vigencia de la solicitud del empréstito y considerar en cuanto a la dispobilidad de las rentas de conformidad con lo establecido en el numeral 5  del artículo 42 de la ley 2056.  
Nota: para el caso de garantía con SGR ...</t>
    </r>
  </si>
  <si>
    <t>Certificación actos administrativos vigentes que determinan destinaciones específicas</t>
  </si>
  <si>
    <t xml:space="preserve">Certificación de Vigencias Futuras </t>
  </si>
  <si>
    <t>Certificación de las autorizaciones de compromisos de vigencias futuras donde se relacione el concepto del gasto, el tipo (ordinaria o extraordinaria), la fuente de financiación y el monto autorizado (total y anual), firmada por el Secretario de Hacienda y/o el Tesorero.
Nota: Si la Entidad Territorial cuenta con este requisito a través del Sistema Consolidador de Hacienda e Información de Pública - CHIP con acceso en https://www.chip.gov.co/schip_rt/index.jsf , no se requiere adjuntar salvo que la información que se encuentre en CHIP no este completa, actualizada o no permita el análisis financiero de la entidad, caso en el cual le será requerido.</t>
  </si>
  <si>
    <r>
      <t xml:space="preserve">cumplimiento en los pagos de los créditos otorgados por la Nación y otros </t>
    </r>
    <r>
      <rPr>
        <b/>
        <sz val="11"/>
        <color theme="5" tint="0.39997558519241921"/>
        <rFont val="Calibri"/>
        <family val="2"/>
        <scheme val="minor"/>
      </rPr>
      <t>(OJO Quedaría en solicitud de crédito)</t>
    </r>
  </si>
  <si>
    <t>Marco Fiscal de Mediano Plazo - MFMP</t>
  </si>
  <si>
    <t>Certificación de los pasivos contingentes</t>
  </si>
  <si>
    <t>Calificación de la capacidad de pago</t>
  </si>
  <si>
    <t>Entidades territoriales en Acuerdo de Reestructuración Pasivos</t>
  </si>
  <si>
    <t>Acuerdo de Reestructuración de Pasivos</t>
  </si>
  <si>
    <r>
      <t xml:space="preserve"> Acuerdo de Reestructuración de Pasivos.
</t>
    </r>
    <r>
      <rPr>
        <sz val="11"/>
        <color rgb="FFFF0000"/>
        <rFont val="Calibri"/>
        <family val="2"/>
        <scheme val="minor"/>
      </rPr>
      <t xml:space="preserve">Nota: El acuerdo es consultado directamente por Findeter en la págima Web del Ministerio de Hacienda por ser quien tiene a cargo el registro correspondiente. </t>
    </r>
  </si>
  <si>
    <t>Pagos por grupo de acreedores al corte más reciente  y su proyección de pagos</t>
  </si>
  <si>
    <t xml:space="preserve">Certificación de pagos por grupo de acreedores al corte más reciente  y su proyección de pagos con fuentes de financiación. </t>
  </si>
  <si>
    <t>Cumplimiento del Acuerdo de Reestructuración de Pasivos</t>
  </si>
  <si>
    <t>Certificado de Cumplimiento del Acuerdo de Reestructuración de Pasivos (ARP), que no tiene nuevas acreencias no pagadas post acuerdo y sobre la NO afectación del cumplimiento de las obligaciones y/o compromisos del ARP con la nueva operación de crédito.</t>
  </si>
  <si>
    <t>Reporte de las centrales de riesgo.</t>
  </si>
  <si>
    <r>
      <t xml:space="preserve">Reporte de las centrales de riesgo.
</t>
    </r>
    <r>
      <rPr>
        <sz val="11"/>
        <color rgb="FFFF0000"/>
        <rFont val="Calibri"/>
        <family val="2"/>
        <scheme val="minor"/>
      </rPr>
      <t>Nota: Findeter efectua la consulta</t>
    </r>
  </si>
  <si>
    <t>Reporte de Boletín de deudores morosos del estado - BDME</t>
  </si>
  <si>
    <r>
      <t xml:space="preserve">Reporte de Boletín de deudores morosos </t>
    </r>
    <r>
      <rPr>
        <sz val="11"/>
        <color rgb="FFFF0000"/>
        <rFont val="Calibri"/>
        <family val="2"/>
        <scheme val="minor"/>
      </rPr>
      <t>del estado - BDME
Nota: Findeter efectua la consulta</t>
    </r>
  </si>
  <si>
    <t>REQUISITOS SOLICITUD DE CRÉDITO</t>
  </si>
  <si>
    <t>Índice</t>
  </si>
  <si>
    <t>Nombre del formato</t>
  </si>
  <si>
    <t>Link</t>
  </si>
  <si>
    <t>La ET evidencia un comportamiento y perfil de riesgo ajustado a las políticas de otorgamiento establecidas por FINDETER, de endeudamiento público interno publicado por la Superintendencia Financiera de Colombia (SFC), y de cartera vigente de FINDETER, en la consulta que se realizó en una fecha no superior a seis (6) meses se deberá:
i) Conforme con las centrales de información financiera (CIFIN): Si la entidad cuenta con "Cuentas Activas Embargadas", con moras, vectores afectados o estados diferentes a "Normal", debera adjuntar los respectivos levantamientos de embargo, acuerdos de pago, paz y salvos o aclaraciones emitidas por cada entidad reportante de estar al día.
ii) Conforme con los Reportes en Boletin de Deudores Morosos del Estado (BDME): Si la entidad cuenta con reportes o incumplimientos de pago, se deberá adjuntar los soportes de cancelación, paz y salvos o acuerdos de pago certificados por la entidad reportante. En su defecto se deberá adjuntar certificado emitido por la Secretaria Jurídica o Secretaria de Hacienda con fecha reciente donde se indique entidad reportante, No. obligación, estado actual y valor de la obligación.</t>
  </si>
  <si>
    <t>Certtificación BDME</t>
  </si>
  <si>
    <t>Ir al formulario</t>
  </si>
  <si>
    <t>Certtificación CIFIN</t>
  </si>
  <si>
    <t>A. Información básica:</t>
  </si>
  <si>
    <t>Formulario de Solicitud de Crédito debidamente diligenciado, firmado y con huella del representante legal (Alcalde o Gobernador) o el delegado acreditado del municipio, distrito o departamento solicitante (Diligenciar en el aplicativo Findetera1clic).</t>
  </si>
  <si>
    <t xml:space="preserve">Formulario de solicitud </t>
  </si>
  <si>
    <t>ir al link</t>
  </si>
  <si>
    <t>Cuando exista delegación para la contratación por parte del ordenador del gasto en algún Secretario de Despacho u otro funcionario de la administración territorial,  que permita a éste firmar el formulario de solicitud de crédito, adjuntar el acto administrativo por medio del cual se realizó la delegación (Con su respectiva constancia de firmeza del Acto Administrativo, emitido por el Director Jurídico de la ET o quien lleve el control de los mismos), los soportes de nombramiento y posesión del delegante y del delegatario, y sus respectivos documentos de identidad.</t>
  </si>
  <si>
    <t xml:space="preserve">Delegación </t>
  </si>
  <si>
    <t>Certificación de la Secretaría de Planeación, o quien haga sus veces, con fecha de expedición no mayor a 60 días que evidencie que el proyecto a financiar se encuentra incluido en el Plan de Inversiones, las líneas o ejes estratégicos, sectores, programas, subprogramas y proyectos del Plan de Desarrollo de la Entidad Territorial (ET), y contribuyen al cumplimiento de sus objetivos, productos y/o metas. Anexar registro del proyecto de inversión a financiar en el Banco de Programas y Proyectos territorial.</t>
  </si>
  <si>
    <t>Certificación de que el proyecto a financiar incluido en el Plan de Desarrollo Territorial</t>
  </si>
  <si>
    <t>Certificación de que el proyecto a financiar incluido en el Plan de Desarrollo Territorial y se financiara con recursos del Sistema General de Regalías SGR</t>
  </si>
  <si>
    <t>Acto Administrativo (Acuerdo u Ordenanza) vigente y expedido por el Concejo o Asamblea respectiva, por medio del cual se otorga la autorización de endeudamiento y se faculta al Alcalde o Gobernador como representante legal de la ET para:
•Contratar el empréstito definiendo:
Monto de endeudamiento autorizado.
Destinación del crédito a contratar.
Plazo de la facultad otorgada.
•Ofrecer y constituir garantías indicando:
Renta(s) a pignorar para su pago.
Se deberán adjuntar las constancias de sanción y publicación del Acto Administrativo.</t>
  </si>
  <si>
    <t>Acto administrativo</t>
  </si>
  <si>
    <t>Certificación de necesidad y del uso adecuado de los recursos solicitados firmada por el representante legal, el cual se encuentra publicado en la página web de Findeter para cada línea de crédito, el cual deberá estar acompaño de un anexo justificativo en el que se informen las actividades a financiar, su ubicación y el valor de los proyectos a financiar al igual que el número de empleos directos e indirectos generados para el caso de la línea Compromiso Reactivación Económica Tramo II. Para el caso del acceso a la Línea Inversión Rural de crédito directo con recursos del Fondo para el Financiamiento del Sector Agropecuario – Finagro, esta justificación deberá señalar el "Proyecto Productivo" a financiar, mencionando: i) las actividades a financiar, ii) la asistencia técnica que prestará FINDETER y iii) el plazo para la ejecución del proyecto que no podrá ser mayor a 180 días o la justificación si el plazo es superior al mencionado.</t>
  </si>
  <si>
    <t>Certificación de necesidad y uso de los recursos</t>
  </si>
  <si>
    <t>Anexo de Justificación del Certificado de necesidad y uso de los recursos</t>
  </si>
  <si>
    <t>Si la solicitud es por la línea de Crédito COMPROMISO CATASTRO MULTIPROPÓSITO, se deberá presentar el documento denominado “CERTIFICADO PARA ACCESO LÍNEA DE CATASTRO” con fecha de expedición no mayor a 60 días, anexando la resolución emitida por el IGAC mediante la cual se habilita como gestor catastral al solicitante o los documentos soporte correspondiente a la contratación de un gestor catastral habilitado por el IGAC.</t>
  </si>
  <si>
    <t>Certificado para acceso línea de Catastro</t>
  </si>
  <si>
    <t>B. Sobre la(s) garantía(s) ofrecida(s):</t>
  </si>
  <si>
    <t>Certificación sobre la disponibilidad, suficiencia y compromisos anuales de la(s) garantía(s) ofrecida(s) como fuente de pago con fecha de expedición no mayor a treinta (30) días firmada por el representante legal y/o el Secretario de Hacienda o quien haga sus veces. Deberá indicar el valor total recaudado, de la(s) renta(s) ofrecida(s) en garantía de la vigencia anterior y la proyección de las misma(s) durante la vigencia de la operación solicitada y el porcentaje disponible y a pignorar de la renta luego de compromisos e indicar que dichos porcentajes son suficientes para la cobertura del 130% del servicio anual de la deuda del nuevo crédito.
i)	Cuando las rentas se recauden a través de cuentas bancarias, se adjunta el certificado bancario con fecha de expedición no mayor a 30 días.
ii)	Cuando las rentas se recauden a través de fiducia se adjunta: i) Último informe de rendición de cuentas semestral. ii) Copia del contrato y sus otrosíes si existen.</t>
  </si>
  <si>
    <t>Certificación de garantía diferente a SGR</t>
  </si>
  <si>
    <t>Si la garantía ofrecida corresponde a Asignaciones Directas del Sistema General de Regalías (SGR) deberá anexar:
i)	Concepto favorable sobre conveniencia técnica, económica y financiera del proyecto, incluyendo como fuente de financiación el crédito apalancado con Asignaciones Directas (AD) del Sistema General de Regalías (SGR), emitido por la Secretaría de Planeación Territorial, o quien haga sus veces.
ii)	Copia del acto administrativo expedido por el Consejo de Gobierno Territorial y del concepto técnico favorable del Ministerio del ramo o entidad del orden nacional que se encuentre relacionada con el proyecto de inversión a financiar, por medio de los cuales se verifique que el mismo fue declarado de importancia estratégica para el territorio, dando claridad respecto al horizonte y plan de recursos asignados para su ejecución. Lo anterior, si la operación de crédito a contratar supera el periodo de gobierno actual.</t>
  </si>
  <si>
    <t>Certificación de garantía con SGR- Asignaciones Directas</t>
  </si>
  <si>
    <t>C. Información Financiera:</t>
  </si>
  <si>
    <t>Estados de la Situación Financiera, Estados de Resultados, Estado de Cambios en el Patrimonio y Estado de Flujo de Efectivo de los dos (2) últimos años con corte fiscal y al último corte semestral, incluyendo las notas anexas y un comparativo entre vigencias, firmados por el representante legal, el Secretario de Hacienda o Tesorero y el Contador Público Titulado, quien deberá anexar fotocopia de la tarjeta profesional.</t>
  </si>
  <si>
    <t>Ejecuciones presupuestales de ingresos y egresos de los dos (2) últimos años con corte fiscal y al último corte trimestral del presupuesto vigente, certificados por el representante legal, el Secretario de Hacienda y/o el Tesorero.</t>
  </si>
  <si>
    <t>Certificaciones sobre el cumplimiento de límites legales de gasto de funcionamiento en el marco de la Ley 617 de 2000 y Ley 1416 de 2010, con sus respectivas bases de cálculo al corte del 31 de diciembre de la vigencia fiscal inmediatamente anterior, firmadas por el representante legal, el Secretario de Hacienda o Tesorero, que:
i)	Indiquen en términos porcentuales el resultado de la relación Gastos de Funcionamiento (GF) / Ingresos Corrientes de Libre Destinación (ICLD).
ii)	Relacionen las transferencias realizadas a las secciones presupuestales de Asamblea y Contraloría para departamentos o de Concejo, Personería y Contraloría (si aplica) para municipios y distritos.</t>
  </si>
  <si>
    <t>Cumplimiento de los indicadores leyes 358, 617 y 819</t>
  </si>
  <si>
    <t>Certificaciones sobre el cálculo y cumplimiento de los indicadores de capacidad para contratar nuevo endeudamiento (Solvencia y Sostenibilidad de la deuda – Leyes 358 de 1997 y 2155 de 2021), y de resultado primario (Ley 819 de 2003), al corte del 31 de diciembre de la vigencia fiscal inmediatamente anterior, con sus respectivas bases de cálculo y la proyección de las mismas durante la vigencia de la operación solicitada, firmadas por el representante legal, el Secretario de Hacienda (o quien haga sus veces), o Tesorero. Si la garantía ofrecida corresponde a recursos del SGR, incluye los montos aprobados y a pignorar para el cálculo de los indicadores de endeudamiento.</t>
  </si>
  <si>
    <t>Constancia o certificación del Estado de la deuda (desembolsada y aprobada pendiente de desembolsar) al corte último cierre de vigencia fiscal y al último corte trimestral, certificado por el representante legal, el Secretario de Hacienda (o quien haga sus veces) o el Tesorero, que contenga como mínimo la siguiente información:
i)	Saldo de la deuda y programación del servicio de la deuda anual, discriminando para cada vigencia el plan de pagos de capital e intereses, las garantías otorgadas con su porcentaje de pignoración o cesión, y el saldo del crédito.
ii)	Programación de los recursos sin desembolsar por cada crédito.
iii)	 Si aplica, programación del servicio mensual de la deuda para el año en curso, discriminando para cada mes el plan de pagos de capital e intereses, y el saldo del crédito.
Nota: Incluir las obligaciones vigentes no reportadas ante las centrales de información financiera (CIFIN) y saldo de las obligaciones vigentes por intermediario financiero, y de ser posible las tablas de amortización que correspondan a cada obligación certificada (formato Excel).</t>
  </si>
  <si>
    <t>Certificación de los actos administrativos (Acuerdos u Ordenanzas) vigentes, que determinan destinaciones específicas sobre los ingresos tributarios, no tributarios y/o transferencias recibidas por la E.T. (identificar concepto y el monto o porcentaje afectado) firmada por el Secretario de Hacienda (o quien haga sus veces) y/o el Tesorero.</t>
  </si>
  <si>
    <t>Certificación de destinaciones específica para Municipios y Distritos</t>
  </si>
  <si>
    <t>Certificación de las autorizaciones de compromisos de vigencias futuras vigentes donde se relacione el concepto del gasto, el tipo (ordinaria o excepcional), la fuente de financiación y el monto autorizado (total y anual), firmada por el Secretario de Hacienda (o quien haga sus veces) y/o el Tesorero.</t>
  </si>
  <si>
    <t>Certificación de Vigencias Futuras</t>
  </si>
  <si>
    <t xml:space="preserve">Certificación de no tener obligaciones vigentes o de estar al día o a paz y salvo con La Nación, por operaciones de crédito público contratadas con el Gobierno Nacional o garantizadas por éste, suscrita por el representante legal, Secretario de Hacienda (o quien haga sus veces), y/o Tesorero con fecha no menor a dos (2) meses contados a partir de la fecha de su expedición. En caso de tener obligaciones, adjuntar certificado de paz y salvo emitido por el Ministerio de Hacienda y Crédito Público vigente e informar el estado de las mismas y relacionar fuentes de financiación para su pago. 
</t>
  </si>
  <si>
    <t>Copia del Marco Fiscal de Mediano Plazo - MFMP vigente, donde se evidencie la inclusión del servicio de la deuda del crédito solicitado en su Plan Financiero con proyección a 10 años, y el respectivo cálculo de indicadores de cumplimiento de límites e indicadores de Ley, metas de superávit primario y sostenibilidad de la deuda, certificado por el representante legal, el Secretario de Hacienda (o quien haga sus veces) y/o el Tesorero. Presentar documento en PDF y soporte de Plan Financiero en formato de trabajo (Excel), indicando bases o variables tenidas en cuenta para las proyecciones realizadas.</t>
  </si>
  <si>
    <t>Certificación de los pasivos contingentes (procesos litigiosos o demandas instauradas) en contra de la E.T. al último corte trimestral, firmado por el representante del Área Jurídica o quien haga sus veces, donde se evidencie su estado, la estimación o cuantía de las pretensiones, la probabilidad de fallo en contra, las provisiones realizadas para mitigar el impacto financiero si se consolidan como pasivos exigibles y su inclusión en el MFMP.</t>
  </si>
  <si>
    <t>Para los municipios de categoría Especial, 1 y 2, y todos los distritos y departamentos, copia del informe o evaluación elaborada por una calificadora de riesgos vigilada por la Superintendencia Financiera de Colombia, que acredite la capacidad de contraer el nuevo endeudamiento y que se encuentre vigente (no superior a un año).</t>
  </si>
  <si>
    <t>Si aplica, certificaciones o constancias que evidencien el cumplimiento de los acuerdos de pago suscritos con proveedores u otros acreedores, y/o de Programas de Saneamiento Fiscal y Financiero o de Ajuste que se encuentre ejecutando el cliente potencial al corte más reciente conforme al cronograma de pagos, suscritas por el representante legal, el Secretario de Hacienda (o quien haga sus veces) o el Tesorero. Relacionar fuentes de financiación.</t>
  </si>
  <si>
    <t>Información adicional requerida por FINDETER si el cliente potencial se encuentra ejecutando Acuerdo de Reestructuración de Pasivos (ARP) con sus acreedores en el marco de la Ley 550 de 1999:</t>
  </si>
  <si>
    <t>Certificación de cumplimiento del Acuerdo de Reestructuración de Pasivos (ARP) emitido por el Comité de Vigilancia, al último cierre de vigencia fiscal, o al corte más reciente.</t>
  </si>
  <si>
    <t xml:space="preserve">Certificación o constancia sobre la NO afectación del cumplimiento de las obligaciones y/o compromisos del ARP, con la celebración de la nueva operación de crédito emitido por el Comité de Vigilancia.	</t>
  </si>
  <si>
    <t>Concepto o certificación del Comité de Vigilancia, por medio del(de la) cual se evidencie que la ET no tiene nuevas acreencias no pagadas post acuerdo.</t>
  </si>
  <si>
    <t>REQUISITOS PARA DESEMBOLSO</t>
  </si>
  <si>
    <t>Formulario de solicitud de desembolso debidamente diligenciado y firmado por el representante legal, o su delegado acreditado. (formato Findeter).</t>
  </si>
  <si>
    <t>Certificación de la no ocurrencia de un evento o Ley Aplicable que genere un efecto material adverso sobre el cliente como deudor, firmada por el representante legal o su delegado acreditado, con fecha de expedición no mayor a treinta (30) días.</t>
  </si>
  <si>
    <t>Certificación No ocurrencia efecto material adverso</t>
  </si>
  <si>
    <t>Certificación del destino de los recursos a desembolsar en la que se indique que los proyectos se encuentran viabilizados técnica y financieramente, indicando los proyectos de inversión a financiar y la distribución del monto para los mismos, firmada por el representante legal o su delegado acreditado, con fecha de expedición no mayor a treinta (30) días. (Cuando corresponda a la Línea Inversión Rural, en los desembolsos subsiguientes al primero se deberá certificar la correcta ejecución de los recursos ya desembolsados y que la Entidad Territorial recibió Asistencia Técnica por parte de Findeter).</t>
  </si>
  <si>
    <t>Certificado de viabilidad del Proyecto a financiar, emitidas por los órganos competentes de la ET o externos, dependiendo de los proyectos a financiar, identificando los correspondientes códigos ante el BPIN y adjuntando las fichas MGA y PIIP o documentos equivalentes.</t>
  </si>
  <si>
    <t>Certificación sobre la disponibilidad, suficiencia y compromisos anuales de la(s) garantía(s) pignorada(s) como fuente de pago, para cubrir el servicio anual de la deuda hasta por el 130% durante la vigencia del crédito a desembolsar, firmada por el representante legal y/o el Secretario de Hacienda (o quien haga sus veces), con fecha de expedición no mayor a treinta (30) días.</t>
  </si>
  <si>
    <t>Certificación de la cuenta bancaria registrada en el formulario de solicitud de desembolso en dónde se depositarán los recursos del crédito a desembolsar y adicional las certificaciones de las cuentas bancarias de recaudo de las rentas pignoradas, así como la certificación de la cuenta asociada al Convenio tripartita (cuando aplique), emitidas por la entidad bancaria correspondiente, con fecha de expedición no mayor a treinta (30) días.</t>
  </si>
  <si>
    <t>Acreditación de apropiaciones y compromisos presupuestales para la atención del servicio de la deuda generada con el desembolso a realizar durante la vigencia en curso, suscrita por el representante legal, el Secretario de Hacienda (o quien haga sus veces), o el Tesorero.</t>
  </si>
  <si>
    <t>Certificación de no tener obligaciones vigentes o de estar al día o a paz y salvo con La Nación, por operaciones de crédito público contratadas con el Gobierno Nacional o garantizadas por éste, suscrita por el representante legal, Secretario de Hacienda (o quien haga sus veces), y/o Tesorero con fecha no menor a dos (2) meses contados a partir de la fecha de su expedición. En caso de tener obligaciones, adjuntar certificado de paz y salvo emitido por el Ministerio de Hacienda y Crédito Público vigente e informar el estado de las mismas y relacionar fuentes de financiación para su pago.</t>
  </si>
  <si>
    <t xml:space="preserve">Pagaré(s) debidamente diligenciado(s), firmado(s) y con huella del representante legal, con fecha igual o posterior a la fecha del formulario de solicitud de desembolso. Enviarse original al CAD.       </t>
  </si>
  <si>
    <t>B. Información básica requerida por FINDETER cuando no cuenta con los soportes (primer desembolso y subsiguientes):</t>
  </si>
  <si>
    <t>Original del Contrato de Empréstito Interno y de Pignoración de Rentas debidamente suscrito y fechado, con la misma fecha del contrato publicado en Secop. ENVIARSE ORIGINAL AL CAD.</t>
  </si>
  <si>
    <t>Original del Convenio tripartita suscrito y fechado, con la misma fecha del contrato tramitado digitalmente o del documento soporte de la Fiducia que administra la(s) rentas(s) aprobadas en garantía para el Contrato de Empréstito Interno, que acredite a FINDETER como beneficiario de pago, según corresponda o la constancia de inscripción de Findeter como beneficiario de la cuenta maestra del SGP. ENVIARSE ORIGINAL AL CAD SI EL DOCUMENTO NO HA SIDO ORIGINALMENTE FIRMADO DIGITALMENTE CON MECANISMO DE VERIFICACION.</t>
  </si>
  <si>
    <t>Si aplica, original de Otrosí del Contrato de Empréstito Interno y de Pignoración de Rentas debidamente suscrito y fechado, con la misma fecha del publicado en Secop. ENVIARSE ORIGINAL AL CAD.</t>
  </si>
  <si>
    <t>Constancia de publicación del Contrato de Empréstito Interno y de Pignoración de Rentas, y su(s) Otrosí(es), en el Sistema Electrónico para la Contratación Pública – SECOP.</t>
  </si>
  <si>
    <t>Registro del Contrato de Empréstito Interno y de Pignoración de Rentas, en la Base Única de la Dirección de Crédito Público y del Tesoro Nacional del Ministerio de Hacienda y Crédito Público, y de su(s) Otrosí(es) en los casos que aplique.</t>
  </si>
  <si>
    <t>Registro del Contrato de Empréstito Interno y de Pignoración de Rentas, en el Sistema Estadístico Unificado de Deuda Pública - SEUD en la Contraloría correspondiente, y de su(s) Otrosí(es) en los casos que aplique.</t>
  </si>
  <si>
    <t>Certificación de destinaciones específica para Departamentos</t>
  </si>
  <si>
    <t>Qe</t>
  </si>
  <si>
    <t>NIT (incluir el número)</t>
  </si>
  <si>
    <t>CERTIFICA</t>
  </si>
  <si>
    <t>Que (la entidad territorial) tiene (número) reportes en el BDME , cuyas pretensiones ascienden a la suma de $XXXX, al corte de  (fecha ). Dicha información se detalla en el siguiente cuadro:</t>
  </si>
  <si>
    <t xml:space="preserve"> Valores en $ (unidad de medidas)</t>
  </si>
  <si>
    <t xml:space="preserve">ENTIDAD QUE REPORTA </t>
  </si>
  <si>
    <t>No. DE OBLIGACIÓN</t>
  </si>
  <si>
    <t>ORIGEN DEL REPORTE</t>
  </si>
  <si>
    <t xml:space="preserve">VALOR DE LA OBLIGACIÓN </t>
  </si>
  <si>
    <t xml:space="preserve">ESTADO ACTUAL DEL REPORTE </t>
  </si>
  <si>
    <t xml:space="preserve">MEDIDAS EJECUTADAS PARA PONERSE AL DÍA O ELIMINACIÓN DEL REPORTE  </t>
  </si>
  <si>
    <t>TOTAL</t>
  </si>
  <si>
    <r>
      <t xml:space="preserve">En caso de terminación de alguna de las obligaciones </t>
    </r>
    <r>
      <rPr>
        <sz val="11"/>
        <color theme="1"/>
        <rFont val="Calibri"/>
        <family val="2"/>
        <scheme val="minor"/>
      </rPr>
      <t xml:space="preserve">aquí reportadas, se remitirá el soporte correspondiente de solicitud de actualización o eliminación del reporte por parte de la Entidad territorial a la Entidad reportante y será informado a Findeter.
Se adjuntan soportes de las gestiones realizadas e informadas en el cuadro anterior las cuales hacen parte integral de la presente certificación. </t>
    </r>
  </si>
  <si>
    <t>Se expide la presente en (ciudad) a los (fecha).</t>
  </si>
  <si>
    <t>Firma</t>
  </si>
  <si>
    <t xml:space="preserve">Nombre </t>
  </si>
  <si>
    <t>Secretario de Hacienda</t>
  </si>
  <si>
    <t>Entidad Territorial</t>
  </si>
  <si>
    <t>Secretario Jurídico</t>
  </si>
  <si>
    <t>EL SECRETARIO JURíDICO (O QUIENES HAGAN SUS VECES)  DE (NOMBRE DE LA ENTIDAD TERRITORIAL)</t>
  </si>
  <si>
    <t>Que (la entidad territorial) tiene (número) Cuentas activas embargadas , cuyas pretensiones ascienden a la suma de $XXXX, al corte de  (fecha ). Dicha información se detalla en el siguiente cuadro:</t>
  </si>
  <si>
    <t xml:space="preserve"> Valores en $ ( Unidad de medida)</t>
  </si>
  <si>
    <t>No. DE CUENTA BANCARIA</t>
  </si>
  <si>
    <t>TIPO DE CUENTA ( AHORROS O CORRIENTE)</t>
  </si>
  <si>
    <t>BANCO</t>
  </si>
  <si>
    <t>No. DE RADICADO DEL PROCESO(incluir los 23 dígitos)</t>
  </si>
  <si>
    <t xml:space="preserve">CLASE DE PROCESO (EJECUTIVO O COACTIVO) </t>
  </si>
  <si>
    <t>DESPACHO DEL PROCESO</t>
  </si>
  <si>
    <t>LÍMITE O VALOR DE MEDIDA CAUTELAR</t>
  </si>
  <si>
    <t xml:space="preserve">ESTADO ACTUAL DEL PROCESO </t>
  </si>
  <si>
    <t xml:space="preserve">* En caso de estar desembargada la cuenta,  se deberá remitir certificación bancaria no mayor a 30 días del estado actual de la cuenta u oficio de desembargo emitido por el juzgado.
* En caso de continuar el embargo y encontrarse en proceso de defensa judicial, adjuntar la constancia de la última actuación emitida por el sistema de la rama judicial en la que se evidencie la fecha de la consulta e indicar que dicho proceso se encuentra incluído dentro de la certificación de pasivos contingentes con su respectiva calificación en probabilidad alta, media o baja, de acuerdo al estado aquí reportado, según  corresponda. </t>
  </si>
  <si>
    <t>Se expide la presente en (ciudad- Entidad Territorial) a los (fecha).</t>
  </si>
  <si>
    <t>FORMULARIO DE SOPORTE PARA DELEGACIÓN DE FIRMA EN SOLICITUD DE CRÉDITO Y TRÁMITES CONTRACTUALES</t>
  </si>
  <si>
    <r>
      <rPr>
        <sz val="11"/>
        <color rgb="FF000000"/>
        <rFont val="Calibri"/>
        <family val="2"/>
      </rPr>
      <t>La entidad territorial</t>
    </r>
    <r>
      <rPr>
        <sz val="11"/>
        <color rgb="FFFF0000"/>
        <rFont val="Calibri"/>
        <family val="2"/>
      </rPr>
      <t xml:space="preserve"> </t>
    </r>
    <r>
      <rPr>
        <b/>
        <sz val="11"/>
        <color rgb="FFFF0000"/>
        <rFont val="Calibri"/>
        <family val="2"/>
      </rPr>
      <t>______________________________________</t>
    </r>
    <r>
      <rPr>
        <sz val="11"/>
        <color rgb="FFFF0000"/>
        <rFont val="Calibri"/>
        <family val="2"/>
      </rPr>
      <t>,</t>
    </r>
    <r>
      <rPr>
        <sz val="11"/>
        <color rgb="FF000000"/>
        <rFont val="Calibri"/>
        <family val="2"/>
      </rPr>
      <t xml:space="preserve"> identificada con NIT No. </t>
    </r>
    <r>
      <rPr>
        <b/>
        <sz val="11"/>
        <color rgb="FFFF0000"/>
        <rFont val="Calibri"/>
        <family val="2"/>
      </rPr>
      <t>________________________</t>
    </r>
    <r>
      <rPr>
        <sz val="11"/>
        <color rgb="FFFF0000"/>
        <rFont val="Calibri"/>
        <family val="2"/>
      </rPr>
      <t>,</t>
    </r>
    <r>
      <rPr>
        <sz val="11"/>
        <color rgb="FF000000"/>
        <rFont val="Calibri"/>
        <family val="2"/>
      </rPr>
      <t xml:space="preserve"> en cumplimiento de las disposiciones legales vigentes y dentro del marco de sus competencias administrativas, se permite remitir a la </t>
    </r>
    <r>
      <rPr>
        <b/>
        <sz val="11"/>
        <color rgb="FF000000"/>
        <rFont val="Calibri"/>
        <family val="2"/>
      </rPr>
      <t>Financiera de Desarrollo Territorial – FINDETER</t>
    </r>
    <r>
      <rPr>
        <sz val="11"/>
        <color rgb="FF000000"/>
        <rFont val="Calibri"/>
        <family val="2"/>
      </rPr>
      <t xml:space="preserve"> el presente formulario de soporte para la delegación de firma en el proceso de solicitud de crédito. Este documento tiene como finalidad acreditar la legalidad y validez del acto administrativo mediante el cual se ha conferido dicha delegación, junto con los documentos de respaldo correspondientes.</t>
    </r>
  </si>
  <si>
    <t>1. Información del Delegante</t>
  </si>
  <si>
    <t>Nombre completo:</t>
  </si>
  <si>
    <t>Cargo:</t>
  </si>
  <si>
    <t>Documento de identidad:</t>
  </si>
  <si>
    <t>Fecha de nombramiento:</t>
  </si>
  <si>
    <t>Fecha de posesión:</t>
  </si>
  <si>
    <t>2. Información del Delegatario</t>
  </si>
  <si>
    <t>3. Información de la Delegación</t>
  </si>
  <si>
    <t>Número y fecha del acto administrativo de delegación:</t>
  </si>
  <si>
    <t>Entidad que emite el acto:</t>
  </si>
  <si>
    <t>Objeto de la delegación:</t>
  </si>
  <si>
    <r>
      <t>4. Documentos adjuntos</t>
    </r>
    <r>
      <rPr>
        <sz val="11"/>
        <color theme="1"/>
        <rFont val="Calibri"/>
        <family val="2"/>
        <scheme val="minor"/>
      </rPr>
      <t xml:space="preserve"> </t>
    </r>
    <r>
      <rPr>
        <i/>
        <sz val="11"/>
        <color theme="1"/>
        <rFont val="Calibri"/>
        <family val="2"/>
        <scheme val="minor"/>
      </rPr>
      <t>(marcar con una X los que se adjuntan)</t>
    </r>
  </si>
  <si>
    <t>Copia del acto administrativo de delegación</t>
  </si>
  <si>
    <t>Copia del documento de identidad del delegante</t>
  </si>
  <si>
    <t>Copia del documento de identidad del delegatario</t>
  </si>
  <si>
    <t>Copia del acto de nombramiento y posesión del delegante</t>
  </si>
  <si>
    <t>Copia del acto de nombramiento y posesión del delegatario</t>
  </si>
  <si>
    <r>
      <rPr>
        <sz val="11"/>
        <color rgb="FF000000"/>
        <rFont val="Calibri"/>
        <family val="2"/>
        <scheme val="minor"/>
      </rPr>
      <t xml:space="preserve">Para constancia, se firma el presente documento en la ciudad de </t>
    </r>
    <r>
      <rPr>
        <b/>
        <sz val="11"/>
        <color rgb="FF000000"/>
        <rFont val="Calibri"/>
        <family val="2"/>
        <scheme val="minor"/>
      </rPr>
      <t>_______________________</t>
    </r>
    <r>
      <rPr>
        <sz val="11"/>
        <color rgb="FF000000"/>
        <rFont val="Calibri"/>
        <family val="2"/>
        <scheme val="minor"/>
      </rPr>
      <t xml:space="preserve">, a los </t>
    </r>
    <r>
      <rPr>
        <b/>
        <sz val="11"/>
        <color rgb="FF000000"/>
        <rFont val="Calibri"/>
        <family val="2"/>
        <scheme val="minor"/>
      </rPr>
      <t>_____</t>
    </r>
    <r>
      <rPr>
        <sz val="11"/>
        <color rgb="FF000000"/>
        <rFont val="Calibri"/>
        <family val="2"/>
        <scheme val="minor"/>
      </rPr>
      <t xml:space="preserve"> días del mes de </t>
    </r>
    <r>
      <rPr>
        <b/>
        <sz val="11"/>
        <color rgb="FF000000"/>
        <rFont val="Calibri"/>
        <family val="2"/>
        <scheme val="minor"/>
      </rPr>
      <t>_________________</t>
    </r>
    <r>
      <rPr>
        <sz val="11"/>
        <color rgb="FF000000"/>
        <rFont val="Calibri"/>
        <family val="2"/>
        <scheme val="minor"/>
      </rPr>
      <t xml:space="preserve"> del año </t>
    </r>
    <r>
      <rPr>
        <b/>
        <sz val="11"/>
        <color rgb="FF000000"/>
        <rFont val="Calibri"/>
        <family val="2"/>
        <scheme val="minor"/>
      </rPr>
      <t>__________</t>
    </r>
    <r>
      <rPr>
        <sz val="11"/>
        <color rgb="FF000000"/>
        <rFont val="Calibri"/>
        <family val="2"/>
        <scheme val="minor"/>
      </rPr>
      <t>.</t>
    </r>
  </si>
  <si>
    <t>Firma del Delegante</t>
  </si>
  <si>
    <t>FIRMA</t>
  </si>
  <si>
    <t>CERTIFICADO DE INEXISTENCIA DE DELEGACIÓN DE FIRMA PARA SOLICITUD DE CRÉDITO</t>
  </si>
  <si>
    <r>
      <rPr>
        <sz val="11"/>
        <color rgb="FF000000"/>
        <rFont val="Calibri"/>
        <family val="2"/>
        <scheme val="minor"/>
      </rPr>
      <t>La entidad territorial</t>
    </r>
    <r>
      <rPr>
        <sz val="11"/>
        <color rgb="FFFF0000"/>
        <rFont val="Calibri"/>
        <family val="2"/>
        <scheme val="minor"/>
      </rPr>
      <t xml:space="preserve"> </t>
    </r>
    <r>
      <rPr>
        <b/>
        <sz val="11"/>
        <color rgb="FFFF0000"/>
        <rFont val="Calibri"/>
        <family val="2"/>
        <scheme val="minor"/>
      </rPr>
      <t>_____________________________</t>
    </r>
    <r>
      <rPr>
        <sz val="11"/>
        <color rgb="FFFF0000"/>
        <rFont val="Calibri"/>
        <family val="2"/>
        <scheme val="minor"/>
      </rPr>
      <t>,</t>
    </r>
    <r>
      <rPr>
        <sz val="11"/>
        <color rgb="FF000000"/>
        <rFont val="Calibri"/>
        <family val="2"/>
        <scheme val="minor"/>
      </rPr>
      <t xml:space="preserve"> identificada con NIT No.</t>
    </r>
    <r>
      <rPr>
        <sz val="11"/>
        <color rgb="FFFF0000"/>
        <rFont val="Calibri"/>
        <family val="2"/>
        <scheme val="minor"/>
      </rPr>
      <t xml:space="preserve"> </t>
    </r>
    <r>
      <rPr>
        <b/>
        <sz val="11"/>
        <color rgb="FFFF0000"/>
        <rFont val="Calibri"/>
        <family val="2"/>
        <scheme val="minor"/>
      </rPr>
      <t>________________________</t>
    </r>
    <r>
      <rPr>
        <sz val="11"/>
        <color rgb="FF000000"/>
        <rFont val="Calibri"/>
        <family val="2"/>
        <scheme val="minor"/>
      </rPr>
      <t xml:space="preserve">, en cumplimiento de las disposiciones legales vigentes y dentro del marco de sus competencias administrativas, se permite certificar que </t>
    </r>
    <r>
      <rPr>
        <b/>
        <sz val="11"/>
        <color rgb="FF000000"/>
        <rFont val="Calibri"/>
        <family val="2"/>
        <scheme val="minor"/>
      </rPr>
      <t>a la fecha no existe acto administrativo alguno mediante el cual se haya delegado la facultad de firmar el formulario de solicitud de crédito</t>
    </r>
    <r>
      <rPr>
        <sz val="11"/>
        <color rgb="FF000000"/>
        <rFont val="Calibri"/>
        <family val="2"/>
        <scheme val="minor"/>
      </rPr>
      <t xml:space="preserve"> ante la Financiera de Desarrollo Territorial – FINDETER.</t>
    </r>
  </si>
  <si>
    <t>El Secretario de Planeación de (nombre de la Entidad Territorial)</t>
  </si>
  <si>
    <r>
      <rPr>
        <sz val="11"/>
        <color rgb="FF000000"/>
        <rFont val="Calibri"/>
      </rPr>
      <t>Que el  proyecto  (</t>
    </r>
    <r>
      <rPr>
        <sz val="11"/>
        <color rgb="FFFF0000"/>
        <rFont val="Calibri"/>
      </rPr>
      <t xml:space="preserve">Nombre del proyecto, si es más de uno detallar por proyecto la información) </t>
    </r>
    <r>
      <rPr>
        <sz val="11"/>
        <color rgb="FF000000"/>
        <rFont val="Calibri"/>
      </rPr>
      <t xml:space="preserve">se encuentra incluido en el Plan Plurianual de Inversiones del Plan de Desarrollo </t>
    </r>
    <r>
      <rPr>
        <sz val="11"/>
        <color rgb="FFFF0000"/>
        <rFont val="Calibri"/>
      </rPr>
      <t>(denominación y vigencia 20__ - 20__)</t>
    </r>
    <r>
      <rPr>
        <sz val="11"/>
        <color rgb="FF000000"/>
        <rFont val="Calibri"/>
      </rPr>
      <t xml:space="preserve"> adoptado mediante  </t>
    </r>
    <r>
      <rPr>
        <sz val="11"/>
        <color rgb="FFFF0000"/>
        <rFont val="Calibri"/>
      </rPr>
      <t xml:space="preserve">Acuerdo </t>
    </r>
    <r>
      <rPr>
        <sz val="11"/>
        <color rgb="FF000000"/>
        <rFont val="Calibri"/>
      </rPr>
      <t xml:space="preserve">No. ___  de año, el cual el cual  da cumplimiento a los </t>
    </r>
    <r>
      <rPr>
        <sz val="11"/>
        <color rgb="FFFF0000"/>
        <rFont val="Calibri"/>
      </rPr>
      <t xml:space="preserve">objetivos, productos y/o metas </t>
    </r>
    <r>
      <rPr>
        <sz val="11"/>
        <color rgb="FF000000"/>
        <rFont val="Calibri"/>
      </rPr>
      <t>del Plan de Desarrollo y se enmarca en el mismo de la siguiente forma:</t>
    </r>
  </si>
  <si>
    <t>No.</t>
  </si>
  <si>
    <t>Eje/Línea</t>
  </si>
  <si>
    <t>Programa</t>
  </si>
  <si>
    <t>Proyecto</t>
  </si>
  <si>
    <t>Valor asignado con recursos del crédito (En millones de pesos)</t>
  </si>
  <si>
    <t>Otras fuentes de financiación y el valor asignado por fuente</t>
  </si>
  <si>
    <t>Valor total del proyecto (que garantice el cierre financiero del proyecto)</t>
  </si>
  <si>
    <t>Sector/ Subsector económico en el que se registra el proyecto dentro del Plan de Desarrollo</t>
  </si>
  <si>
    <t>Ubicación exacta  del proyecto</t>
  </si>
  <si>
    <t xml:space="preserve">Actividad concreta, detallada y específica que se realizará  con los recursos del crédito </t>
  </si>
  <si>
    <t>El proyecto requiere viabilidad por parte de un Ministerio y/o entidad sectorial  competente del orden nacional, ambiental para el inicio de la ejecución del proyecto?: SI/NO. En caso afirmativo, indicar ministerio o entidad sectorial. Si no indicar que dependencia viabiliza.</t>
  </si>
  <si>
    <r>
      <t xml:space="preserve">Con la ejecución de los recursos de crédito se estima la generación de </t>
    </r>
    <r>
      <rPr>
        <sz val="11"/>
        <color rgb="FFFF0000"/>
        <rFont val="Calibri"/>
        <family val="2"/>
        <scheme val="minor"/>
      </rPr>
      <t>XXX (NUMERO ) empleos</t>
    </r>
    <r>
      <rPr>
        <sz val="11"/>
        <color theme="1"/>
        <rFont val="Calibri"/>
        <family val="2"/>
        <scheme val="minor"/>
      </rPr>
      <t xml:space="preserve"> directos y </t>
    </r>
    <r>
      <rPr>
        <sz val="11"/>
        <color rgb="FFFF0000"/>
        <rFont val="Calibri"/>
        <family val="2"/>
        <scheme val="minor"/>
      </rPr>
      <t>XXX (NUMERO) empleos</t>
    </r>
    <r>
      <rPr>
        <sz val="11"/>
        <color theme="1"/>
        <rFont val="Calibri"/>
        <family val="2"/>
        <scheme val="minor"/>
      </rPr>
      <t xml:space="preserve"> indirectos.</t>
    </r>
  </si>
  <si>
    <t>No. DE EMPLEOS</t>
  </si>
  <si>
    <t>PROYECTO</t>
  </si>
  <si>
    <t>Directos</t>
  </si>
  <si>
    <t>Indirectos</t>
  </si>
  <si>
    <t>Nombre Funcionario</t>
  </si>
  <si>
    <t xml:space="preserve">Secretario de Planeación </t>
  </si>
  <si>
    <t>* Puede ser suscrito por el Jefe o Director de la Oficina de Banco de Proyectos de la Entidad Territorial</t>
  </si>
  <si>
    <r>
      <rPr>
        <sz val="11"/>
        <color rgb="FF000000"/>
        <rFont val="Calibri"/>
      </rPr>
      <t>Que el  proyecto  (</t>
    </r>
    <r>
      <rPr>
        <sz val="11"/>
        <color rgb="FFFF0000"/>
        <rFont val="Calibri"/>
      </rPr>
      <t xml:space="preserve">Nombre del proyecto, si es más de uno detallar por proyecto la información) </t>
    </r>
    <r>
      <rPr>
        <sz val="11"/>
        <color rgb="FF000000"/>
        <rFont val="Calibri"/>
      </rPr>
      <t xml:space="preserve">se encuentra incluido en el Plan Plurianual de Inversiones con cargo  al SGR del Plan de Desarrollo </t>
    </r>
    <r>
      <rPr>
        <sz val="11"/>
        <color rgb="FFFF0000"/>
        <rFont val="Calibri"/>
      </rPr>
      <t>(denominación y vigencia 20__ - 20__)</t>
    </r>
    <r>
      <rPr>
        <sz val="11"/>
        <color rgb="FF000000"/>
        <rFont val="Calibri"/>
      </rPr>
      <t xml:space="preserve"> adoptado mediante  </t>
    </r>
    <r>
      <rPr>
        <sz val="11"/>
        <color rgb="FFFF0000"/>
        <rFont val="Calibri"/>
      </rPr>
      <t xml:space="preserve">Acuerdo </t>
    </r>
    <r>
      <rPr>
        <sz val="11"/>
        <color rgb="FF000000"/>
        <rFont val="Calibri"/>
      </rPr>
      <t xml:space="preserve">No. ___  de año, el cual el cual  da cumplimiento a los </t>
    </r>
    <r>
      <rPr>
        <sz val="11"/>
        <color rgb="FFFF0000"/>
        <rFont val="Calibri"/>
      </rPr>
      <t xml:space="preserve">objetivos, productos y/o metas </t>
    </r>
    <r>
      <rPr>
        <sz val="11"/>
        <color rgb="FF000000"/>
        <rFont val="Calibri"/>
      </rPr>
      <t>del Plan de Desarrollo y se enmarca en el mismo de la siguiente forma:</t>
    </r>
  </si>
  <si>
    <t>Fase del proyecto de inversión</t>
  </si>
  <si>
    <t>Plazo de ejecución del proyecto de inversión</t>
  </si>
  <si>
    <t>Por favor diligenciar únicamente los campos sombreados en color "AMARILLO".</t>
  </si>
  <si>
    <t xml:space="preserve">CERTIFICACIÓN DE NECESIDAD Y USO ADECUADO DE LOS RECURSOS SOLICITADOS </t>
  </si>
  <si>
    <t xml:space="preserve">DIRIGIDA A </t>
  </si>
  <si>
    <t xml:space="preserve">LA FINANCIERA DE DESARROLLO TERRITORIAL S.A. FINDETER </t>
  </si>
  <si>
    <r>
      <t>Yo ___________________________________, actuando en mi condición de representante legal de ___________________________________________________</t>
    </r>
    <r>
      <rPr>
        <sz val="12"/>
        <color rgb="FFFF0000"/>
        <rFont val="Arial"/>
        <family val="2"/>
      </rPr>
      <t>(relacionar el nombre del sujeto de crédito, y si es sociedad fiduciaria el nombre de ésta y del patrimonio autónomo del cual es vocera, administradora o representante)</t>
    </r>
  </si>
  <si>
    <t>Teniendo en cuenta que la Financiera de Desarrollo Territorial S.A. FINDETER, conforme a lo establecido en la normativa vigente puede otorgar créditos directos con tasa compensada, con el objeto de financiar  proyectos y/o actividades de inversión en los sectores elegibles, contemplados dentro de las líneas de los respectivos Planes de Desarrollo de las Entidades Territoriales, y que de cada operación de crédito deberá ser motivada y justificada,  me permito certificar lo siguiente:</t>
  </si>
  <si>
    <r>
      <t xml:space="preserve">1. Que la solicitud de crédito está dirigida a garantizar la financiación del(los) proyecto(s) de inversión denominado(s) </t>
    </r>
    <r>
      <rPr>
        <sz val="12"/>
        <color rgb="FFFF0000"/>
        <rFont val="Arial"/>
        <family val="2"/>
      </rPr>
      <t xml:space="preserve">"XXXXXXXXXXXX", con BPIN XXXXX, </t>
    </r>
    <r>
      <rPr>
        <sz val="12"/>
        <color rgb="FF000000"/>
        <rFont val="Arial"/>
        <family val="2"/>
      </rPr>
      <t xml:space="preserve"> que sin duda alguna contribuye(n) al desarrollo de</t>
    </r>
    <r>
      <rPr>
        <sz val="12"/>
        <color rgb="FFFF0000"/>
        <rFont val="Arial"/>
        <family val="2"/>
      </rPr>
      <t xml:space="preserve"> </t>
    </r>
    <r>
      <rPr>
        <i/>
        <sz val="12"/>
        <color rgb="FFFF0000"/>
        <rFont val="Arial"/>
        <family val="2"/>
      </rPr>
      <t>(breve mención de  la destinación de los recursos del crédito solicitado)</t>
    </r>
    <r>
      <rPr>
        <b/>
        <i/>
        <sz val="12"/>
        <color rgb="FFFF0000"/>
        <rFont val="Arial"/>
        <family val="2"/>
      </rPr>
      <t xml:space="preserve">, </t>
    </r>
    <r>
      <rPr>
        <i/>
        <sz val="12"/>
        <rFont val="Arial"/>
        <family val="2"/>
      </rPr>
      <t>(la información detallada se presenta en Anexo justificación de la destinación de los recursos, con el detalle del proyecto de inversión, mencionando las actividades principales del proyecto de inversión, sus objetivos y si cuenta con viabilidad o concepto técnico por parte del solicitante, o del Ministerio o entidad designada "XXXX")</t>
    </r>
  </si>
  <si>
    <t>2. Que los recursos solicitados son necesarios por:</t>
  </si>
  <si>
    <r>
      <t xml:space="preserve">Aquí se describe brevemente cual es la necesidad de contar con los recursos del crédito, una descripción general de las actividades que se van a llevar a cabo (destino), </t>
    </r>
    <r>
      <rPr>
        <b/>
        <sz val="12"/>
        <color rgb="FF000000"/>
        <rFont val="Arial"/>
        <family val="2"/>
      </rPr>
      <t>cuales y cuantos son los beneficiarios del proyecto o actividades de inversión a financiar</t>
    </r>
    <r>
      <rPr>
        <sz val="12"/>
        <color rgb="FF000000"/>
        <rFont val="Arial"/>
        <family val="2"/>
      </rPr>
      <t xml:space="preserve">, el impacto a nivel territorial y qué producto se espera obtener con la ejecución de los recursos del crédito solicitados. También se debe detallar cómo estas actividades contribuyen a la reactivación o al desarrollo económico de la región o territorio dónde se ejecutará. (debe detallarse el número de personas beneficiadas, los municipios, departamentos o regiones que sereán impactadas y beneficiadas con el proyecto). (la información detallada se presenta en Anexo justificación de la necesidad).  </t>
    </r>
  </si>
  <si>
    <t>De acuerdo con lo anterior, autorizo a FINDETER para que en el evento de que sea necesario, solicite la información que soporte mi afirmación.</t>
  </si>
  <si>
    <t>3. Que en el evento en que la normatividad vigente así lo determine, suministraré por el mecanismo que FINDETER establezca, informes periódicos, certificados por el contador público o revisor fiscal según le aplique, que den cuenta del uso adecuado de los recursos, así como una certificacion sobre el uso detallado de los mismos.</t>
  </si>
  <si>
    <t>4. Que cada vez que se haga un giro de recursos o se proceda al recaudo, se allegará la información que acredite el uso adecuado de los recursos, el cual no puede ser otro distinto al determinado en la presente certificación, al relacionado en la Carta de Aprobación de Crédito que emita FINDETER, cuando proceda, y al incorporado en el clausulado del contrato de empréstito o de crédito que se suscriba con acuerdo entre las partes.</t>
  </si>
  <si>
    <t>5. Que en el evento de resultar sancionados o condenados en actuaciones administrativas, fiscales, disciplinarias o penales, FINDETER podrá revocar unilateralmente el otorgamiento del crédito o declarar terminado el plazo del crédito, y solicitar el pago inmediato del monto adeudado, previa aclaración del deudor sobre el contenido de la decisión y efectos sobre la atención del crédito.</t>
  </si>
  <si>
    <t>6. Que FINDETER se reserva el derecho de realizar sin previo aviso, una revisión aleatoria del uso de recursos y destinación, durante el tiempo de vigencia del crédito y sus prórrogas, teniendo en cuenta los rangos, montos y la calificación de riesgo que tenga en las centrales de riesgos.</t>
  </si>
  <si>
    <t xml:space="preserve">7. Que en el evento de cumplir con los requisitos para acceder al crédito y ser notificado un cambio en la calificación de riesgo, si ello aplica, deberé informarlo a FINDETER. El incumplimiento de esta obligación faculta a FINDETER para declarar terminado el plazo del crédito y solicitar el pago inmediato del monto adeudado. </t>
  </si>
  <si>
    <t>8. Si eventualmente los recursos han sido desembolsados y por el uso indebido de los mismos se han iniciado algunas actuaciones penales, disciplinarias, fiscales y/o administrativas, deberé informarlo inmediatamente a FINDETER. El incumplimiento de este deber faculta a FINDETER para declarar terminado el plazo del crédito y solicitar el pago inmediato del monto adeudado.</t>
  </si>
  <si>
    <t xml:space="preserve">9. Si eventualmente los recursos han sido desembolsados y se reciben denuncias o quejas por la inadecuada utilización de estos, lo informaré inmediatamente a FINDETER. El incumplimiento de este deber faculta a FINDETER para declarar terminado el plazo del crédito y solicitar el pago inmediato del monto adeudado. </t>
  </si>
  <si>
    <r>
      <t xml:space="preserve">10. Si eventualmente los recursos han sido desembolsados y de existir procesos penales, fiscales, administrativos o disciplinarios en contra de </t>
    </r>
    <r>
      <rPr>
        <sz val="12"/>
        <color rgb="FFFF0000"/>
        <rFont val="Arial"/>
        <family val="2"/>
      </rPr>
      <t>(la Entidad Territorial / la sociedad fiduciaria y/o patrimonio autónomo, etc.)</t>
    </r>
    <r>
      <rPr>
        <sz val="12"/>
        <color rgb="FF000000"/>
        <rFont val="Arial"/>
        <family val="2"/>
      </rPr>
      <t xml:space="preserve"> que represento, por hechos relacionados con el manejo de los recursos, faculto a FINDETER a tener en cuenta esta situación en la calificación de riesgo asignada y reportada.</t>
    </r>
  </si>
  <si>
    <t>Declaro bajo la gravedad del juramento que toda la información aquí consignada es verídica.</t>
  </si>
  <si>
    <r>
      <t xml:space="preserve">Dado en </t>
    </r>
    <r>
      <rPr>
        <sz val="12"/>
        <color rgb="FFFF0000"/>
        <rFont val="Arial"/>
        <family val="2"/>
      </rPr>
      <t>XXXXXXXX</t>
    </r>
    <r>
      <rPr>
        <sz val="12"/>
        <color rgb="FF000000"/>
        <rFont val="Arial"/>
        <family val="2"/>
      </rPr>
      <t xml:space="preserve"> a los </t>
    </r>
    <r>
      <rPr>
        <sz val="12"/>
        <color rgb="FFFF0000"/>
        <rFont val="Arial"/>
        <family val="2"/>
      </rPr>
      <t>XXXXX</t>
    </r>
    <r>
      <rPr>
        <sz val="12"/>
        <color rgb="FF000000"/>
        <rFont val="Arial"/>
        <family val="2"/>
      </rPr>
      <t xml:space="preserve"> del mes de </t>
    </r>
    <r>
      <rPr>
        <sz val="12"/>
        <color rgb="FFFF0000"/>
        <rFont val="Arial"/>
        <family val="2"/>
      </rPr>
      <t>XXXX</t>
    </r>
    <r>
      <rPr>
        <sz val="12"/>
        <color rgb="FF000000"/>
        <rFont val="Arial"/>
        <family val="2"/>
      </rPr>
      <t xml:space="preserve"> de 202</t>
    </r>
    <r>
      <rPr>
        <sz val="12"/>
        <color rgb="FFFF0000"/>
        <rFont val="Arial"/>
        <family val="2"/>
      </rPr>
      <t>X</t>
    </r>
    <r>
      <rPr>
        <sz val="12"/>
        <color rgb="FF000000"/>
        <rFont val="Arial"/>
        <family val="2"/>
      </rPr>
      <t>.</t>
    </r>
  </si>
  <si>
    <t> </t>
  </si>
  <si>
    <t>XXXXXXXXXXXXXXXXXXXXX</t>
  </si>
  <si>
    <t>Representante legal</t>
  </si>
  <si>
    <r>
      <t xml:space="preserve">Nombre del sujeto de crédito: </t>
    </r>
    <r>
      <rPr>
        <sz val="12"/>
        <color rgb="FFFF0000"/>
        <rFont val="Arial"/>
        <family val="2"/>
      </rPr>
      <t>(entidad territorial, sociedad fiduciaria y patrimonio autónomo del cual es vocera, administradora o representante, u otro).</t>
    </r>
  </si>
  <si>
    <r>
      <t>Documento de identificación:</t>
    </r>
    <r>
      <rPr>
        <sz val="12"/>
        <color rgb="FFFF0000"/>
        <rFont val="Arial"/>
        <family val="2"/>
      </rPr>
      <t xml:space="preserve"> CC __ CE __ Número: XXXXXXXXXXX</t>
    </r>
  </si>
  <si>
    <r>
      <t xml:space="preserve">Dirección: </t>
    </r>
    <r>
      <rPr>
        <sz val="12"/>
        <color rgb="FFFF0000"/>
        <rFont val="Arial"/>
        <family val="2"/>
      </rPr>
      <t>XXXXXXXXXX</t>
    </r>
  </si>
  <si>
    <r>
      <t xml:space="preserve">Ciudad: </t>
    </r>
    <r>
      <rPr>
        <sz val="12"/>
        <color rgb="FFFF0000"/>
        <rFont val="Arial"/>
        <family val="2"/>
      </rPr>
      <t>XXXXXXXXXXX</t>
    </r>
  </si>
  <si>
    <r>
      <t xml:space="preserve">Departamento: </t>
    </r>
    <r>
      <rPr>
        <sz val="12"/>
        <color rgb="FFFF0000"/>
        <rFont val="Arial"/>
        <family val="2"/>
      </rPr>
      <t>XXXXXXXXXXX</t>
    </r>
  </si>
  <si>
    <r>
      <t xml:space="preserve">Teléfono: </t>
    </r>
    <r>
      <rPr>
        <sz val="12"/>
        <color rgb="FFFF0000"/>
        <rFont val="Arial"/>
        <family val="2"/>
      </rPr>
      <t>XXXXXXXXXXX</t>
    </r>
  </si>
  <si>
    <r>
      <t xml:space="preserve">Correo electrónico: </t>
    </r>
    <r>
      <rPr>
        <sz val="12"/>
        <color rgb="FFFF0000"/>
        <rFont val="Arial"/>
        <family val="2"/>
      </rPr>
      <t>XXXXXXXXXXXXXXXXXXXX</t>
    </r>
  </si>
  <si>
    <t>FINDETER S.A,, se encuentra organizado como  establecimiento de crédito que por virtud de ley está facultado para realizar operaciones de crédito directo; sin embargo, producto de su gestión FINDETER no es responsable del destino final de los recursos, ni  sustituye a los órganos de control, por tanto el uso de los recursos es responsabilidad exclusiva del designado para su administración, custodia, ejecución y seguimiento para su correcto uso, y la vigilancia y control fiscal corresponderá, en los casos que así aplique, a la Contraloría General de la República, correspondiéndole a FINDETER poner en su conocimiento de este órgano de control cualquier información que llegue a su poder sobre el mal uso de los recursos.</t>
  </si>
  <si>
    <t>ANEXO DE JUSTIFICACIÓN DE LA NECESIDAD DEL CERTIFICADO DE NECESIDAD Y USO ADECUADO DE LOS RECURSOS DE FECHA: _____________________</t>
  </si>
  <si>
    <t>1. PROYECTO A COFINANCIAR CON RECURSOS DEL CREDITO CON FINDETER:</t>
  </si>
  <si>
    <t>INSTRUCCIÓN: Indique el nombre completo del proyecto o los proyectos a financiar, exactamente como se encuentran registrados en el Banco de Programas y Proyectos de Inversión, incluyendo el código BPIN asignado por el Departamento Nacional de Planeación (DNP) y el código PIIP correspondiente al Plan Indicativo de Inversiones Plurianual, asegurando su coherencia con las metas y líneas estratégicas del Plan de Desarrollo Territorial vigente</t>
  </si>
  <si>
    <t>Nombre del Proyecto:</t>
  </si>
  <si>
    <t>Código BPIN:</t>
  </si>
  <si>
    <t>Código PIIP:</t>
  </si>
  <si>
    <t>2. VALOR TOTAL DEL PROYECTO:</t>
  </si>
  <si>
    <t>INSTRUCCIÓN: Indique el valor exacto del proyecto o los proyectos a financiar, conforme al monto registrado en el Banco de Programas y Proyectos de Inversión, incluyendo el código BPIN y el código PIIP correspondiente, asegurando su concordancia con el monto autorizado en el acto administrativo de endeudamiento y con la viabilidad técnica emitida por la entidad competente, como soporte para la ejecución y financiación del proyecto en el marco del Plan de Desarrollo Territorial.</t>
  </si>
  <si>
    <t>Valor Total del Proyecto: $_______________________________________________________________________</t>
  </si>
  <si>
    <t>3. VALOR A COFINANCIAR CON RECURSOS DEL CRÉDITO FINDETER:</t>
  </si>
  <si>
    <t>INSTRUCCIÓN: Indique el valor exacto a cofinanciar con recursos del crédito solicitado a FINDETER, asegurando que dicho monto corresponda al registrado en el Banco de Programas y Proyectos de Inversión (BPIN), y que guarde coherencia con lo registrado en la Plataforma PIIP, el acto administrativo de autorización de endeudamiento y la viabilidad técnica emitida por la entidad competente, como respaldo para la ejecución financiera del proyecto.</t>
  </si>
  <si>
    <t>Valor del Proyecto para financiar con recursos del crédito: $_______________________________________________________________________</t>
  </si>
  <si>
    <t>4. UBICACIÓN DE LOS PROYECTOS A EJECUTAR CON RECURSOS DEL CRÉDITO:</t>
  </si>
  <si>
    <t>INSTRUCCIÓN: Indique con precisión la ubicación geográfica de cada uno de los proyectos a ejecutar, especificando el departamento, municipio, corregimiento o barrio, así como la dirección exacta, tramo vial o coordenadas geográficas si están disponibles. Esta información debe coincidir con la registrada en el Banco de Programas y Proyectos de Inversión (BPIN) y debe permitir la identificación clara del área de intervención, garantizando trazabilidad y control en la ejecución de los recursos del crédito.</t>
  </si>
  <si>
    <t>A continuación, se detalla la información requerida:</t>
  </si>
  <si>
    <t>· Departamento: _____________________________________________________</t>
  </si>
  <si>
    <t>· Municipio: ________________________________________________________</t>
  </si>
  <si>
    <t>· Corregimiento / Barrio: ______________________________________________</t>
  </si>
  <si>
    <t>· Dirección exacta / Tramo vial / Coordenadas: ____________________________</t>
  </si>
  <si>
    <t>5. VIABILIDAD TÉCNICA:</t>
  </si>
  <si>
    <t>INSTRUCCIÓN: Indique si el proyecto cuenta con viabilidad técnica emitida por la entidad competente o require viabilidad de algun ministerio del ramo, especificando el nombre de dicha entidad y la fecha de emisión del concepto. Esta viabilidad debe estar alineada con los requisitos establecidos por el Departamento Nacional de Planeación (DNP) y debe respaldar la ejecución del proyecto conforme a los lineamientos técnicos, financieros y normativos vigentes. En caso de no contar aún con la viabilidad, deberá indicarse su estado de trámite y el compromiso de presentación previo al desembolso de los recursos.</t>
  </si>
  <si>
    <t>6. ESTRATEGIA DE REACTIVACIÓN ECONÓMICA Y ACTIVIDADES DE INVERSIÓN PARA LA GENERACIÓN DE EMPLEO</t>
  </si>
  <si>
    <t>INSTRUCCIÓN: Describa la estrategia de reactivación económica asociada al proyecto, detallando cómo las actividades de inversión previstas contribuirán a dinamizar la economía local y regional. Especifique el número estimado de empleos directos e indirectos que se generarán durante la fase de ejecución y operación del proyecto, así como los sectores económicos que se verán impactados y el número estimado de personas beneficiadas con el proyecto. Esta información va orientada al cumplimiento de los objetivos de la línea de crédito, orientada a la reactivación económica y la generación de Empleo.</t>
  </si>
  <si>
    <t>En constancia de lo anterior, se firma el presente documento a los ___ días del mes de __________ de 202__</t>
  </si>
  <si>
    <t>________________________________________________</t>
  </si>
  <si>
    <t>FIRMA:</t>
  </si>
  <si>
    <t>Jefe de Oficina Asesora de Planeación Municipal</t>
  </si>
  <si>
    <r>
      <rPr>
        <b/>
        <sz val="14"/>
        <color rgb="FF000000"/>
        <rFont val="Times New Roman"/>
      </rPr>
      <t xml:space="preserve">EL SECRETARIO DE PLANEACIÓN </t>
    </r>
    <r>
      <rPr>
        <b/>
        <sz val="14"/>
        <color rgb="FFFF0000"/>
        <rFont val="Times New Roman"/>
      </rPr>
      <t>DISTRITAL/ MUNICIPAL DEL  DEPARTAMENTO DE ____________________</t>
    </r>
  </si>
  <si>
    <t>NIT:</t>
  </si>
  <si>
    <t>Con el objetivo de acreditar el cumplimiento necesario para acceder a la línea de Crédito Directo con tasa compensada de Findeter, denominada “Compromiso Catastro Multipropósito”:</t>
  </si>
  <si>
    <t>CERTIFICA:</t>
  </si>
  <si>
    <r>
      <rPr>
        <sz val="11"/>
        <color rgb="FF000000"/>
        <rFont val="Times New Roman"/>
      </rPr>
      <t xml:space="preserve">1. Que </t>
    </r>
    <r>
      <rPr>
        <sz val="11"/>
        <color rgb="FFFF0000"/>
        <rFont val="Times New Roman"/>
      </rPr>
      <t>el(los) proyecto(s)</t>
    </r>
    <r>
      <rPr>
        <sz val="11"/>
        <color rgb="FF000000"/>
        <rFont val="Times New Roman"/>
      </rPr>
      <t xml:space="preserve"> y/o actividad(es) descrita(s) a continuación para financiar con recursos del crédito solicitado a Findeter se encuentra(n) incluido(s) dentro del Plan de Inversiones del Plan de Desarrollo</t>
    </r>
    <r>
      <rPr>
        <sz val="11"/>
        <color rgb="FFFF0000"/>
        <rFont val="Times New Roman"/>
      </rPr>
      <t xml:space="preserve"> Municipal </t>
    </r>
    <r>
      <rPr>
        <sz val="11"/>
        <color rgb="FF000000"/>
        <rFont val="Times New Roman"/>
      </rPr>
      <t>denominado: “</t>
    </r>
    <r>
      <rPr>
        <sz val="11"/>
        <color rgb="FFFF0000"/>
        <rFont val="Times New Roman"/>
      </rPr>
      <t xml:space="preserve">xxxxxxxx </t>
    </r>
    <r>
      <rPr>
        <sz val="11"/>
        <color rgb="FF000000"/>
        <rFont val="Times New Roman"/>
      </rPr>
      <t xml:space="preserve">” y al mismo tiempo dentro </t>
    </r>
    <r>
      <rPr>
        <sz val="11"/>
        <color rgb="FFFF0000"/>
        <rFont val="Times New Roman"/>
      </rPr>
      <t>del(de los) proyecto(s)</t>
    </r>
    <r>
      <rPr>
        <sz val="11"/>
        <color rgb="FF000000"/>
        <rFont val="Times New Roman"/>
      </rPr>
      <t xml:space="preserve"> autorizado(s) por el </t>
    </r>
    <r>
      <rPr>
        <sz val="11"/>
        <color rgb="FFFF0000"/>
        <rFont val="Times New Roman"/>
      </rPr>
      <t>Concejo distrital/municipal</t>
    </r>
    <r>
      <rPr>
        <sz val="11"/>
        <color rgb="FF000000"/>
        <rFont val="Times New Roman"/>
      </rPr>
      <t xml:space="preserve">, mediante </t>
    </r>
    <r>
      <rPr>
        <sz val="11"/>
        <color rgb="FFFF0000"/>
        <rFont val="Times New Roman"/>
      </rPr>
      <t>Acuerdo</t>
    </r>
    <r>
      <rPr>
        <sz val="11"/>
        <color rgb="FF000000"/>
        <rFont val="Times New Roman"/>
      </rPr>
      <t xml:space="preserve"> N.____ del ___ de ____ de 202_ , el cual (los cuales) se encuentra(n) registrado(s) dentro del Banco de Programas y Proyectos de inversión </t>
    </r>
    <r>
      <rPr>
        <sz val="11"/>
        <color rgb="FFFF0000"/>
        <rFont val="Times New Roman"/>
      </rPr>
      <t xml:space="preserve">Distrital/Municipal </t>
    </r>
    <r>
      <rPr>
        <sz val="11"/>
        <color rgb="FF000000"/>
        <rFont val="Times New Roman"/>
      </rPr>
      <t xml:space="preserve">con el el Código BPIN </t>
    </r>
    <r>
      <rPr>
        <sz val="11"/>
        <color rgb="FFFF0000"/>
        <rFont val="Times New Roman"/>
      </rPr>
      <t>XXXXXXXX</t>
    </r>
  </si>
  <si>
    <r>
      <t xml:space="preserve">2. Que el () </t>
    </r>
    <r>
      <rPr>
        <sz val="11"/>
        <color rgb="FFFF0000"/>
        <rFont val="Times New Roman"/>
        <family val="1"/>
      </rPr>
      <t xml:space="preserve">proyecto(s) que se describe(n), ha(n) sido formulado(s) y estructurado(s) </t>
    </r>
    <r>
      <rPr>
        <sz val="11"/>
        <color rgb="FF000000"/>
        <rFont val="Times New Roman"/>
        <family val="1"/>
      </rPr>
      <t>técnica y financieramente de conformidad con el Proyecto Tipo de Catastro Multipropósito denominado “Documento único de soporte” publicado por el Departamento Nacional de Planeación (DNP) y el cual dio lugar a la Ficha MGA que hoy respalda el proyecto y hace parte integral del presente documento.</t>
    </r>
  </si>
  <si>
    <r>
      <rPr>
        <sz val="11"/>
        <color rgb="FF000000"/>
        <rFont val="Times New Roman"/>
      </rPr>
      <t xml:space="preserve">3. Que este(os) proyecto(s) ha(n) sido avalado(s) por el Gestor Catastral del </t>
    </r>
    <r>
      <rPr>
        <sz val="11"/>
        <color rgb="FFFF0000"/>
        <rFont val="Times New Roman"/>
      </rPr>
      <t xml:space="preserve">Distrito/Municipio </t>
    </r>
    <r>
      <rPr>
        <sz val="11"/>
        <color rgb="FF000000"/>
        <rFont val="Times New Roman"/>
      </rPr>
      <t xml:space="preserve">de </t>
    </r>
    <r>
      <rPr>
        <sz val="11"/>
        <color rgb="FFFF0000"/>
        <rFont val="Times New Roman"/>
      </rPr>
      <t>xxxxxxxxx</t>
    </r>
    <r>
      <rPr>
        <sz val="11"/>
        <color rgb="FF000000"/>
        <rFont val="Times New Roman"/>
      </rPr>
      <t>, que es en la actualidad (</t>
    </r>
    <r>
      <rPr>
        <sz val="11"/>
        <color rgb="FFFF0000"/>
        <rFont val="Times New Roman"/>
      </rPr>
      <t>identificación del gestor</t>
    </r>
    <r>
      <rPr>
        <sz val="11"/>
        <color rgb="FF000000"/>
        <rFont val="Times New Roman"/>
      </rPr>
      <t xml:space="preserve"> </t>
    </r>
    <r>
      <rPr>
        <sz val="11"/>
        <color rgb="FFFF0000"/>
        <rFont val="Times New Roman"/>
      </rPr>
      <t>xxxxxxx</t>
    </r>
    <r>
      <rPr>
        <sz val="11"/>
        <color rgb="FF000000"/>
        <rFont val="Times New Roman"/>
      </rPr>
      <t xml:space="preserve">), mediante documento del día </t>
    </r>
    <r>
      <rPr>
        <sz val="11"/>
        <color rgb="FFFF0000"/>
        <rFont val="Times New Roman"/>
      </rPr>
      <t>xxxxxxxxxxx</t>
    </r>
    <r>
      <rPr>
        <sz val="11"/>
        <color rgb="FF000000"/>
        <rFont val="Times New Roman"/>
      </rPr>
      <t>., el cual se adjunta al presente documento.</t>
    </r>
  </si>
  <si>
    <r>
      <rPr>
        <sz val="11"/>
        <color rgb="FF000000"/>
        <rFont val="Times New Roman"/>
      </rPr>
      <t xml:space="preserve">4. Que este(os) proyecto(s) será(n) financiado(s) 100% con recursos del crédito solicitados a Findeter y si/ no cuenta con financiación de una Entidad del Orden Nacional y requiere/ no requiere viabilidad técnica por parte de otra Entidad distinta al </t>
    </r>
    <r>
      <rPr>
        <sz val="11"/>
        <color rgb="FFFF0000"/>
        <rFont val="Times New Roman"/>
      </rPr>
      <t>Distrito/Municipio (en caso de requerir viabilidad informar aquí de qué Entidad)</t>
    </r>
    <r>
      <rPr>
        <sz val="11"/>
        <color rgb="FF000000"/>
        <rFont val="Times New Roman"/>
      </rPr>
      <t xml:space="preserve"> y su aval por parte del Gestor Catastral informada en el numeral anterior. Tampoco cuenta con fuente de financiación del Sistema General de Regalías (SGR):</t>
    </r>
  </si>
  <si>
    <t xml:space="preserve">Nombre del Proyecto </t>
  </si>
  <si>
    <t>Código BPIN</t>
  </si>
  <si>
    <t>Ubicación</t>
  </si>
  <si>
    <t>Actividades</t>
  </si>
  <si>
    <t>Gestor Catastral</t>
  </si>
  <si>
    <r>
      <t xml:space="preserve">En constancia, se firma al (a los) __________día(s) del mes de _____________________ de </t>
    </r>
    <r>
      <rPr>
        <sz val="11"/>
        <color rgb="FFFF0000"/>
        <rFont val="Times New Roman"/>
        <family val="1"/>
      </rPr>
      <t>202X</t>
    </r>
    <r>
      <rPr>
        <sz val="11"/>
        <color rgb="FF000000"/>
        <rFont val="Times New Roman"/>
        <family val="1"/>
      </rPr>
      <t>,</t>
    </r>
  </si>
  <si>
    <t>Nombre</t>
  </si>
  <si>
    <t>Secretario de Planeación</t>
  </si>
  <si>
    <t>Distrito/Municipio</t>
  </si>
  <si>
    <t>EL SECRETARIO DE HACIENDA (O QUIEN HAGA SUS VECES) DE (NOMBRE DE LA ENTIDAD TERRITORIAL)</t>
  </si>
  <si>
    <t>Que la renta (nombre de la renta) ofrecida en garantía presenta  disponibilidad y suficiencia para ser pignoradas y garantizar el 130% del servicio anual de la deuda del crédito solicitado y para el efecto se presentan las proyecciones que evidencia dicha situación para todo el plazo del crédito.  Las rentas se encuentran disponibles al día de hoy luego de compromisos así:</t>
  </si>
  <si>
    <t>Histórico</t>
  </si>
  <si>
    <t>Proyectado</t>
  </si>
  <si>
    <t>202_</t>
  </si>
  <si>
    <r>
      <rPr>
        <sz val="12"/>
        <color rgb="FF000000"/>
        <rFont val="Arial Narrow"/>
        <family val="2"/>
      </rPr>
      <t xml:space="preserve">1.1. Nombre de la renta 1 ofrecida en garantía </t>
    </r>
    <r>
      <rPr>
        <sz val="12"/>
        <color rgb="FFFF0000"/>
        <rFont val="Arial Narrow"/>
        <family val="2"/>
      </rPr>
      <t>(diligenciar el cuadro por cada una de las rentas )</t>
    </r>
  </si>
  <si>
    <t>2. Servicio de la deuda anual  cuya fuente de pago es la renta ofrecida en garantía.</t>
  </si>
  <si>
    <t>3.Gastos de funcionamiento cuya fuente de pago es la renta ofrecida en garantía.</t>
  </si>
  <si>
    <t>4. Acuerdos de pago suscritos y vigentes cuya fuente de pago sea la renta ofrecida en garantía.</t>
  </si>
  <si>
    <t>5. Inversiones programadas cuya fuente es la renta ofrecida en garantía (inflexibilidades, vigencias futuras)</t>
  </si>
  <si>
    <t>6. Pago de  Contingencias con probabilidad de fallo en contra no cubierto por el Fondo de Contingencias concentrado en los tres primeros  años del periodo (no incluir acuerdos de pago).</t>
  </si>
  <si>
    <t>7. Compromisos con la renta (2+3+4+5+6)</t>
  </si>
  <si>
    <t>8. Disponible (1-7)</t>
  </si>
  <si>
    <t>9. Porcentaje Disponible de la renta (8/1*100%) sin crédito solicitado a Findeter.</t>
  </si>
  <si>
    <t xml:space="preserve">10. Porcentaje a pignorar de la renta a Findeter del crédito solicitado </t>
  </si>
  <si>
    <r>
      <t xml:space="preserve">1.1. Nombre de la renta 2 ofrecida en garantía </t>
    </r>
    <r>
      <rPr>
        <sz val="12"/>
        <color rgb="FFFF0000"/>
        <rFont val="Arial Narrow"/>
        <family val="2"/>
      </rPr>
      <t>(diligenciar el cuadro por cada una de las rentas )</t>
    </r>
  </si>
  <si>
    <t>2. Servicio de la deuda anual de la deuda cuya fuente de pago es la renta ofrecida en garantía.</t>
  </si>
  <si>
    <t>4. Acuerdos de pago suscritos y vigentes con fuente de pago sea la renta ofrecida en garantía.</t>
  </si>
  <si>
    <t>(En caso de requerirse, se deberá incluir los cuadros adicionales que sean necesarios para completar la totalidad de las rentas ofrecidas)</t>
  </si>
  <si>
    <t xml:space="preserve"> Dichas rentas vienen siendo recaudadas a través de las siguientes cuentas bancarias:</t>
  </si>
  <si>
    <r>
      <rPr>
        <sz val="12"/>
        <color rgb="FFFF0000"/>
        <rFont val="Arial Narrow"/>
        <family val="2"/>
      </rPr>
      <t xml:space="preserve">Nombre de la renta </t>
    </r>
    <r>
      <rPr>
        <sz val="12"/>
        <color theme="1"/>
        <rFont val="Arial Narrow"/>
        <family val="2"/>
      </rPr>
      <t xml:space="preserve">_________________________________ </t>
    </r>
    <r>
      <rPr>
        <sz val="12"/>
        <color rgb="FFFF0000"/>
        <rFont val="Arial Narrow"/>
        <family val="2"/>
      </rPr>
      <t>Cuenta de Ahorros/ Corriente N</t>
    </r>
    <r>
      <rPr>
        <sz val="12"/>
        <color theme="1"/>
        <rFont val="Arial Narrow"/>
        <family val="2"/>
      </rPr>
      <t xml:space="preserve">. _______________________ del Banco, </t>
    </r>
    <r>
      <rPr>
        <u/>
        <sz val="12"/>
        <color theme="1"/>
        <rFont val="Arial Narrow"/>
        <family val="2"/>
      </rPr>
      <t>del cual se anexa certificación de cuenta bancaria no mayor a 30 días</t>
    </r>
    <r>
      <rPr>
        <sz val="12"/>
        <color theme="1"/>
        <rFont val="Arial Narrow"/>
        <family val="2"/>
      </rPr>
      <t xml:space="preserve">   </t>
    </r>
  </si>
  <si>
    <t>Se expide la presente en (ciudad- Entidad Territorial) a los (fecha / La expedición siempre deberá ser de menos de 30 días).</t>
  </si>
  <si>
    <r>
      <t xml:space="preserve">Anexos: </t>
    </r>
    <r>
      <rPr>
        <sz val="12"/>
        <color theme="1"/>
        <rFont val="Arial Narrow"/>
        <family val="2"/>
      </rPr>
      <t>Certificaciones de cuentas bancarias referidas en el presente documento</t>
    </r>
  </si>
  <si>
    <t>Que las asignaciones directas del Sistema General del Regalías ofrecida en garantía presenta  disponibilidad y suficiencia para ser pignorada y garantizar el 130% del servicio de la deuda del crédito solicitado y para el efecto se presentan las proyecciones que evidencian dicha situación para todo el plazo del crédito. Adicionalmente certifico Las asignaciones directas ofrecidas en garantía no exceden el 50% de las asignaciones directas del Sistema General del Regalías - SGR proyectadas previa deducción de la sumatoria del servicio de la deuda, vigencias futuras y el crédito solicitado, tal como se presenta a continuación:</t>
  </si>
  <si>
    <t>Vigencia actual</t>
  </si>
  <si>
    <t>1. Asignaciones directas del SGR</t>
  </si>
  <si>
    <t>2. Compromisos (3+4+5)</t>
  </si>
  <si>
    <t xml:space="preserve">3. Servicio de la deuda anual vigente cuya fuente de pago son las asignaciones directas del SGR </t>
  </si>
  <si>
    <t>4.  Vigencias futuras relacionadas con las asignaciones directas del SGR.</t>
  </si>
  <si>
    <t>5. Servicio de la deuda anual de la operación de crédito  solicitado</t>
  </si>
  <si>
    <t>6. Disponibilidad 1-2)</t>
  </si>
  <si>
    <t>7. Porcentaje disponible</t>
  </si>
  <si>
    <t>8.  Servicio de deuda anual vigente afectado por Pignoración cuando las asignaciones directas sea la renta en garantía.</t>
  </si>
  <si>
    <t>9. Servicio de deuda anual de la operación de crédito solicitada afectado por Pignoración.</t>
  </si>
  <si>
    <t>10. Suficiencia de la asignación del SGR ( 1-4 -8-9)</t>
  </si>
  <si>
    <t xml:space="preserve"> Las asignaciones directas vienen siendo recaudadas a través de las siguientes cuentas bancarias:</t>
  </si>
  <si>
    <r>
      <rPr>
        <sz val="12"/>
        <color rgb="FFFF0000"/>
        <rFont val="Calibri"/>
        <family val="2"/>
      </rPr>
      <t xml:space="preserve">Nombre de la renta </t>
    </r>
    <r>
      <rPr>
        <sz val="12"/>
        <color theme="1"/>
        <rFont val="Calibri"/>
        <family val="2"/>
      </rPr>
      <t xml:space="preserve">_________________________________ </t>
    </r>
    <r>
      <rPr>
        <sz val="12"/>
        <color rgb="FFFF0000"/>
        <rFont val="Calibri"/>
        <family val="2"/>
      </rPr>
      <t>Cuenta de Ahorros/ Corriente N</t>
    </r>
    <r>
      <rPr>
        <sz val="12"/>
        <color theme="1"/>
        <rFont val="Calibri"/>
        <family val="2"/>
      </rPr>
      <t xml:space="preserve">. _______________________ del Banco, </t>
    </r>
    <r>
      <rPr>
        <u/>
        <sz val="12"/>
        <color theme="1"/>
        <rFont val="Calibri"/>
        <family val="2"/>
      </rPr>
      <t>del cual se anexa certificación de cuenta bancaria no mayor a 30 días.</t>
    </r>
    <r>
      <rPr>
        <sz val="12"/>
        <color theme="1"/>
        <rFont val="Calibri"/>
        <family val="2"/>
      </rPr>
      <t xml:space="preserve">   </t>
    </r>
  </si>
  <si>
    <r>
      <t xml:space="preserve">Anexos: </t>
    </r>
    <r>
      <rPr>
        <sz val="12"/>
        <color theme="1"/>
        <rFont val="Calibri"/>
        <family val="2"/>
      </rPr>
      <t>Certificaciones de cuentas bancarias referidas en el presente documento</t>
    </r>
  </si>
  <si>
    <t>La (Entidad Territorial) en la vigencia (año) cumplió con los limites de la capacidad de pago establecidos en el art. 6 de la Ley 358 de 1997 (modificado por el art. 30 de la Ley 2155 de 2021), igualmente cumple con los indicadores de capacidad de pago proyectados acorde con el Marco Fiscal de Mediano Plazo, incluyendo el crédito solicitado y su servicio de deuda según las condiciones de la línea ofrecida. A continuación se presenta la base de cálculo y los resultados de los indicadores de solvencia y sostenibilidad, según los certificado anteriormente:</t>
  </si>
  <si>
    <t>Cifras en millones</t>
  </si>
  <si>
    <t>VARIACIÓN ESPERADA</t>
  </si>
  <si>
    <t>CONCEPTO</t>
  </si>
  <si>
    <t>Ejecutado
202_</t>
  </si>
  <si>
    <t>Proy.
202_</t>
  </si>
  <si>
    <t>Proy.
203_</t>
  </si>
  <si>
    <t xml:space="preserve">TI.A </t>
  </si>
  <si>
    <t>INGRESOS CORRIENTES LEY 358 DE 1997 (SIN DESCONTAR VIGENCIAS FUTURAS)</t>
  </si>
  <si>
    <t>TI.R.1</t>
  </si>
  <si>
    <t>(+) SISTEMA GENERAL DE REGALIAS (SGR)</t>
  </si>
  <si>
    <t>TI.V.1</t>
  </si>
  <si>
    <t>(-) VIGENCIAS FUTURAS</t>
  </si>
  <si>
    <t>INGRESOS CORRIENTES (TI.A + TI.R.1 - TI.V.1)</t>
  </si>
  <si>
    <t>GASTOS DE FUNCIONAMIENTO</t>
  </si>
  <si>
    <t>AHORRO OPERACIONAL (IC - GF)</t>
  </si>
  <si>
    <t>SALDO  NETO DE LA DEUDA  (4.1 + 4.2 + 4.3 + 4.4 + 4.5 - 4.6 - 4.7)</t>
  </si>
  <si>
    <t>4.1</t>
  </si>
  <si>
    <t>Saldo Deuda Vigencia anterior 31 diciembre (FUT Deuda Pública Sin SGR)</t>
  </si>
  <si>
    <t>4.2</t>
  </si>
  <si>
    <t xml:space="preserve">Desembolsos realizados a la fecha </t>
  </si>
  <si>
    <t>4.3</t>
  </si>
  <si>
    <t>Desembolsos pendientes de realizar (vigencias anteriores)</t>
  </si>
  <si>
    <t>4.4</t>
  </si>
  <si>
    <t>Desembolsos por realizar en la vigencia (incluido el nuevo crédito)</t>
  </si>
  <si>
    <t>4.5</t>
  </si>
  <si>
    <t>Saldo de créditos condonables</t>
  </si>
  <si>
    <t>4.6</t>
  </si>
  <si>
    <t>Amortizaciones realizadas a la fecha</t>
  </si>
  <si>
    <t>4.7</t>
  </si>
  <si>
    <t>Amortizaciones por pagar en la vigencia (incluido el nuevo crédito)</t>
  </si>
  <si>
    <t>TOTAL INTERESES DE LA DEUDA VIGENTE = ( 5.1 + 5.2 + 5.3 + 5.4 )</t>
  </si>
  <si>
    <t>5.1</t>
  </si>
  <si>
    <t>Intereses pagados a la fecha</t>
  </si>
  <si>
    <t>5.2</t>
  </si>
  <si>
    <t>Intereses por pagar en el resto de la vigencia (incluido el nuevo crédito)</t>
  </si>
  <si>
    <t>5.3</t>
  </si>
  <si>
    <t>Intereses por créditos de corto plazo</t>
  </si>
  <si>
    <t>5.4</t>
  </si>
  <si>
    <t>Intereses de mora</t>
  </si>
  <si>
    <r>
      <t xml:space="preserve">INDICADOR DE SOLVENCIA = </t>
    </r>
    <r>
      <rPr>
        <b/>
        <sz val="12"/>
        <color indexed="56"/>
        <rFont val="Calibri"/>
        <family val="2"/>
      </rPr>
      <t>Intereses  / Ahorro operacional = (5/3)</t>
    </r>
  </si>
  <si>
    <r>
      <t xml:space="preserve">INDICADOR DE SOSTENIBILIDAD = </t>
    </r>
    <r>
      <rPr>
        <b/>
        <sz val="12"/>
        <color indexed="56"/>
        <rFont val="Calibri"/>
        <family val="2"/>
      </rPr>
      <t>Saldo deuda / Ingresos corrientes = (4/1)</t>
    </r>
  </si>
  <si>
    <r>
      <t>SEMÁFORO:</t>
    </r>
    <r>
      <rPr>
        <b/>
        <sz val="12"/>
        <color indexed="56"/>
        <rFont val="Calibri"/>
        <family val="2"/>
      </rPr>
      <t xml:space="preserve"> VERDE / ROJO</t>
    </r>
  </si>
  <si>
    <r>
      <t xml:space="preserve">SEMÁFORO: </t>
    </r>
    <r>
      <rPr>
        <b/>
        <sz val="12"/>
        <color indexed="56"/>
        <rFont val="Calibri"/>
        <family val="2"/>
      </rPr>
      <t xml:space="preserve">Estado actual de la entidad </t>
    </r>
  </si>
  <si>
    <t>En relación con el indicador de superávit o déficit primario (superávit primario / Intereses)  de la Ley 819 de la vigencia 2003 y  su proyección para 10 años acorde con el Marco Fiscal de Mediano Plazo, incluyendo el crédito solicitado y el servicio de la deuda según las condiciones de la línea ofrecida, certifico que  el (Entidad Territorial)  cumple, al presentar resultados para cada año igual o superior al 100% .</t>
  </si>
  <si>
    <t>NOMBRE DE CONCEPTO</t>
  </si>
  <si>
    <t>A.</t>
  </si>
  <si>
    <t>INGRESOS CORRIENTES  (A.1 + A.2)</t>
  </si>
  <si>
    <t>A.1</t>
  </si>
  <si>
    <t>Ingresos tributarios</t>
  </si>
  <si>
    <t>A.2</t>
  </si>
  <si>
    <t>Ingresos no tributarios</t>
  </si>
  <si>
    <t>B.</t>
  </si>
  <si>
    <t>RECURSOS DE CAPITAL</t>
  </si>
  <si>
    <t>TI.B.1</t>
  </si>
  <si>
    <t xml:space="preserve">    Cofinanciación</t>
  </si>
  <si>
    <t xml:space="preserve">TI.B.2 </t>
  </si>
  <si>
    <t xml:space="preserve">    Regalías Indirectas (Régimen Anterior de Regalías Ley 141/94 y 756/02)</t>
  </si>
  <si>
    <t xml:space="preserve">TI.B.5 </t>
  </si>
  <si>
    <t xml:space="preserve">    Recuperación de Cartera (DIFERENTES A TRIBUTARIOS)</t>
  </si>
  <si>
    <t>TI.B.6</t>
  </si>
  <si>
    <t xml:space="preserve">    Recursos del Balance (Superávit Fiscal, Cancelación de Reservas)</t>
  </si>
  <si>
    <t xml:space="preserve">TI.B.8 </t>
  </si>
  <si>
    <t xml:space="preserve">    Rendimientos por operaciones financieras</t>
  </si>
  <si>
    <t xml:space="preserve">TI.B.10 </t>
  </si>
  <si>
    <t xml:space="preserve">    Desahorro y Retiro FONPET</t>
  </si>
  <si>
    <t xml:space="preserve">TI.B.11 </t>
  </si>
  <si>
    <t xml:space="preserve">    Utilidades y excedentes financieros (empresas industriales, comerciales y establecimientos públicos)</t>
  </si>
  <si>
    <t xml:space="preserve">TI.B.13 </t>
  </si>
  <si>
    <t xml:space="preserve">    Reintegros</t>
  </si>
  <si>
    <t xml:space="preserve">TI.B.14 </t>
  </si>
  <si>
    <t xml:space="preserve">    Otros Recursos de Capital (Donaciones, Aprovechamientos y Otros)</t>
  </si>
  <si>
    <t>C.</t>
  </si>
  <si>
    <t>D.</t>
  </si>
  <si>
    <t>GASTOS DE INVERSIÓN</t>
  </si>
  <si>
    <t>E.</t>
  </si>
  <si>
    <t>GASTOS DE OPERACIÓN COMERCIAL</t>
  </si>
  <si>
    <t>DÉFICIT O SUPERÁVIT PRIMARIO (A + B - C - D - E)</t>
  </si>
  <si>
    <t>AMORTIZACIONES DE CAPITAL REALIZADAS</t>
  </si>
  <si>
    <t>Ahorro primario  / Intereses = (6/5)</t>
  </si>
  <si>
    <t xml:space="preserve">Ahorro primario / (Intereses + Amortizaciones) </t>
  </si>
  <si>
    <t>Certifico que  en la vigencia (año), así como en el  periodo de proyección acorde con el Marco Fiscal de Mediano Plazo, el (Entidad Territorial) cumplió con los limites de gasto establecidos en la Ley 617 de 2000  y demás normas concordantes. El resultado de los indicadores de gastos de funcionamiento, Asamblea, Concejo, Personería y Contraloría para la vigencia citada y para cada uno de los años del periodo de proyección se presentan  a continuación:</t>
  </si>
  <si>
    <t>Indicador de gasto de funcionamiento</t>
  </si>
  <si>
    <t>Ingresos corrientes de libre destinación</t>
  </si>
  <si>
    <t>Gastos de funcionamiento</t>
  </si>
  <si>
    <t>Limite de Ley según categoría de la Entidad Territorial</t>
  </si>
  <si>
    <t>XX%</t>
  </si>
  <si>
    <t>Cumple</t>
  </si>
  <si>
    <r>
      <t xml:space="preserve">Indicador de </t>
    </r>
    <r>
      <rPr>
        <b/>
        <sz val="12"/>
        <color rgb="FFFF0000"/>
        <rFont val="Calibri"/>
        <family val="2"/>
      </rPr>
      <t xml:space="preserve">Concejo </t>
    </r>
  </si>
  <si>
    <t>Número de concejales</t>
  </si>
  <si>
    <t>Honorarios concejal por sesión</t>
  </si>
  <si>
    <t>Número de Sesiones ordinarias</t>
  </si>
  <si>
    <t>Número de Sesiones extraordinarias</t>
  </si>
  <si>
    <t>Total honorarios - remuneración concejales</t>
  </si>
  <si>
    <t>Monto adicional - articulo 10 Ley 617 de 2000</t>
  </si>
  <si>
    <t>Límite de la transferencia Concejo según categoría de la Entidad Territorial</t>
  </si>
  <si>
    <r>
      <t xml:space="preserve">Gastos del </t>
    </r>
    <r>
      <rPr>
        <b/>
        <sz val="12"/>
        <color rgb="FFFF0000"/>
        <rFont val="Calibri"/>
        <family val="2"/>
      </rPr>
      <t>concejo</t>
    </r>
  </si>
  <si>
    <r>
      <rPr>
        <sz val="12"/>
        <color rgb="FF000000"/>
        <rFont val="Calibri"/>
        <family val="2"/>
      </rPr>
      <t xml:space="preserve">Porcentaje </t>
    </r>
    <r>
      <rPr>
        <sz val="12"/>
        <color rgb="FFFF0000"/>
        <rFont val="Calibri"/>
        <family val="2"/>
      </rPr>
      <t xml:space="preserve">concejo </t>
    </r>
    <r>
      <rPr>
        <sz val="12"/>
        <color rgb="FF000000"/>
        <rFont val="Calibri"/>
        <family val="2"/>
      </rPr>
      <t>sobre ICLD</t>
    </r>
  </si>
  <si>
    <t xml:space="preserve">Indicador de Personería </t>
  </si>
  <si>
    <t>Gastos de Personería</t>
  </si>
  <si>
    <t>Porcentaje de gasto de personería sobre ICLD</t>
  </si>
  <si>
    <t>Limite de ICLD  según categoría de la Entidad Territorial</t>
  </si>
  <si>
    <t>Indicador de Contraloría (solo aplica para municipios y distritos de categoría especial a hasta cuarta)</t>
  </si>
  <si>
    <t>Gastos de contraloría</t>
  </si>
  <si>
    <t>Porcentaje de gastos de contraloría sobre ICLD</t>
  </si>
  <si>
    <t>Los  saldos de la deuda de la vigencia anterior  y el servicio de la deuda proyectado para cada una de las operaciones de crédito vigentes desembolsadas o por desembolsar discriminadas en créditos de tesoreria y créditos mayores a un año, se presentan a continuación :</t>
  </si>
  <si>
    <t>1. CREDITOS TESORERIA OPERACIONES MENORES DE UN AÑO</t>
  </si>
  <si>
    <t>En el siguiente cuadro se debe diligenciar el valor de los creditos de tesoreria:</t>
  </si>
  <si>
    <t>Valores en pesos colombianos ($ COP)</t>
  </si>
  <si>
    <t>Entidad</t>
  </si>
  <si>
    <t>MONTO APROBADO
(COP $)</t>
  </si>
  <si>
    <t>MONTO DESEMBOLSADO 
(COP $)</t>
  </si>
  <si>
    <t>TASA DE INTERES 
%</t>
  </si>
  <si>
    <r>
      <t xml:space="preserve">SALDO AL CORTE DE 31 DE DICIMEBRE DE   202_ </t>
    </r>
    <r>
      <rPr>
        <b/>
        <sz val="12"/>
        <color rgb="FFFF0000"/>
        <rFont val="Calibri"/>
        <family val="2"/>
        <scheme val="minor"/>
      </rPr>
      <t>(Vigencia anterior)</t>
    </r>
    <r>
      <rPr>
        <b/>
        <sz val="12"/>
        <color indexed="8"/>
        <rFont val="Calibri"/>
        <family val="2"/>
        <scheme val="minor"/>
      </rPr>
      <t xml:space="preserve">
(COP $)</t>
    </r>
  </si>
  <si>
    <r>
      <t xml:space="preserve">SALDO AL CORTE DE </t>
    </r>
    <r>
      <rPr>
        <b/>
        <sz val="12"/>
        <color rgb="FFFF0000"/>
        <rFont val="Calibri"/>
        <family val="2"/>
        <scheme val="minor"/>
      </rPr>
      <t xml:space="preserve">MES </t>
    </r>
    <r>
      <rPr>
        <b/>
        <sz val="12"/>
        <color indexed="8"/>
        <rFont val="Calibri"/>
        <family val="2"/>
        <scheme val="minor"/>
      </rPr>
      <t>202</t>
    </r>
    <r>
      <rPr>
        <b/>
        <sz val="12"/>
        <color rgb="FFFF0000"/>
        <rFont val="Calibri"/>
        <family val="2"/>
        <scheme val="minor"/>
      </rPr>
      <t>_ (CORTE MAS RECIENTE)</t>
    </r>
    <r>
      <rPr>
        <b/>
        <sz val="12"/>
        <color indexed="8"/>
        <rFont val="Calibri"/>
        <family val="2"/>
        <scheme val="minor"/>
      </rPr>
      <t xml:space="preserve">
(COP $)</t>
    </r>
  </si>
  <si>
    <t>SERVICIO ANUAL DE LA DEUDA</t>
  </si>
  <si>
    <t>Concepto</t>
  </si>
  <si>
    <r>
      <t>202</t>
    </r>
    <r>
      <rPr>
        <b/>
        <sz val="12"/>
        <color rgb="FFFF0000"/>
        <rFont val="Calibri"/>
        <family val="2"/>
        <scheme val="minor"/>
      </rPr>
      <t>_</t>
    </r>
  </si>
  <si>
    <t>Amortizacion Capital</t>
  </si>
  <si>
    <t>Desembolsos</t>
  </si>
  <si>
    <t>Intereses</t>
  </si>
  <si>
    <t>Total</t>
  </si>
  <si>
    <t>Saldo de la deuda</t>
  </si>
  <si>
    <t xml:space="preserve">Total </t>
  </si>
  <si>
    <t>TOTAL AMORTIZACION CAPITAL</t>
  </si>
  <si>
    <t>TOTAL DESEMBOLSOS</t>
  </si>
  <si>
    <t>TOTAL INTERESES</t>
  </si>
  <si>
    <t>TOTAL SERVICIO DE LA DEUDA</t>
  </si>
  <si>
    <t>SALDO DE LA DEUDA ANUAL</t>
  </si>
  <si>
    <t>2. OPERACIONES DE CRÉDITO  MAYORES DE UN AÑO ( DESEMBOLSADAS Y PENDIENTE POR DESEMBOLSO)</t>
  </si>
  <si>
    <t xml:space="preserve">En el siguiente cuadro se debe diligenciar el valor de los creditos en todos los sectores incluidos los de Findeter, en el plazo del credito otorgado por esta entidad: </t>
  </si>
  <si>
    <t>MONTO POR DESEMBOLSAR 
(COP $)</t>
  </si>
  <si>
    <t>RENTA PIGNORADA</t>
  </si>
  <si>
    <t>PORCENTAJE DE PIGNORACIÓN EN RELACIÓN CON EL SERVICIO DE DEUDA</t>
  </si>
  <si>
    <r>
      <t>20</t>
    </r>
    <r>
      <rPr>
        <b/>
        <sz val="12"/>
        <color rgb="FFFF0000"/>
        <rFont val="Calibri"/>
        <family val="2"/>
        <scheme val="minor"/>
      </rPr>
      <t>2_</t>
    </r>
  </si>
  <si>
    <t>TOTALES</t>
  </si>
  <si>
    <t>Secretario de Hacienda / Tesorero/ Representante Legal</t>
  </si>
  <si>
    <t>EL SECRETARIO DE HACIENDA (O QUIEN HAGA SUS VECES) DE (NOMBRE DEL  MUNICIPIO O DISTRITO)</t>
  </si>
  <si>
    <r>
      <t xml:space="preserve">Que el porcentaje de las rentas que tiene destinación específica en </t>
    </r>
    <r>
      <rPr>
        <sz val="11"/>
        <color rgb="FFFF0000"/>
        <rFont val="Calibri"/>
        <family val="2"/>
        <scheme val="minor"/>
      </rPr>
      <t>(Entidad Territorial)</t>
    </r>
    <r>
      <rPr>
        <sz val="11"/>
        <color theme="1"/>
        <rFont val="Calibri"/>
        <family val="2"/>
        <scheme val="minor"/>
      </rPr>
      <t xml:space="preserve"> se detallan en el cuadro siguiente:</t>
    </r>
  </si>
  <si>
    <t>NOMBRE</t>
  </si>
  <si>
    <r>
      <t>Acuerdo / ley</t>
    </r>
    <r>
      <rPr>
        <b/>
        <sz val="11"/>
        <color rgb="FF000000"/>
        <rFont val="Calibri"/>
        <family val="2"/>
        <scheme val="minor"/>
      </rPr>
      <t xml:space="preserve"> que establece destinación específica de la renta</t>
    </r>
  </si>
  <si>
    <t>Porcentaje destinación específica de la renta</t>
  </si>
  <si>
    <t>Sector al que se destina la renta</t>
  </si>
  <si>
    <t>TRIBUTARIOS</t>
  </si>
  <si>
    <t>Impuesto de Circulación y Tránsito sobre vehículos de Servicio Público</t>
  </si>
  <si>
    <t>Impuesto de Espectáculos Públicos Municipal</t>
  </si>
  <si>
    <t>Impuesto a las ventas por el sistema de clubes</t>
  </si>
  <si>
    <t>Impuesto de casinos</t>
  </si>
  <si>
    <t>Impuesto sobre apuestas mutuas</t>
  </si>
  <si>
    <t>Degüello de Ganado Menor</t>
  </si>
  <si>
    <t>Sobretasa Bomberil</t>
  </si>
  <si>
    <t>Sobretasa a la Gasolina</t>
  </si>
  <si>
    <t>Impuesto sobre Teléfonos Urbanos</t>
  </si>
  <si>
    <t>Estampillas</t>
  </si>
  <si>
    <t>Impuesto sobre el servicio de Alumbrado Público</t>
  </si>
  <si>
    <t>Impuesto Predial unificado</t>
  </si>
  <si>
    <t>Contribución sobre Contratos de Obras Públicas</t>
  </si>
  <si>
    <t>Impuesto de Transporte por oleoductos y gasoductos</t>
  </si>
  <si>
    <t>Contribución del 2.5 por mil del valor del recaudo bruto de las concesiones de construcción, mantenimiento y operaciones de vías de comunicación, puertos aéreos, marítimos o fluviales.</t>
  </si>
  <si>
    <t>Aporte solidario o contribución para la financiación de los subsidios para los estratos 1, 2 y 3</t>
  </si>
  <si>
    <t>Sobretasa Ambiental</t>
  </si>
  <si>
    <t>Otros Ingresos Tributarios</t>
  </si>
  <si>
    <t>Impuesto de Industria y Comercio</t>
  </si>
  <si>
    <t>Avisos y Tableros</t>
  </si>
  <si>
    <t>Publicidad Exterior Visual</t>
  </si>
  <si>
    <t>Impuesto de Delineación</t>
  </si>
  <si>
    <t>Impuesto de Espectáculos Públicos Nacional con Destino al Deporte</t>
  </si>
  <si>
    <t>NO TRIBUTARIOS</t>
  </si>
  <si>
    <t>Tasas y Derechos</t>
  </si>
  <si>
    <t>Multas y sanciones</t>
  </si>
  <si>
    <t>Contribuciones</t>
  </si>
  <si>
    <t>Contribución de Valorización</t>
  </si>
  <si>
    <t>Participación en la plusvalía</t>
  </si>
  <si>
    <t>Otras contribuciones</t>
  </si>
  <si>
    <t>Venta de bienes y servicios</t>
  </si>
  <si>
    <t>Rentas contractuales</t>
  </si>
  <si>
    <t>(1) Si requiere ampliar incluir cada estampilla</t>
  </si>
  <si>
    <t>* No se incluyen los ingresos por SGP</t>
  </si>
  <si>
    <r>
      <t xml:space="preserve">NIT </t>
    </r>
    <r>
      <rPr>
        <b/>
        <sz val="10"/>
        <color indexed="10"/>
        <rFont val="Arial"/>
        <family val="2"/>
      </rPr>
      <t>(incluir el número)</t>
    </r>
  </si>
  <si>
    <t>CERTIFICA QUE</t>
  </si>
  <si>
    <r>
      <rPr>
        <sz val="10"/>
        <color rgb="FF000000"/>
        <rFont val="Arial"/>
      </rPr>
      <t xml:space="preserve">A la fecha las vigencias futuras autorizadas por año para el </t>
    </r>
    <r>
      <rPr>
        <b/>
        <sz val="10"/>
        <color rgb="FFFF0000"/>
        <rFont val="Arial"/>
      </rPr>
      <t xml:space="preserve"> </t>
    </r>
    <r>
      <rPr>
        <sz val="10"/>
        <color rgb="FFFF0000"/>
        <rFont val="Arial"/>
      </rPr>
      <t xml:space="preserve">(Municipio / Distrito) </t>
    </r>
    <r>
      <rPr>
        <sz val="10"/>
        <color rgb="FF000000"/>
        <rFont val="Arial"/>
      </rPr>
      <t>se detallan a continuación:</t>
    </r>
  </si>
  <si>
    <t>Valores en pesos</t>
  </si>
  <si>
    <t>TIPO DE VIGENCIA FUTURA (ORDINARIA/ EXTRAORDINARIA)</t>
  </si>
  <si>
    <t>FUENTE DE FINANCIACIÓN</t>
  </si>
  <si>
    <t>NÚMERO DE ACTO ADMINISTRATIVO</t>
  </si>
  <si>
    <t>FECHA DEL ACTO ADMINISTRATIVO</t>
  </si>
  <si>
    <t>MONTO AUTORIZADO(Pesos)</t>
  </si>
  <si>
    <t>202-</t>
  </si>
  <si>
    <r>
      <t xml:space="preserve">Para constancia se firma en </t>
    </r>
    <r>
      <rPr>
        <sz val="10"/>
        <color rgb="FFFF0000"/>
        <rFont val="Arial"/>
        <family val="2"/>
      </rPr>
      <t xml:space="preserve">(Entidad Territorial) </t>
    </r>
    <r>
      <rPr>
        <sz val="10"/>
        <rFont val="Arial"/>
        <family val="2"/>
      </rPr>
      <t xml:space="preserve"> a los </t>
    </r>
    <r>
      <rPr>
        <sz val="10"/>
        <color rgb="FFFF0000"/>
        <rFont val="Arial"/>
        <family val="2"/>
      </rPr>
      <t>(fecha)</t>
    </r>
    <r>
      <rPr>
        <sz val="10"/>
        <rFont val="Arial"/>
        <family val="2"/>
      </rPr>
      <t>.</t>
    </r>
  </si>
  <si>
    <t>(FIRMA)</t>
  </si>
  <si>
    <t>Nombre del Secretario de Hacienda</t>
  </si>
  <si>
    <t>EL SECRETARIO JURíDICO (O QUIENES HAGAN SUS VECES) Y EL SECRETARIO DE HACIENDA DE (NOMBRE DE LA ENTIDAD TERRITORIAL)</t>
  </si>
  <si>
    <t>Que (la entidad territorial) tiene (número) procesos judiciales en su contra, cuyas pretensiones ascienden a la suma de $XXXX, al corte de  (fecha ). Dicha información se detalla en el cuadro siguiente:</t>
  </si>
  <si>
    <r>
      <t xml:space="preserve"> </t>
    </r>
    <r>
      <rPr>
        <sz val="10"/>
        <color theme="1"/>
        <rFont val="Arial Narrow"/>
        <family val="2"/>
      </rPr>
      <t>Valores en $</t>
    </r>
  </si>
  <si>
    <t>TIPO DE PROCESO</t>
  </si>
  <si>
    <t>No. Procesos</t>
  </si>
  <si>
    <t>Valor Total de las Pretensiones</t>
  </si>
  <si>
    <t>% Participación en Total de las Demandas</t>
  </si>
  <si>
    <t>Acción de Grupo</t>
  </si>
  <si>
    <t>Acción de Cumplimiento</t>
  </si>
  <si>
    <t>Acción Popular</t>
  </si>
  <si>
    <t>Acción de Tutela</t>
  </si>
  <si>
    <t>Acción de Simple Nulidad</t>
  </si>
  <si>
    <t>Acción de Nulidad y Reestablecimiento del Derecho</t>
  </si>
  <si>
    <t>Acción Contractual</t>
  </si>
  <si>
    <t>Acción de Reparación Directa</t>
  </si>
  <si>
    <t>Acción de Lesividad</t>
  </si>
  <si>
    <t>Ejecutivo Contractual</t>
  </si>
  <si>
    <t>Ejecutivo Singular</t>
  </si>
  <si>
    <t>Ordinario Laboral</t>
  </si>
  <si>
    <t>Administrativo de Cobro Coactivo</t>
  </si>
  <si>
    <t>Verbal Sumario Arts. 26 Y 37 Ley 550/99</t>
  </si>
  <si>
    <t>Otros</t>
  </si>
  <si>
    <t>Que en los  procesos judiciales relacionados,  el valor de las pretensiones es de $XXXX y el valor de las provisiones es de $XXX  con corte de (fecha). Dicha información se detalla en el cuadro siguiente:</t>
  </si>
  <si>
    <t>PROBABILIDAD DE PERDIDA DE LOS PROCESOS EN CURSO</t>
  </si>
  <si>
    <t>NÚMERO DE PROCESOS</t>
  </si>
  <si>
    <t>VALOR ESTIMADO DE LAS PRETENSIONES (COP $)</t>
  </si>
  <si>
    <t>PROVISIONES CONTABLES REALIZADAS PARA EL PAGO DE LOS PASIVOS EXIGIBLES (COP $)</t>
  </si>
  <si>
    <t>PROVISIONES DE CAJA REALIZADAS PARA EL PAGO DE LOS PASIVOS EXIGIBLES (COP $)</t>
  </si>
  <si>
    <t>ALTA (&gt;50%)</t>
  </si>
  <si>
    <t>MEDIA (entre = o &gt;25% o =50%)</t>
  </si>
  <si>
    <t>BAJA (&lt; 25%)</t>
  </si>
  <si>
    <t>(Indicar si la Entidad Territorial cuenta con Fondo de Contingencias constituido y si el mismo forma parte de la provisiones de caja realizadas para el pago de los pasivos exigibles).</t>
  </si>
  <si>
    <t>CERTIFICADO DE NO OCURRENCIA DE EVENTO O LEY APLICABLE CON EFECTO MATERIAL ADVERSO</t>
  </si>
  <si>
    <t xml:space="preserve">[Nombre del Municipio] </t>
  </si>
  <si>
    <t xml:space="preserve">[Nombre de la Entidad Territorial] </t>
  </si>
  <si>
    <t>Bogotá D.C., [Fecha de expedición]</t>
  </si>
  <si>
    <t>Yo, [Nombre completo del representante legal], identificado(a) con cédula de ciudadanía No. [Número de cédula], en calidad de Representante Legal de la entidad territorial [Nombre del Municipio], certifico bajo la gravedad de juramento que:</t>
  </si>
  <si>
    <t>1. No ha ocurrido ningún evento ni se ha promulgado ninguna ley aplicable que genere un efecto material adverso sobre esta entidad territorial en su calidad de deudor, que afecte su capacidad de cumplir con las obligaciones derivadas del Contrato de Empréstito No. [Número del contrato y fecha de suscripción], el cual está próximo a ser desembolsado.</t>
  </si>
  <si>
    <t>· No existe medida cautelar de suspensión del acto administrativo correspondiente.</t>
  </si>
  <si>
    <t>· No se ha emitido sentencia ejecutoriada que declare la nulidad del acto.</t>
  </si>
  <si>
    <t>Este certificado se expide para los fines pertinentes, con fecha no mayor a treinta (30) días calendario previos a la solicitud de desembolso.</t>
  </si>
  <si>
    <t>Firma:</t>
  </si>
  <si>
    <t>[Nombre del representante legal]</t>
  </si>
  <si>
    <t xml:space="preserve">Representante Legal </t>
  </si>
  <si>
    <t>[Teléfono / Correo electrónico]</t>
  </si>
  <si>
    <t>El Secretario de Hacienda y el Secretario Jurídico o quien haga sus veces de (nombre de la Entidad Territorial)</t>
  </si>
  <si>
    <t>Que el número de procesos judiciales que la Entidad Territorial tiene identificados son XXX cuyo valor de pretensiones es de $XXXX, al corte de  (fecha ). Dicha información se detalla en el cuadro siguiente:</t>
  </si>
  <si>
    <t>Que en los  procesos judiciales relacionados por  la Entidad Territorial,  el valor de las pretensiones es de $XXXX, y el valor de las  provisiones  es de $XXX  con corte de  (fecha), dicha información se detalla en el cuadro siguiente:</t>
  </si>
  <si>
    <t>ALTA (=&gt;50%)</t>
  </si>
  <si>
    <t>MEDIA (&gt;25%&lt;=49%)</t>
  </si>
  <si>
    <t>BAJA(entre10%-25%)</t>
  </si>
  <si>
    <t>Indicar si la Entidad Territorial cuenta con Fondo de Contingencias constituido y si el mismo forma parte de la provisiones de caja realizadas para el pago de los pasivos exigibles.</t>
  </si>
  <si>
    <t>Adicionalmente certifico que el (los) proceso (S) judiciales o administrativos en los cuales se han decretado medidas de embargo se encuentran incluidos en la presente relación de proceso de la entidad.</t>
  </si>
  <si>
    <t>Finalmentr certificó que el (los) proceso (S) judiciales o administrativos en los cuales la Entidad Territorial ha sido reportada en el BDME   se encuentran incluidos en la presente relación de proceso de la entidad.</t>
  </si>
  <si>
    <t>2. En caso de existir procesos judiciales en curso relacionados con el Acuerdo de Endeudamiento, se adjunta constancia actualizada del estado del proceso obtenida de la página oficial de la Rama Judicial, en la cual se acredita que:</t>
  </si>
  <si>
    <t>Constancia firmeza del acto administrativo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</si>
</sst>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 #,##0_-;_-* &quot;-&quot;_-;_-@_-"/>
    <numFmt numFmtId="44" formatCode="_-&quot;$&quot;\ * #,##0.00_-;\-&quot;$&quot;\ * #,##0.00_-;_-&quot;$&quot;\ * &quot;-&quot;??_-;_-@_-"/>
    <numFmt numFmtId="43" formatCode="_-* #,##0.00_-;\-* #,##0.00_-;_-* &quot;-&quot;??_-;_-@_-"/>
    <numFmt numFmtId="164" formatCode="_(* #,##0_);_(* \(#,##0\);_(* &quot;-&quot;??_);_(@_)"/>
    <numFmt numFmtId="165" formatCode="0.0"/>
    <numFmt numFmtId="166" formatCode="0.0%"/>
    <numFmt numFmtId="167" formatCode="_-&quot;$&quot;* #,##0.00_-;\-&quot;$&quot;* #,##0.00_-;_-&quot;$&quot;* &quot;-&quot;??_-;_-@_-"/>
    <numFmt numFmtId="168" formatCode="#,##0_ ;\-#,##0\ "/>
    <numFmt numFmtId="169" formatCode="_-* #,##0_-;\-* #,##0_-;_-* &quot;-&quot;??_-;_-@_-"/>
  </numFmts>
  <fonts count="117" x14ac:knownFonts="1">
    <font>
      <sz val="11"/>
      <color theme="1"/>
      <name val="Calibri"/>
      <family val="2"/>
      <scheme val="minor"/>
    </font>
    <font>
      <sz val="11"/>
      <color theme="1"/>
      <name val="Calibri"/>
      <family val="2"/>
      <scheme val="minor"/>
    </font>
    <font>
      <sz val="11"/>
      <color rgb="FFFF0000"/>
      <name val="Calibri"/>
      <family val="2"/>
      <scheme val="minor"/>
    </font>
    <font>
      <b/>
      <sz val="16"/>
      <color theme="1"/>
      <name val="Calibri"/>
      <family val="2"/>
      <scheme val="minor"/>
    </font>
    <font>
      <b/>
      <sz val="16"/>
      <color rgb="FFFF0000"/>
      <name val="Calibri"/>
      <family val="2"/>
      <scheme val="minor"/>
    </font>
    <font>
      <sz val="8"/>
      <color rgb="FF000000"/>
      <name val="Calibri"/>
      <family val="2"/>
      <scheme val="minor"/>
    </font>
    <font>
      <i/>
      <sz val="11"/>
      <color rgb="FFFF0000"/>
      <name val="Calibri"/>
      <family val="2"/>
      <scheme val="minor"/>
    </font>
    <font>
      <b/>
      <sz val="11"/>
      <color rgb="FFFF0000"/>
      <name val="Calibri"/>
      <family val="2"/>
      <scheme val="minor"/>
    </font>
    <font>
      <sz val="10"/>
      <color theme="1"/>
      <name val="Arial Narrow"/>
      <family val="2"/>
    </font>
    <font>
      <b/>
      <sz val="10"/>
      <color rgb="FF000000"/>
      <name val="Arial Narrow"/>
      <family val="2"/>
    </font>
    <font>
      <sz val="10"/>
      <color rgb="FF000000"/>
      <name val="Arial Narrow"/>
      <family val="2"/>
    </font>
    <font>
      <b/>
      <sz val="10"/>
      <color rgb="FF7D0C00"/>
      <name val="Arial Narrow"/>
      <family val="2"/>
    </font>
    <font>
      <b/>
      <sz val="12"/>
      <color rgb="FF000000"/>
      <name val="Calibri"/>
      <family val="2"/>
      <scheme val="minor"/>
    </font>
    <font>
      <sz val="12"/>
      <color rgb="FF000000"/>
      <name val="Calibri"/>
      <family val="2"/>
      <scheme val="minor"/>
    </font>
    <font>
      <sz val="11"/>
      <color theme="1"/>
      <name val="Calibri"/>
      <family val="2"/>
      <scheme val="minor"/>
    </font>
    <font>
      <b/>
      <sz val="12"/>
      <color indexed="44"/>
      <name val="Calibri"/>
      <family val="2"/>
    </font>
    <font>
      <b/>
      <sz val="12"/>
      <name val="Calibri"/>
      <family val="2"/>
    </font>
    <font>
      <b/>
      <sz val="12"/>
      <color indexed="9"/>
      <name val="Calibri"/>
      <family val="2"/>
    </font>
    <font>
      <sz val="12"/>
      <name val="Arial"/>
      <family val="2"/>
    </font>
    <font>
      <sz val="12"/>
      <color theme="1"/>
      <name val="Calibri"/>
      <family val="2"/>
      <scheme val="minor"/>
    </font>
    <font>
      <b/>
      <sz val="12"/>
      <color theme="1"/>
      <name val="Calibri"/>
      <family val="2"/>
      <scheme val="minor"/>
    </font>
    <font>
      <b/>
      <sz val="12"/>
      <name val="Calibri"/>
      <family val="2"/>
      <scheme val="minor"/>
    </font>
    <font>
      <b/>
      <sz val="12"/>
      <color indexed="8"/>
      <name val="Calibri"/>
      <family val="2"/>
      <scheme val="minor"/>
    </font>
    <font>
      <sz val="12"/>
      <name val="Calibri"/>
      <family val="2"/>
      <scheme val="minor"/>
    </font>
    <font>
      <sz val="12"/>
      <color rgb="FFFF0000"/>
      <name val="Calibri"/>
      <family val="2"/>
      <scheme val="minor"/>
    </font>
    <font>
      <b/>
      <sz val="12"/>
      <color rgb="FFFF0000"/>
      <name val="Calibri"/>
      <family val="2"/>
      <scheme val="minor"/>
    </font>
    <font>
      <sz val="11"/>
      <name val="Calibri"/>
      <family val="2"/>
      <scheme val="minor"/>
    </font>
    <font>
      <sz val="12"/>
      <color indexed="8"/>
      <name val="Calibri"/>
      <family val="2"/>
    </font>
    <font>
      <sz val="12"/>
      <color rgb="FFFF0000"/>
      <name val="Calibri"/>
      <family val="2"/>
    </font>
    <font>
      <sz val="11"/>
      <color rgb="FF000000"/>
      <name val="Arial"/>
      <family val="2"/>
    </font>
    <font>
      <sz val="10"/>
      <name val="Arial"/>
      <family val="2"/>
    </font>
    <font>
      <sz val="11"/>
      <color theme="5" tint="0.59999389629810485"/>
      <name val="Calibri"/>
      <family val="2"/>
      <scheme val="minor"/>
    </font>
    <font>
      <b/>
      <sz val="16"/>
      <name val="Calibri"/>
      <family val="2"/>
      <scheme val="minor"/>
    </font>
    <font>
      <sz val="11"/>
      <color rgb="FFFFC000"/>
      <name val="Calibri"/>
      <family val="2"/>
      <scheme val="minor"/>
    </font>
    <font>
      <b/>
      <sz val="11"/>
      <color theme="1"/>
      <name val="Calibri"/>
      <family val="2"/>
      <scheme val="minor"/>
    </font>
    <font>
      <sz val="11"/>
      <color rgb="FFFFFFFF"/>
      <name val="Segoe UI"/>
      <family val="2"/>
    </font>
    <font>
      <sz val="11"/>
      <name val="Segoe UI"/>
      <family val="2"/>
    </font>
    <font>
      <sz val="11"/>
      <color theme="1"/>
      <name val="Segoe UI"/>
      <family val="2"/>
    </font>
    <font>
      <b/>
      <sz val="11"/>
      <color theme="5" tint="0.39997558519241921"/>
      <name val="Calibri"/>
      <family val="2"/>
      <scheme val="minor"/>
    </font>
    <font>
      <b/>
      <sz val="8"/>
      <color rgb="FF000000"/>
      <name val="Calibri"/>
      <family val="2"/>
      <scheme val="minor"/>
    </font>
    <font>
      <b/>
      <sz val="11"/>
      <color rgb="FF000000"/>
      <name val="Calibri"/>
      <family val="2"/>
      <scheme val="minor"/>
    </font>
    <font>
      <b/>
      <sz val="8"/>
      <color rgb="FFFF0000"/>
      <name val="Calibri"/>
      <family val="2"/>
      <scheme val="minor"/>
    </font>
    <font>
      <u/>
      <sz val="11"/>
      <color theme="10"/>
      <name val="Calibri"/>
      <family val="2"/>
      <scheme val="minor"/>
    </font>
    <font>
      <b/>
      <sz val="12"/>
      <color rgb="FFFF0000"/>
      <name val="Calibri"/>
      <family val="2"/>
    </font>
    <font>
      <b/>
      <sz val="12"/>
      <color theme="1"/>
      <name val="Calibri"/>
      <family val="2"/>
    </font>
    <font>
      <sz val="12"/>
      <color theme="1"/>
      <name val="Calibri"/>
      <family val="2"/>
    </font>
    <font>
      <sz val="12"/>
      <name val="Calibri"/>
      <family val="2"/>
    </font>
    <font>
      <sz val="12"/>
      <color indexed="10"/>
      <name val="Calibri"/>
      <family val="2"/>
    </font>
    <font>
      <b/>
      <sz val="12"/>
      <color indexed="10"/>
      <name val="Calibri"/>
      <family val="2"/>
    </font>
    <font>
      <b/>
      <sz val="12"/>
      <color indexed="30"/>
      <name val="Calibri"/>
      <family val="2"/>
    </font>
    <font>
      <b/>
      <sz val="12"/>
      <color indexed="56"/>
      <name val="Calibri"/>
      <family val="2"/>
    </font>
    <font>
      <sz val="12"/>
      <color indexed="9"/>
      <name val="Calibri"/>
      <family val="2"/>
    </font>
    <font>
      <b/>
      <sz val="12"/>
      <color indexed="60"/>
      <name val="Calibri"/>
      <family val="2"/>
    </font>
    <font>
      <b/>
      <sz val="12"/>
      <color indexed="8"/>
      <name val="Calibri"/>
      <family val="2"/>
    </font>
    <font>
      <i/>
      <sz val="12"/>
      <name val="Calibri"/>
      <family val="2"/>
    </font>
    <font>
      <sz val="12"/>
      <color indexed="53"/>
      <name val="Calibri"/>
      <family val="2"/>
    </font>
    <font>
      <b/>
      <sz val="12"/>
      <color rgb="FF002060"/>
      <name val="Calibri"/>
      <family val="2"/>
    </font>
    <font>
      <b/>
      <sz val="14"/>
      <color indexed="60"/>
      <name val="Calibri"/>
      <family val="2"/>
    </font>
    <font>
      <sz val="12"/>
      <color indexed="8"/>
      <name val="Arial Narrow"/>
      <family val="2"/>
    </font>
    <font>
      <sz val="12"/>
      <color rgb="FFFF0000"/>
      <name val="Arial Narrow"/>
      <family val="2"/>
    </font>
    <font>
      <b/>
      <sz val="12"/>
      <color rgb="FFFF0000"/>
      <name val="Arial Narrow"/>
      <family val="2"/>
    </font>
    <font>
      <b/>
      <sz val="12"/>
      <color theme="1"/>
      <name val="Arial Narrow"/>
      <family val="2"/>
    </font>
    <font>
      <sz val="12"/>
      <color theme="1"/>
      <name val="Arial Narrow"/>
      <family val="2"/>
    </font>
    <font>
      <u/>
      <sz val="12"/>
      <color theme="1"/>
      <name val="Arial Narrow"/>
      <family val="2"/>
    </font>
    <font>
      <sz val="12"/>
      <name val="Arial Narrow"/>
      <family val="2"/>
    </font>
    <font>
      <b/>
      <sz val="12"/>
      <color indexed="8"/>
      <name val="Arial Narrow"/>
      <family val="2"/>
    </font>
    <font>
      <u/>
      <sz val="12"/>
      <color theme="1"/>
      <name val="Calibri"/>
      <family val="2"/>
    </font>
    <font>
      <sz val="11"/>
      <color rgb="FF000000"/>
      <name val="Calibri"/>
      <family val="2"/>
      <scheme val="minor"/>
    </font>
    <font>
      <b/>
      <sz val="11"/>
      <name val="Calibri"/>
      <family val="2"/>
      <scheme val="minor"/>
    </font>
    <font>
      <b/>
      <sz val="10"/>
      <color rgb="FFFF0000"/>
      <name val="Arial"/>
      <family val="2"/>
    </font>
    <font>
      <b/>
      <sz val="10"/>
      <color indexed="10"/>
      <name val="Arial"/>
      <family val="2"/>
    </font>
    <font>
      <sz val="10"/>
      <color theme="1"/>
      <name val="Arial"/>
      <family val="2"/>
    </font>
    <font>
      <b/>
      <sz val="10"/>
      <name val="Arial"/>
      <family val="2"/>
    </font>
    <font>
      <sz val="10"/>
      <color rgb="FFFF0000"/>
      <name val="Arial"/>
      <family val="2"/>
    </font>
    <font>
      <sz val="8"/>
      <name val="Calibri"/>
      <family val="2"/>
      <scheme val="minor"/>
    </font>
    <font>
      <sz val="12"/>
      <color theme="1"/>
      <name val="Arial"/>
      <family val="2"/>
    </font>
    <font>
      <b/>
      <sz val="12"/>
      <name val="Arial"/>
      <family val="2"/>
    </font>
    <font>
      <b/>
      <sz val="12"/>
      <color theme="1"/>
      <name val="Arial"/>
      <family val="2"/>
    </font>
    <font>
      <sz val="9"/>
      <color theme="1"/>
      <name val="Arial"/>
      <family val="2"/>
    </font>
    <font>
      <i/>
      <sz val="11"/>
      <color theme="1"/>
      <name val="Calibri"/>
      <family val="2"/>
      <scheme val="minor"/>
    </font>
    <font>
      <sz val="11"/>
      <color rgb="FF000000"/>
      <name val="Calibri"/>
      <family val="2"/>
    </font>
    <font>
      <b/>
      <sz val="11"/>
      <color rgb="FF000000"/>
      <name val="Calibri"/>
      <family val="2"/>
    </font>
    <font>
      <sz val="11"/>
      <color rgb="FFFF0000"/>
      <name val="Calibri"/>
      <family val="2"/>
    </font>
    <font>
      <b/>
      <sz val="11"/>
      <color rgb="FFFF0000"/>
      <name val="Calibri"/>
      <family val="2"/>
    </font>
    <font>
      <sz val="12"/>
      <color rgb="FF000000"/>
      <name val="Arial Narrow"/>
      <family val="2"/>
    </font>
    <font>
      <sz val="12"/>
      <color rgb="FF000000"/>
      <name val="Calibri"/>
      <family val="2"/>
    </font>
    <font>
      <sz val="12"/>
      <color rgb="FF000000"/>
      <name val="Arial"/>
      <family val="2"/>
    </font>
    <font>
      <sz val="12"/>
      <color rgb="FFFF0000"/>
      <name val="Arial"/>
      <family val="2"/>
    </font>
    <font>
      <b/>
      <sz val="12"/>
      <color rgb="FF538DD5"/>
      <name val="Arial"/>
      <family val="2"/>
    </font>
    <font>
      <b/>
      <sz val="12"/>
      <color rgb="FF000000"/>
      <name val="Arial"/>
      <family val="2"/>
    </font>
    <font>
      <i/>
      <sz val="12"/>
      <color rgb="FFFF0000"/>
      <name val="Arial"/>
      <family val="2"/>
    </font>
    <font>
      <b/>
      <i/>
      <sz val="12"/>
      <color rgb="FFFF0000"/>
      <name val="Arial"/>
      <family val="2"/>
    </font>
    <font>
      <i/>
      <sz val="12"/>
      <name val="Arial"/>
      <family val="2"/>
    </font>
    <font>
      <u/>
      <sz val="11"/>
      <color theme="1"/>
      <name val="Calibri"/>
      <family val="2"/>
      <scheme val="minor"/>
    </font>
    <font>
      <sz val="14"/>
      <color rgb="FFFF0000"/>
      <name val="Times New Roman"/>
      <family val="1"/>
    </font>
    <font>
      <sz val="14"/>
      <color rgb="FF000000"/>
      <name val="Times New Roman"/>
      <family val="1"/>
    </font>
    <font>
      <sz val="11"/>
      <color rgb="FF000000"/>
      <name val="Aptos Narrow"/>
      <family val="2"/>
    </font>
    <font>
      <sz val="11"/>
      <color rgb="FF000000"/>
      <name val="Times New Roman"/>
      <family val="1"/>
    </font>
    <font>
      <sz val="11"/>
      <color rgb="FFFF0000"/>
      <name val="Times New Roman"/>
      <family val="1"/>
    </font>
    <font>
      <sz val="12"/>
      <color rgb="FF000000"/>
      <name val="Times New Roman"/>
      <family val="1"/>
    </font>
    <font>
      <u/>
      <sz val="16"/>
      <color theme="10"/>
      <name val="Calibri"/>
      <family val="2"/>
      <scheme val="minor"/>
    </font>
    <font>
      <sz val="16"/>
      <color theme="1"/>
      <name val="Calibri"/>
      <family val="2"/>
      <scheme val="minor"/>
    </font>
    <font>
      <b/>
      <sz val="14"/>
      <color rgb="FF000000"/>
      <name val="Times New Roman"/>
      <family val="1"/>
    </font>
    <font>
      <b/>
      <sz val="12"/>
      <color rgb="FF000000"/>
      <name val="Times New Roman"/>
      <family val="1"/>
    </font>
    <font>
      <b/>
      <sz val="14"/>
      <color theme="1"/>
      <name val="Calibri"/>
      <family val="2"/>
      <scheme val="minor"/>
    </font>
    <font>
      <sz val="11"/>
      <color rgb="FFFF0000"/>
      <name val="Aptos Narrow"/>
      <family val="2"/>
    </font>
    <font>
      <b/>
      <sz val="11"/>
      <color rgb="FF000000"/>
      <name val="Aptos Narrow"/>
      <family val="2"/>
    </font>
    <font>
      <sz val="11"/>
      <color rgb="FF000000"/>
      <name val="Calibri"/>
    </font>
    <font>
      <sz val="11"/>
      <color rgb="FFFF0000"/>
      <name val="Calibri"/>
    </font>
    <font>
      <sz val="11"/>
      <color theme="1"/>
      <name val="Calibri"/>
    </font>
    <font>
      <b/>
      <sz val="14"/>
      <color rgb="FF000000"/>
      <name val="Times New Roman"/>
    </font>
    <font>
      <b/>
      <sz val="14"/>
      <color rgb="FFFF0000"/>
      <name val="Times New Roman"/>
    </font>
    <font>
      <sz val="11"/>
      <color rgb="FF000000"/>
      <name val="Times New Roman"/>
    </font>
    <font>
      <sz val="11"/>
      <color rgb="FFFF0000"/>
      <name val="Times New Roman"/>
    </font>
    <font>
      <sz val="10"/>
      <color rgb="FF000000"/>
      <name val="Arial"/>
    </font>
    <font>
      <b/>
      <sz val="10"/>
      <color rgb="FFFF0000"/>
      <name val="Arial"/>
    </font>
    <font>
      <sz val="10"/>
      <color rgb="FFFF0000"/>
      <name val="Arial"/>
    </font>
  </fonts>
  <fills count="23">
    <fill>
      <patternFill patternType="none"/>
    </fill>
    <fill>
      <patternFill patternType="gray125"/>
    </fill>
    <fill>
      <patternFill patternType="solid">
        <fgColor theme="0" tint="-0.14999847407452621"/>
        <bgColor indexed="64"/>
      </patternFill>
    </fill>
    <fill>
      <patternFill patternType="solid">
        <fgColor rgb="FFEAEAEA"/>
        <bgColor indexed="64"/>
      </patternFill>
    </fill>
    <fill>
      <patternFill patternType="solid">
        <fgColor theme="0" tint="-4.9989318521683403E-2"/>
        <bgColor indexed="64"/>
      </patternFill>
    </fill>
    <fill>
      <patternFill patternType="solid">
        <fgColor rgb="FFFFFF00"/>
        <bgColor indexed="64"/>
      </patternFill>
    </fill>
    <fill>
      <patternFill patternType="solid">
        <fgColor indexed="56"/>
        <bgColor indexed="64"/>
      </patternFill>
    </fill>
    <fill>
      <patternFill patternType="solid">
        <fgColor indexed="42"/>
        <bgColor indexed="64"/>
      </patternFill>
    </fill>
    <fill>
      <patternFill patternType="solid">
        <fgColor indexed="27"/>
        <bgColor indexed="64"/>
      </patternFill>
    </fill>
    <fill>
      <patternFill patternType="solid">
        <fgColor indexed="51"/>
        <bgColor indexed="64"/>
      </patternFill>
    </fill>
    <fill>
      <patternFill patternType="solid">
        <fgColor indexed="22"/>
        <bgColor indexed="64"/>
      </patternFill>
    </fill>
    <fill>
      <patternFill patternType="solid">
        <fgColor indexed="11"/>
        <bgColor indexed="64"/>
      </patternFill>
    </fill>
    <fill>
      <patternFill patternType="solid">
        <fgColor theme="3"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theme="2"/>
        <bgColor indexed="64"/>
      </patternFill>
    </fill>
    <fill>
      <patternFill patternType="solid">
        <fgColor indexed="9"/>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rgb="FFD9D9D9"/>
        <bgColor rgb="FF000000"/>
      </patternFill>
    </fill>
    <fill>
      <patternFill patternType="solid">
        <fgColor rgb="FFFFFFCC"/>
        <bgColor rgb="FF000000"/>
      </patternFill>
    </fill>
    <fill>
      <patternFill patternType="solid">
        <fgColor rgb="FFFFFF00"/>
        <bgColor rgb="FF000000"/>
      </patternFill>
    </fill>
  </fills>
  <borders count="172">
    <border>
      <left/>
      <right/>
      <top/>
      <bottom/>
      <diagonal/>
    </border>
    <border>
      <left/>
      <right/>
      <top/>
      <bottom style="medium">
        <color rgb="FF000000"/>
      </bottom>
      <diagonal/>
    </border>
    <border>
      <left/>
      <right/>
      <top style="thin">
        <color auto="1"/>
      </top>
      <bottom/>
      <diagonal/>
    </border>
    <border>
      <left style="medium">
        <color theme="1"/>
      </left>
      <right style="thin">
        <color theme="1"/>
      </right>
      <top style="medium">
        <color theme="1"/>
      </top>
      <bottom style="thin">
        <color theme="1"/>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medium">
        <color indexed="21"/>
      </left>
      <right/>
      <top/>
      <bottom/>
      <diagonal/>
    </border>
    <border>
      <left/>
      <right style="medium">
        <color indexed="21"/>
      </right>
      <top/>
      <bottom/>
      <diagonal/>
    </border>
    <border>
      <left style="medium">
        <color theme="6" tint="-0.499984740745262"/>
      </left>
      <right/>
      <top/>
      <bottom/>
      <diagonal/>
    </border>
    <border>
      <left/>
      <right/>
      <top/>
      <bottom style="thin">
        <color auto="1"/>
      </bottom>
      <diagonal/>
    </border>
    <border>
      <left style="thin">
        <color auto="1"/>
      </left>
      <right/>
      <top/>
      <bottom style="thin">
        <color indexed="64"/>
      </bottom>
      <diagonal/>
    </border>
    <border>
      <left style="medium">
        <color auto="1"/>
      </left>
      <right style="thin">
        <color auto="1"/>
      </right>
      <top/>
      <bottom/>
      <diagonal/>
    </border>
    <border>
      <left style="thin">
        <color auto="1"/>
      </left>
      <right/>
      <top/>
      <bottom/>
      <diagonal/>
    </border>
    <border>
      <left style="medium">
        <color auto="1"/>
      </left>
      <right/>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thin">
        <color auto="1"/>
      </right>
      <top/>
      <bottom/>
      <diagonal/>
    </border>
    <border>
      <left style="thin">
        <color rgb="FF002060"/>
      </left>
      <right style="thin">
        <color rgb="FF002060"/>
      </right>
      <top style="thin">
        <color rgb="FF002060"/>
      </top>
      <bottom style="thin">
        <color rgb="FF002060"/>
      </bottom>
      <diagonal/>
    </border>
    <border>
      <left style="medium">
        <color rgb="FF002060"/>
      </left>
      <right style="thin">
        <color rgb="FF002060"/>
      </right>
      <top style="medium">
        <color rgb="FF002060"/>
      </top>
      <bottom style="thin">
        <color rgb="FF002060"/>
      </bottom>
      <diagonal/>
    </border>
    <border>
      <left style="thin">
        <color rgb="FF002060"/>
      </left>
      <right style="thin">
        <color rgb="FF002060"/>
      </right>
      <top style="medium">
        <color rgb="FF002060"/>
      </top>
      <bottom style="thin">
        <color rgb="FF002060"/>
      </bottom>
      <diagonal/>
    </border>
    <border>
      <left style="thin">
        <color rgb="FF002060"/>
      </left>
      <right style="medium">
        <color rgb="FF002060"/>
      </right>
      <top style="medium">
        <color rgb="FF002060"/>
      </top>
      <bottom style="thin">
        <color rgb="FF002060"/>
      </bottom>
      <diagonal/>
    </border>
    <border>
      <left style="medium">
        <color rgb="FF002060"/>
      </left>
      <right style="thin">
        <color rgb="FF002060"/>
      </right>
      <top style="thin">
        <color rgb="FF002060"/>
      </top>
      <bottom style="thin">
        <color rgb="FF002060"/>
      </bottom>
      <diagonal/>
    </border>
    <border>
      <left style="thin">
        <color rgb="FF002060"/>
      </left>
      <right style="medium">
        <color rgb="FF002060"/>
      </right>
      <top style="thin">
        <color rgb="FF002060"/>
      </top>
      <bottom style="thin">
        <color rgb="FF002060"/>
      </bottom>
      <diagonal/>
    </border>
    <border>
      <left style="medium">
        <color rgb="FF002060"/>
      </left>
      <right style="thin">
        <color rgb="FF002060"/>
      </right>
      <top style="thin">
        <color rgb="FF002060"/>
      </top>
      <bottom style="medium">
        <color rgb="FF002060"/>
      </bottom>
      <diagonal/>
    </border>
    <border>
      <left style="thin">
        <color rgb="FF002060"/>
      </left>
      <right style="thin">
        <color rgb="FF002060"/>
      </right>
      <top style="thin">
        <color rgb="FF002060"/>
      </top>
      <bottom style="medium">
        <color rgb="FF002060"/>
      </bottom>
      <diagonal/>
    </border>
    <border>
      <left style="thin">
        <color rgb="FF002060"/>
      </left>
      <right style="medium">
        <color rgb="FF002060"/>
      </right>
      <top style="thin">
        <color rgb="FF002060"/>
      </top>
      <bottom style="medium">
        <color rgb="FF002060"/>
      </bottom>
      <diagonal/>
    </border>
    <border>
      <left style="thin">
        <color indexed="56"/>
      </left>
      <right style="thin">
        <color indexed="56"/>
      </right>
      <top/>
      <bottom/>
      <diagonal/>
    </border>
    <border>
      <left style="medium">
        <color rgb="FF002060"/>
      </left>
      <right style="thin">
        <color indexed="56"/>
      </right>
      <top style="medium">
        <color rgb="FF002060"/>
      </top>
      <bottom style="medium">
        <color rgb="FF002060"/>
      </bottom>
      <diagonal/>
    </border>
    <border>
      <left style="thin">
        <color indexed="56"/>
      </left>
      <right style="thin">
        <color indexed="56"/>
      </right>
      <top style="medium">
        <color rgb="FF002060"/>
      </top>
      <bottom style="medium">
        <color rgb="FF002060"/>
      </bottom>
      <diagonal/>
    </border>
    <border>
      <left style="thin">
        <color indexed="56"/>
      </left>
      <right style="medium">
        <color rgb="FF002060"/>
      </right>
      <top style="medium">
        <color rgb="FF002060"/>
      </top>
      <bottom style="medium">
        <color rgb="FF002060"/>
      </bottom>
      <diagonal/>
    </border>
    <border>
      <left style="medium">
        <color rgb="FF002060"/>
      </left>
      <right style="thin">
        <color rgb="FF002060"/>
      </right>
      <top style="thin">
        <color rgb="FF002060"/>
      </top>
      <bottom/>
      <diagonal/>
    </border>
    <border>
      <left style="thin">
        <color rgb="FF002060"/>
      </left>
      <right style="thin">
        <color rgb="FF002060"/>
      </right>
      <top style="thin">
        <color rgb="FF002060"/>
      </top>
      <bottom/>
      <diagonal/>
    </border>
    <border>
      <left style="medium">
        <color rgb="FF002060"/>
      </left>
      <right style="thin">
        <color indexed="56"/>
      </right>
      <top style="medium">
        <color rgb="FF002060"/>
      </top>
      <bottom/>
      <diagonal/>
    </border>
    <border>
      <left style="thin">
        <color indexed="56"/>
      </left>
      <right style="thin">
        <color indexed="56"/>
      </right>
      <top style="medium">
        <color rgb="FF002060"/>
      </top>
      <bottom/>
      <diagonal/>
    </border>
    <border>
      <left style="thin">
        <color indexed="56"/>
      </left>
      <right style="medium">
        <color rgb="FF002060"/>
      </right>
      <top style="medium">
        <color rgb="FF002060"/>
      </top>
      <bottom/>
      <diagonal/>
    </border>
    <border>
      <left style="thin">
        <color rgb="FF002060"/>
      </left>
      <right style="thin">
        <color rgb="FF002060"/>
      </right>
      <top/>
      <bottom style="thin">
        <color rgb="FF002060"/>
      </bottom>
      <diagonal/>
    </border>
    <border>
      <left style="medium">
        <color rgb="FF002060"/>
      </left>
      <right style="thin">
        <color rgb="FF002060"/>
      </right>
      <top/>
      <bottom style="thin">
        <color rgb="FF002060"/>
      </bottom>
      <diagonal/>
    </border>
    <border>
      <left style="thin">
        <color rgb="FF002060"/>
      </left>
      <right style="medium">
        <color rgb="FF002060"/>
      </right>
      <top/>
      <bottom style="thin">
        <color rgb="FF002060"/>
      </bottom>
      <diagonal/>
    </border>
    <border>
      <left style="medium">
        <color rgb="FF002060"/>
      </left>
      <right style="thin">
        <color rgb="FF002060"/>
      </right>
      <top style="medium">
        <color rgb="FF002060"/>
      </top>
      <bottom style="medium">
        <color rgb="FF002060"/>
      </bottom>
      <diagonal/>
    </border>
    <border>
      <left style="thin">
        <color rgb="FF002060"/>
      </left>
      <right style="thin">
        <color rgb="FF002060"/>
      </right>
      <top style="medium">
        <color rgb="FF002060"/>
      </top>
      <bottom style="medium">
        <color rgb="FF002060"/>
      </bottom>
      <diagonal/>
    </border>
    <border>
      <left style="thin">
        <color rgb="FF002060"/>
      </left>
      <right style="medium">
        <color rgb="FF002060"/>
      </right>
      <top style="medium">
        <color rgb="FF002060"/>
      </top>
      <bottom style="medium">
        <color rgb="FF002060"/>
      </bottom>
      <diagonal/>
    </border>
    <border>
      <left style="thin">
        <color indexed="64"/>
      </left>
      <right style="thin">
        <color indexed="64"/>
      </right>
      <top/>
      <bottom style="thin">
        <color indexed="64"/>
      </bottom>
      <diagonal/>
    </border>
    <border>
      <left style="medium">
        <color rgb="FF002060"/>
      </left>
      <right style="thin">
        <color auto="1"/>
      </right>
      <top style="medium">
        <color rgb="FF002060"/>
      </top>
      <bottom style="thin">
        <color auto="1"/>
      </bottom>
      <diagonal/>
    </border>
    <border>
      <left style="thin">
        <color auto="1"/>
      </left>
      <right style="thin">
        <color auto="1"/>
      </right>
      <top style="medium">
        <color rgb="FF002060"/>
      </top>
      <bottom style="thin">
        <color auto="1"/>
      </bottom>
      <diagonal/>
    </border>
    <border>
      <left style="thin">
        <color auto="1"/>
      </left>
      <right style="medium">
        <color rgb="FF002060"/>
      </right>
      <top style="medium">
        <color rgb="FF002060"/>
      </top>
      <bottom style="thin">
        <color auto="1"/>
      </bottom>
      <diagonal/>
    </border>
    <border>
      <left style="thin">
        <color rgb="FF002060"/>
      </left>
      <right style="medium">
        <color rgb="FF002060"/>
      </right>
      <top style="thin">
        <color rgb="FF002060"/>
      </top>
      <bottom/>
      <diagonal/>
    </border>
    <border>
      <left style="medium">
        <color rgb="FF002060"/>
      </left>
      <right style="thin">
        <color rgb="FF002060"/>
      </right>
      <top/>
      <bottom style="medium">
        <color rgb="FF002060"/>
      </bottom>
      <diagonal/>
    </border>
    <border>
      <left style="thin">
        <color rgb="FF002060"/>
      </left>
      <right style="thin">
        <color rgb="FF002060"/>
      </right>
      <top/>
      <bottom style="medium">
        <color rgb="FF002060"/>
      </bottom>
      <diagonal/>
    </border>
    <border>
      <left style="thin">
        <color rgb="FF002060"/>
      </left>
      <right style="medium">
        <color rgb="FF002060"/>
      </right>
      <top/>
      <bottom style="medium">
        <color rgb="FF002060"/>
      </bottom>
      <diagonal/>
    </border>
    <border>
      <left style="medium">
        <color rgb="FF002060"/>
      </left>
      <right style="thin">
        <color rgb="FF002060"/>
      </right>
      <top style="medium">
        <color rgb="FF002060"/>
      </top>
      <bottom/>
      <diagonal/>
    </border>
    <border>
      <left style="thin">
        <color rgb="FF002060"/>
      </left>
      <right style="thin">
        <color rgb="FF002060"/>
      </right>
      <top/>
      <bottom/>
      <diagonal/>
    </border>
    <border>
      <left style="thin">
        <color rgb="FF002060"/>
      </left>
      <right style="medium">
        <color rgb="FF002060"/>
      </right>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theme="1"/>
      </left>
      <right style="thin">
        <color theme="1"/>
      </right>
      <top style="thin">
        <color theme="1"/>
      </top>
      <bottom/>
      <diagonal/>
    </border>
    <border>
      <left style="thin">
        <color theme="1"/>
      </left>
      <right style="thin">
        <color theme="1"/>
      </right>
      <top style="thin">
        <color theme="1"/>
      </top>
      <bottom/>
      <diagonal/>
    </border>
    <border>
      <left style="thin">
        <color theme="1"/>
      </left>
      <right style="medium">
        <color theme="1"/>
      </right>
      <top style="thin">
        <color theme="1"/>
      </top>
      <bottom/>
      <diagonal/>
    </border>
    <border>
      <left style="medium">
        <color indexed="64"/>
      </left>
      <right/>
      <top style="thin">
        <color rgb="FF002060"/>
      </top>
      <bottom style="thin">
        <color rgb="FF002060"/>
      </bottom>
      <diagonal/>
    </border>
    <border>
      <left style="thin">
        <color rgb="FF002060"/>
      </left>
      <right style="medium">
        <color indexed="64"/>
      </right>
      <top style="thin">
        <color rgb="FF002060"/>
      </top>
      <bottom style="thin">
        <color rgb="FF002060"/>
      </bottom>
      <diagonal/>
    </border>
    <border>
      <left style="medium">
        <color indexed="64"/>
      </left>
      <right/>
      <top style="thin">
        <color rgb="FF002060"/>
      </top>
      <bottom/>
      <diagonal/>
    </border>
    <border>
      <left style="thin">
        <color rgb="FF002060"/>
      </left>
      <right style="medium">
        <color indexed="64"/>
      </right>
      <top style="thin">
        <color rgb="FF002060"/>
      </top>
      <bottom style="medium">
        <color rgb="FF002060"/>
      </bottom>
      <diagonal/>
    </border>
    <border>
      <left style="medium">
        <color indexed="64"/>
      </left>
      <right/>
      <top style="medium">
        <color rgb="FF002060"/>
      </top>
      <bottom style="medium">
        <color rgb="FF002060"/>
      </bottom>
      <diagonal/>
    </border>
    <border>
      <left style="medium">
        <color rgb="FF002060"/>
      </left>
      <right style="medium">
        <color indexed="64"/>
      </right>
      <top/>
      <bottom style="medium">
        <color rgb="FF002060"/>
      </bottom>
      <diagonal/>
    </border>
    <border>
      <left style="medium">
        <color indexed="64"/>
      </left>
      <right/>
      <top/>
      <bottom style="medium">
        <color rgb="FF002060"/>
      </bottom>
      <diagonal/>
    </border>
    <border>
      <left style="medium">
        <color indexed="64"/>
      </left>
      <right style="medium">
        <color rgb="FF002060"/>
      </right>
      <top style="medium">
        <color rgb="FF002060"/>
      </top>
      <bottom style="medium">
        <color indexed="64"/>
      </bottom>
      <diagonal/>
    </border>
    <border>
      <left style="medium">
        <color rgb="FF002060"/>
      </left>
      <right style="thin">
        <color rgb="FF002060"/>
      </right>
      <top/>
      <bottom style="medium">
        <color indexed="64"/>
      </bottom>
      <diagonal/>
    </border>
    <border>
      <left style="thin">
        <color auto="1"/>
      </left>
      <right/>
      <top style="medium">
        <color rgb="FF002060"/>
      </top>
      <bottom style="thin">
        <color auto="1"/>
      </bottom>
      <diagonal/>
    </border>
    <border>
      <left/>
      <right/>
      <top style="medium">
        <color rgb="FF002060"/>
      </top>
      <bottom style="thin">
        <color auto="1"/>
      </bottom>
      <diagonal/>
    </border>
    <border>
      <left/>
      <right style="medium">
        <color rgb="FF002060"/>
      </right>
      <top style="medium">
        <color rgb="FF002060"/>
      </top>
      <bottom style="thin">
        <color auto="1"/>
      </bottom>
      <diagonal/>
    </border>
    <border>
      <left style="medium">
        <color rgb="FF002060"/>
      </left>
      <right/>
      <top style="medium">
        <color rgb="FF002060"/>
      </top>
      <bottom style="thin">
        <color auto="1"/>
      </bottom>
      <diagonal/>
    </border>
    <border>
      <left/>
      <right style="thin">
        <color auto="1"/>
      </right>
      <top style="medium">
        <color rgb="FF002060"/>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style="medium">
        <color rgb="FF002060"/>
      </left>
      <right style="thin">
        <color auto="1"/>
      </right>
      <top style="thin">
        <color auto="1"/>
      </top>
      <bottom/>
      <diagonal/>
    </border>
    <border>
      <left style="thin">
        <color auto="1"/>
      </left>
      <right style="medium">
        <color rgb="FF002060"/>
      </right>
      <top style="thin">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indexed="64"/>
      </left>
      <right style="medium">
        <color rgb="FF000000"/>
      </right>
      <top style="medium">
        <color indexed="64"/>
      </top>
      <bottom style="medium">
        <color indexed="64"/>
      </bottom>
      <diagonal/>
    </border>
    <border>
      <left style="medium">
        <color auto="1"/>
      </left>
      <right/>
      <top style="thin">
        <color auto="1"/>
      </top>
      <bottom/>
      <diagonal/>
    </border>
    <border>
      <left style="thin">
        <color auto="1"/>
      </left>
      <right/>
      <top style="thin">
        <color auto="1"/>
      </top>
      <bottom/>
      <diagonal/>
    </border>
    <border>
      <left/>
      <right style="thin">
        <color indexed="64"/>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top/>
      <bottom style="medium">
        <color indexed="64"/>
      </bottom>
      <diagonal/>
    </border>
    <border>
      <left style="thin">
        <color rgb="FF002060"/>
      </left>
      <right style="thin">
        <color rgb="FF002060"/>
      </right>
      <top/>
      <bottom style="medium">
        <color indexed="64"/>
      </bottom>
      <diagonal/>
    </border>
    <border>
      <left style="thin">
        <color rgb="FF002060"/>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style="medium">
        <color auto="1"/>
      </bottom>
      <diagonal/>
    </border>
    <border>
      <left/>
      <right style="medium">
        <color indexed="64"/>
      </right>
      <top style="medium">
        <color indexed="64"/>
      </top>
      <bottom style="medium">
        <color indexed="64"/>
      </bottom>
      <diagonal/>
    </border>
    <border>
      <left style="medium">
        <color auto="1"/>
      </left>
      <right style="medium">
        <color auto="1"/>
      </right>
      <top/>
      <bottom style="medium">
        <color auto="1"/>
      </bottom>
      <diagonal/>
    </border>
    <border>
      <left/>
      <right style="medium">
        <color indexed="64"/>
      </right>
      <top/>
      <bottom style="medium">
        <color indexed="64"/>
      </bottom>
      <diagonal/>
    </border>
    <border>
      <left style="medium">
        <color indexed="21"/>
      </left>
      <right/>
      <top/>
      <bottom style="medium">
        <color indexed="21"/>
      </bottom>
      <diagonal/>
    </border>
    <border>
      <left/>
      <right style="medium">
        <color indexed="21"/>
      </right>
      <top/>
      <bottom style="medium">
        <color indexed="2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rgb="FF002060"/>
      </bottom>
      <diagonal/>
    </border>
    <border>
      <left style="medium">
        <color rgb="FF002060"/>
      </left>
      <right style="thin">
        <color rgb="FF002060"/>
      </right>
      <top style="medium">
        <color indexed="64"/>
      </top>
      <bottom style="thin">
        <color rgb="FF002060"/>
      </bottom>
      <diagonal/>
    </border>
    <border>
      <left style="thin">
        <color rgb="FF002060"/>
      </left>
      <right style="thin">
        <color rgb="FF002060"/>
      </right>
      <top style="medium">
        <color indexed="64"/>
      </top>
      <bottom style="thin">
        <color rgb="FF002060"/>
      </bottom>
      <diagonal/>
    </border>
    <border>
      <left style="thin">
        <color rgb="FF002060"/>
      </left>
      <right style="medium">
        <color indexed="64"/>
      </right>
      <top style="medium">
        <color indexed="64"/>
      </top>
      <bottom style="thin">
        <color rgb="FF002060"/>
      </bottom>
      <diagonal/>
    </border>
    <border>
      <left style="medium">
        <color indexed="56"/>
      </left>
      <right style="thin">
        <color indexed="56"/>
      </right>
      <top style="medium">
        <color indexed="56"/>
      </top>
      <bottom style="medium">
        <color indexed="56"/>
      </bottom>
      <diagonal/>
    </border>
    <border>
      <left style="thin">
        <color indexed="56"/>
      </left>
      <right style="thin">
        <color indexed="56"/>
      </right>
      <top style="medium">
        <color indexed="56"/>
      </top>
      <bottom style="medium">
        <color indexed="56"/>
      </bottom>
      <diagonal/>
    </border>
    <border>
      <left/>
      <right/>
      <top style="medium">
        <color indexed="56"/>
      </top>
      <bottom style="medium">
        <color indexed="56"/>
      </bottom>
      <diagonal/>
    </border>
    <border>
      <left/>
      <right style="thin">
        <color indexed="56"/>
      </right>
      <top style="medium">
        <color indexed="56"/>
      </top>
      <bottom style="medium">
        <color indexed="56"/>
      </bottom>
      <diagonal/>
    </border>
    <border>
      <left style="thin">
        <color indexed="56"/>
      </left>
      <right style="thin">
        <color indexed="56"/>
      </right>
      <top style="medium">
        <color indexed="56"/>
      </top>
      <bottom/>
      <diagonal/>
    </border>
    <border>
      <left style="thin">
        <color indexed="56"/>
      </left>
      <right style="thin">
        <color indexed="56"/>
      </right>
      <top style="thin">
        <color indexed="56"/>
      </top>
      <bottom style="thin">
        <color indexed="56"/>
      </bottom>
      <diagonal/>
    </border>
    <border>
      <left style="medium">
        <color indexed="56"/>
      </left>
      <right style="thin">
        <color indexed="56"/>
      </right>
      <top style="thin">
        <color indexed="56"/>
      </top>
      <bottom style="medium">
        <color indexed="56"/>
      </bottom>
      <diagonal/>
    </border>
    <border>
      <left style="thin">
        <color indexed="56"/>
      </left>
      <right/>
      <top style="medium">
        <color indexed="56"/>
      </top>
      <bottom style="thin">
        <color indexed="56"/>
      </bottom>
      <diagonal/>
    </border>
    <border>
      <left/>
      <right/>
      <top style="medium">
        <color indexed="56"/>
      </top>
      <bottom style="thin">
        <color indexed="56"/>
      </bottom>
      <diagonal/>
    </border>
    <border>
      <left/>
      <right style="thin">
        <color indexed="56"/>
      </right>
      <top style="medium">
        <color indexed="56"/>
      </top>
      <bottom style="thin">
        <color indexed="56"/>
      </bottom>
      <diagonal/>
    </border>
    <border>
      <left style="thin">
        <color indexed="18"/>
      </left>
      <right style="thin">
        <color indexed="18"/>
      </right>
      <top style="thin">
        <color indexed="18"/>
      </top>
      <bottom style="thin">
        <color indexed="18"/>
      </bottom>
      <diagonal/>
    </border>
    <border>
      <left style="medium">
        <color indexed="21"/>
      </left>
      <right/>
      <top style="medium">
        <color indexed="21"/>
      </top>
      <bottom/>
      <diagonal/>
    </border>
    <border>
      <left/>
      <right style="medium">
        <color indexed="21"/>
      </right>
      <top style="medium">
        <color indexed="21"/>
      </top>
      <bottom/>
      <diagonal/>
    </border>
    <border>
      <left style="thin">
        <color indexed="21"/>
      </left>
      <right style="thin">
        <color indexed="21"/>
      </right>
      <top style="medium">
        <color indexed="21"/>
      </top>
      <bottom style="thin">
        <color indexed="21"/>
      </bottom>
      <diagonal/>
    </border>
    <border>
      <left style="thin">
        <color indexed="21"/>
      </left>
      <right style="thin">
        <color indexed="21"/>
      </right>
      <top style="thin">
        <color indexed="21"/>
      </top>
      <bottom style="thin">
        <color indexed="21"/>
      </bottom>
      <diagonal/>
    </border>
    <border>
      <left style="thin">
        <color indexed="21"/>
      </left>
      <right style="thin">
        <color indexed="21"/>
      </right>
      <top style="thin">
        <color indexed="21"/>
      </top>
      <bottom style="medium">
        <color indexed="21"/>
      </bottom>
      <diagonal/>
    </border>
    <border>
      <left style="thin">
        <color indexed="56"/>
      </left>
      <right style="thin">
        <color indexed="56"/>
      </right>
      <top style="thin">
        <color indexed="56"/>
      </top>
      <bottom style="medium">
        <color indexed="56"/>
      </bottom>
      <diagonal/>
    </border>
    <border>
      <left style="medium">
        <color indexed="56"/>
      </left>
      <right style="thin">
        <color indexed="56"/>
      </right>
      <top style="medium">
        <color indexed="56"/>
      </top>
      <bottom/>
      <diagonal/>
    </border>
    <border>
      <left style="medium">
        <color indexed="64"/>
      </left>
      <right style="medium">
        <color indexed="64"/>
      </right>
      <top style="medium">
        <color indexed="64"/>
      </top>
      <bottom/>
      <diagonal/>
    </border>
    <border>
      <left/>
      <right/>
      <top style="medium">
        <color indexed="56"/>
      </top>
      <bottom/>
      <diagonal/>
    </border>
    <border>
      <left style="medium">
        <color indexed="56"/>
      </left>
      <right style="medium">
        <color indexed="56"/>
      </right>
      <top style="medium">
        <color indexed="56"/>
      </top>
      <bottom style="medium">
        <color indexed="56"/>
      </bottom>
      <diagonal/>
    </border>
    <border>
      <left style="medium">
        <color auto="1"/>
      </left>
      <right style="medium">
        <color auto="1"/>
      </right>
      <top style="medium">
        <color auto="1"/>
      </top>
      <bottom style="medium">
        <color auto="1"/>
      </bottom>
      <diagonal/>
    </border>
    <border>
      <left/>
      <right style="medium">
        <color indexed="64"/>
      </right>
      <top style="medium">
        <color indexed="64"/>
      </top>
      <bottom style="medium">
        <color indexed="64"/>
      </bottom>
      <diagonal/>
    </border>
    <border>
      <left/>
      <right style="medium">
        <color indexed="56"/>
      </right>
      <top style="medium">
        <color indexed="56"/>
      </top>
      <bottom style="medium">
        <color indexed="56"/>
      </bottom>
      <diagonal/>
    </border>
    <border>
      <left style="medium">
        <color auto="1"/>
      </left>
      <right style="medium">
        <color auto="1"/>
      </right>
      <top/>
      <bottom style="medium">
        <color auto="1"/>
      </bottom>
      <diagonal/>
    </border>
    <border>
      <left/>
      <right style="medium">
        <color indexed="64"/>
      </right>
      <top/>
      <bottom style="medium">
        <color indexed="64"/>
      </bottom>
      <diagonal/>
    </border>
    <border>
      <left style="medium">
        <color indexed="21"/>
      </left>
      <right/>
      <top/>
      <bottom style="medium">
        <color indexed="21"/>
      </bottom>
      <diagonal/>
    </border>
    <border>
      <left/>
      <right style="medium">
        <color indexed="21"/>
      </right>
      <top/>
      <bottom style="medium">
        <color indexed="21"/>
      </bottom>
      <diagonal/>
    </border>
    <border>
      <left/>
      <right style="thin">
        <color indexed="21"/>
      </right>
      <top style="medium">
        <color indexed="21"/>
      </top>
      <bottom style="thin">
        <color indexed="21"/>
      </bottom>
      <diagonal/>
    </border>
    <border>
      <left style="medium">
        <color indexed="21"/>
      </left>
      <right/>
      <top style="medium">
        <color indexed="21"/>
      </top>
      <bottom style="medium">
        <color indexed="21"/>
      </bottom>
      <diagonal/>
    </border>
    <border>
      <left/>
      <right style="medium">
        <color indexed="21"/>
      </right>
      <top style="medium">
        <color indexed="21"/>
      </top>
      <bottom style="medium">
        <color indexed="21"/>
      </bottom>
      <diagonal/>
    </border>
    <border>
      <left/>
      <right style="thin">
        <color indexed="21"/>
      </right>
      <top style="thin">
        <color indexed="21"/>
      </top>
      <bottom style="medium">
        <color indexed="2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8"/>
      </left>
      <right style="medium">
        <color indexed="8"/>
      </right>
      <top style="medium">
        <color indexed="8"/>
      </top>
      <bottom/>
      <diagonal/>
    </border>
    <border>
      <left style="medium">
        <color indexed="64"/>
      </left>
      <right style="thin">
        <color theme="1"/>
      </right>
      <top style="medium">
        <color indexed="64"/>
      </top>
      <bottom style="medium">
        <color indexed="64"/>
      </bottom>
      <diagonal/>
    </border>
    <border>
      <left style="thin">
        <color theme="1"/>
      </left>
      <right style="thin">
        <color theme="1"/>
      </right>
      <top style="medium">
        <color indexed="64"/>
      </top>
      <bottom style="medium">
        <color indexed="64"/>
      </bottom>
      <diagonal/>
    </border>
    <border>
      <left style="thin">
        <color theme="1"/>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auto="1"/>
      </left>
      <right style="medium">
        <color auto="1"/>
      </right>
      <top/>
      <bottom style="medium">
        <color auto="1"/>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s>
  <cellStyleXfs count="14">
    <xf numFmtId="0" fontId="0" fillId="0" borderId="0"/>
    <xf numFmtId="43" fontId="14" fillId="0" borderId="0" applyFont="0" applyFill="0" applyBorder="0" applyAlignment="0" applyProtection="0"/>
    <xf numFmtId="9" fontId="14" fillId="0" borderId="0" applyFont="0" applyFill="0" applyBorder="0" applyAlignment="0" applyProtection="0"/>
    <xf numFmtId="0" fontId="18" fillId="0" borderId="0"/>
    <xf numFmtId="0" fontId="19" fillId="0" borderId="0"/>
    <xf numFmtId="9"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8" fillId="0" borderId="0"/>
    <xf numFmtId="0" fontId="30" fillId="0" borderId="0"/>
    <xf numFmtId="0" fontId="14" fillId="0" borderId="0"/>
    <xf numFmtId="0" fontId="42" fillId="0" borderId="0" applyNumberFormat="0" applyFill="0" applyBorder="0" applyAlignment="0" applyProtection="0"/>
    <xf numFmtId="41" fontId="14" fillId="0" borderId="0" applyFont="0" applyFill="0" applyBorder="0" applyAlignment="0" applyProtection="0"/>
    <xf numFmtId="0" fontId="42" fillId="0" borderId="0" applyNumberFormat="0" applyFill="0" applyBorder="0" applyAlignment="0" applyProtection="0"/>
  </cellStyleXfs>
  <cellXfs count="646">
    <xf numFmtId="0" fontId="0" fillId="0" borderId="0" xfId="0"/>
    <xf numFmtId="0" fontId="0" fillId="0" borderId="0" xfId="0" applyAlignment="1">
      <alignment wrapText="1"/>
    </xf>
    <xf numFmtId="0" fontId="0" fillId="0" borderId="0" xfId="0" applyAlignment="1">
      <alignment vertical="top"/>
    </xf>
    <xf numFmtId="0" fontId="0" fillId="0" borderId="0" xfId="0" applyAlignment="1">
      <alignment horizontal="justify" vertical="top" wrapText="1"/>
    </xf>
    <xf numFmtId="0" fontId="0" fillId="0" borderId="0" xfId="0" applyAlignment="1">
      <alignment vertical="top" wrapText="1"/>
    </xf>
    <xf numFmtId="0" fontId="0" fillId="0" borderId="0" xfId="0" applyAlignment="1">
      <alignment vertical="center"/>
    </xf>
    <xf numFmtId="0" fontId="6" fillId="0" borderId="0" xfId="0" applyFont="1" applyAlignment="1">
      <alignment vertical="center"/>
    </xf>
    <xf numFmtId="0" fontId="2" fillId="0" borderId="0" xfId="0" applyFont="1" applyAlignment="1">
      <alignment vertical="center"/>
    </xf>
    <xf numFmtId="0" fontId="0" fillId="0" borderId="1" xfId="0" applyBorder="1" applyAlignment="1">
      <alignment vertical="center" wrapText="1"/>
    </xf>
    <xf numFmtId="0" fontId="0" fillId="0" borderId="0" xfId="0" applyAlignment="1">
      <alignment vertical="center"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10" fillId="0" borderId="7" xfId="0" applyFont="1" applyBorder="1" applyAlignment="1">
      <alignment horizontal="center" vertical="center"/>
    </xf>
    <xf numFmtId="9" fontId="10" fillId="0" borderId="8" xfId="0" applyNumberFormat="1" applyFont="1" applyBorder="1" applyAlignment="1">
      <alignment horizontal="center" vertical="center"/>
    </xf>
    <xf numFmtId="0" fontId="11" fillId="0" borderId="10" xfId="0" applyFont="1" applyBorder="1" applyAlignment="1">
      <alignment horizontal="center" vertical="center"/>
    </xf>
    <xf numFmtId="9" fontId="11" fillId="0" borderId="11" xfId="0" applyNumberFormat="1" applyFont="1" applyBorder="1" applyAlignment="1">
      <alignment horizontal="center" vertical="center"/>
    </xf>
    <xf numFmtId="0" fontId="19" fillId="0" borderId="0" xfId="4" applyProtection="1">
      <protection hidden="1"/>
    </xf>
    <xf numFmtId="0" fontId="20" fillId="0" borderId="0" xfId="4" applyFont="1" applyProtection="1">
      <protection hidden="1"/>
    </xf>
    <xf numFmtId="0" fontId="19" fillId="0" borderId="0" xfId="4" applyAlignment="1" applyProtection="1">
      <alignment vertical="center"/>
      <protection hidden="1"/>
    </xf>
    <xf numFmtId="0" fontId="20" fillId="0" borderId="0" xfId="4" applyFont="1" applyAlignment="1" applyProtection="1">
      <alignment horizontal="left" vertical="top"/>
      <protection hidden="1"/>
    </xf>
    <xf numFmtId="0" fontId="23" fillId="0" borderId="0" xfId="8" applyFont="1" applyProtection="1">
      <protection hidden="1"/>
    </xf>
    <xf numFmtId="43" fontId="0" fillId="0" borderId="0" xfId="6" applyFont="1" applyProtection="1">
      <protection hidden="1"/>
    </xf>
    <xf numFmtId="43" fontId="19" fillId="0" borderId="0" xfId="4" applyNumberFormat="1" applyProtection="1">
      <protection hidden="1"/>
    </xf>
    <xf numFmtId="17" fontId="23" fillId="0" borderId="0" xfId="8" applyNumberFormat="1" applyFont="1" applyAlignment="1" applyProtection="1">
      <alignment horizontal="center"/>
      <protection hidden="1"/>
    </xf>
    <xf numFmtId="0" fontId="20" fillId="0" borderId="0" xfId="4" applyFont="1" applyAlignment="1" applyProtection="1">
      <alignment horizontal="left"/>
      <protection hidden="1"/>
    </xf>
    <xf numFmtId="0" fontId="27" fillId="0" borderId="0" xfId="0" applyFont="1" applyAlignment="1">
      <alignment vertical="top" wrapText="1"/>
    </xf>
    <xf numFmtId="0" fontId="0" fillId="0" borderId="20" xfId="0" applyBorder="1" applyAlignment="1">
      <alignment horizontal="center" vertical="center"/>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18" xfId="0" applyBorder="1" applyAlignment="1">
      <alignment horizontal="center" vertical="center" wrapText="1"/>
    </xf>
    <xf numFmtId="0" fontId="0" fillId="0" borderId="0" xfId="0" applyAlignment="1">
      <alignment horizontal="center" vertical="center" wrapText="1"/>
    </xf>
    <xf numFmtId="0" fontId="2" fillId="0" borderId="0" xfId="0" applyFont="1" applyAlignment="1">
      <alignment wrapText="1"/>
    </xf>
    <xf numFmtId="0" fontId="2" fillId="0" borderId="0" xfId="0" applyFont="1" applyAlignment="1">
      <alignment vertical="center" wrapText="1"/>
    </xf>
    <xf numFmtId="0" fontId="2" fillId="0" borderId="0" xfId="0" applyFont="1"/>
    <xf numFmtId="0" fontId="26" fillId="0" borderId="0" xfId="0" applyFont="1" applyAlignment="1">
      <alignment wrapText="1"/>
    </xf>
    <xf numFmtId="0" fontId="5" fillId="0" borderId="0" xfId="0" applyFont="1" applyAlignment="1">
      <alignment vertical="center"/>
    </xf>
    <xf numFmtId="0" fontId="34" fillId="0" borderId="0" xfId="0" applyFont="1"/>
    <xf numFmtId="0" fontId="45" fillId="0" borderId="0" xfId="0" applyFont="1"/>
    <xf numFmtId="0" fontId="45" fillId="0" borderId="0" xfId="0" applyFont="1" applyAlignment="1">
      <alignment wrapText="1"/>
    </xf>
    <xf numFmtId="41" fontId="45" fillId="0" borderId="0" xfId="0" applyNumberFormat="1" applyFont="1"/>
    <xf numFmtId="164" fontId="45" fillId="0" borderId="0" xfId="0" applyNumberFormat="1" applyFont="1"/>
    <xf numFmtId="0" fontId="49" fillId="0" borderId="0" xfId="0" applyFont="1" applyAlignment="1">
      <alignment horizontal="left" vertical="center"/>
    </xf>
    <xf numFmtId="3" fontId="52" fillId="0" borderId="0" xfId="0" applyNumberFormat="1" applyFont="1" applyAlignment="1" applyProtection="1">
      <alignment horizontal="center"/>
      <protection hidden="1"/>
    </xf>
    <xf numFmtId="0" fontId="45" fillId="0" borderId="0" xfId="0" applyFont="1" applyAlignment="1">
      <alignment horizontal="center" vertical="center"/>
    </xf>
    <xf numFmtId="0" fontId="54" fillId="0" borderId="0" xfId="3" applyFont="1"/>
    <xf numFmtId="0" fontId="46" fillId="0" borderId="0" xfId="3" applyFont="1"/>
    <xf numFmtId="0" fontId="27" fillId="0" borderId="0" xfId="3" applyFont="1"/>
    <xf numFmtId="0" fontId="53" fillId="0" borderId="0" xfId="3" applyFont="1"/>
    <xf numFmtId="0" fontId="55" fillId="0" borderId="0" xfId="3" applyFont="1"/>
    <xf numFmtId="3" fontId="45" fillId="0" borderId="0" xfId="0" applyNumberFormat="1" applyFont="1"/>
    <xf numFmtId="0" fontId="56" fillId="0" borderId="0" xfId="0" applyFont="1" applyAlignment="1">
      <alignment horizontal="left"/>
    </xf>
    <xf numFmtId="3" fontId="53" fillId="10" borderId="24" xfId="3" applyNumberFormat="1" applyFont="1" applyFill="1" applyBorder="1" applyAlignment="1">
      <alignment horizontal="right"/>
    </xf>
    <xf numFmtId="0" fontId="27" fillId="0" borderId="24" xfId="3" applyFont="1" applyBorder="1"/>
    <xf numFmtId="3" fontId="27" fillId="0" borderId="24" xfId="3" applyNumberFormat="1" applyFont="1" applyBorder="1" applyAlignment="1">
      <alignment horizontal="right"/>
    </xf>
    <xf numFmtId="0" fontId="27" fillId="0" borderId="24" xfId="3" applyFont="1" applyBorder="1" applyAlignment="1">
      <alignment horizontal="left"/>
    </xf>
    <xf numFmtId="0" fontId="53" fillId="10" borderId="24" xfId="3" applyFont="1" applyFill="1" applyBorder="1" applyAlignment="1">
      <alignment horizontal="left"/>
    </xf>
    <xf numFmtId="3" fontId="55" fillId="0" borderId="24" xfId="3" applyNumberFormat="1" applyFont="1" applyBorder="1" applyAlignment="1">
      <alignment horizontal="right"/>
    </xf>
    <xf numFmtId="1" fontId="53" fillId="10" borderId="25" xfId="3" applyNumberFormat="1" applyFont="1" applyFill="1" applyBorder="1" applyAlignment="1">
      <alignment horizontal="left"/>
    </xf>
    <xf numFmtId="0" fontId="53" fillId="10" borderId="26" xfId="3" applyFont="1" applyFill="1" applyBorder="1"/>
    <xf numFmtId="3" fontId="53" fillId="10" borderId="26" xfId="3" applyNumberFormat="1" applyFont="1" applyFill="1" applyBorder="1" applyAlignment="1">
      <alignment horizontal="right"/>
    </xf>
    <xf numFmtId="3" fontId="53" fillId="10" borderId="27" xfId="3" applyNumberFormat="1" applyFont="1" applyFill="1" applyBorder="1" applyAlignment="1">
      <alignment horizontal="right"/>
    </xf>
    <xf numFmtId="165" fontId="27" fillId="0" borderId="28" xfId="3" applyNumberFormat="1" applyFont="1" applyBorder="1" applyAlignment="1">
      <alignment horizontal="left"/>
    </xf>
    <xf numFmtId="3" fontId="27" fillId="0" borderId="29" xfId="3" applyNumberFormat="1" applyFont="1" applyBorder="1" applyAlignment="1">
      <alignment horizontal="right"/>
    </xf>
    <xf numFmtId="165" fontId="53" fillId="10" borderId="28" xfId="3" applyNumberFormat="1" applyFont="1" applyFill="1" applyBorder="1" applyAlignment="1">
      <alignment horizontal="left"/>
    </xf>
    <xf numFmtId="3" fontId="53" fillId="10" borderId="29" xfId="3" applyNumberFormat="1" applyFont="1" applyFill="1" applyBorder="1" applyAlignment="1">
      <alignment horizontal="right"/>
    </xf>
    <xf numFmtId="3" fontId="55" fillId="0" borderId="29" xfId="3" applyNumberFormat="1" applyFont="1" applyBorder="1" applyAlignment="1">
      <alignment horizontal="right"/>
    </xf>
    <xf numFmtId="49" fontId="53" fillId="10" borderId="28" xfId="3" applyNumberFormat="1" applyFont="1" applyFill="1" applyBorder="1" applyAlignment="1">
      <alignment horizontal="left"/>
    </xf>
    <xf numFmtId="49" fontId="53" fillId="10" borderId="30" xfId="3" applyNumberFormat="1" applyFont="1" applyFill="1" applyBorder="1" applyAlignment="1">
      <alignment horizontal="left"/>
    </xf>
    <xf numFmtId="0" fontId="53" fillId="10" borderId="31" xfId="3" applyFont="1" applyFill="1" applyBorder="1" applyAlignment="1">
      <alignment horizontal="left"/>
    </xf>
    <xf numFmtId="3" fontId="53" fillId="10" borderId="31" xfId="3" applyNumberFormat="1" applyFont="1" applyFill="1" applyBorder="1" applyAlignment="1">
      <alignment horizontal="right"/>
    </xf>
    <xf numFmtId="3" fontId="53" fillId="10" borderId="32" xfId="3" applyNumberFormat="1" applyFont="1" applyFill="1" applyBorder="1" applyAlignment="1">
      <alignment horizontal="right"/>
    </xf>
    <xf numFmtId="0" fontId="17" fillId="6" borderId="33" xfId="0" applyFont="1" applyFill="1" applyBorder="1" applyAlignment="1">
      <alignment horizontal="center" vertical="center" wrapText="1"/>
    </xf>
    <xf numFmtId="0" fontId="16" fillId="16" borderId="34" xfId="0" applyFont="1" applyFill="1" applyBorder="1" applyAlignment="1">
      <alignment horizontal="center" vertical="center" wrapText="1"/>
    </xf>
    <xf numFmtId="9" fontId="16" fillId="16" borderId="35" xfId="2" applyFont="1" applyFill="1" applyBorder="1" applyAlignment="1" applyProtection="1">
      <alignment horizontal="center" vertical="center" wrapText="1"/>
    </xf>
    <xf numFmtId="9" fontId="16" fillId="16" borderId="36" xfId="2" applyFont="1" applyFill="1" applyBorder="1" applyAlignment="1" applyProtection="1">
      <alignment horizontal="center" vertical="center" wrapText="1"/>
    </xf>
    <xf numFmtId="165" fontId="46" fillId="0" borderId="28" xfId="3" applyNumberFormat="1" applyFont="1" applyBorder="1" applyAlignment="1">
      <alignment horizontal="left" indent="2"/>
    </xf>
    <xf numFmtId="165" fontId="46" fillId="0" borderId="24" xfId="3" applyNumberFormat="1" applyFont="1" applyBorder="1" applyAlignment="1">
      <alignment horizontal="left" indent="2"/>
    </xf>
    <xf numFmtId="165" fontId="46" fillId="0" borderId="24" xfId="3" applyNumberFormat="1" applyFont="1" applyBorder="1" applyAlignment="1">
      <alignment horizontal="left" vertical="top" wrapText="1" indent="2"/>
    </xf>
    <xf numFmtId="165" fontId="55" fillId="0" borderId="37" xfId="3" applyNumberFormat="1" applyFont="1" applyBorder="1" applyAlignment="1">
      <alignment horizontal="left" indent="2"/>
    </xf>
    <xf numFmtId="165" fontId="55" fillId="0" borderId="38" xfId="3" applyNumberFormat="1" applyFont="1" applyBorder="1" applyAlignment="1">
      <alignment horizontal="left" indent="2"/>
    </xf>
    <xf numFmtId="0" fontId="16" fillId="16" borderId="39" xfId="0" applyFont="1" applyFill="1" applyBorder="1" applyAlignment="1">
      <alignment horizontal="center" vertical="center" wrapText="1"/>
    </xf>
    <xf numFmtId="9" fontId="16" fillId="16" borderId="40" xfId="2" applyFont="1" applyFill="1" applyBorder="1" applyAlignment="1" applyProtection="1">
      <alignment horizontal="center" vertical="center" wrapText="1"/>
    </xf>
    <xf numFmtId="9" fontId="16" fillId="16" borderId="41" xfId="2" applyFont="1" applyFill="1" applyBorder="1" applyAlignment="1" applyProtection="1">
      <alignment horizontal="center" vertical="center" wrapText="1"/>
    </xf>
    <xf numFmtId="0" fontId="16" fillId="0" borderId="24" xfId="0" applyFont="1" applyBorder="1" applyAlignment="1">
      <alignment horizontal="left" vertical="center"/>
    </xf>
    <xf numFmtId="0" fontId="45" fillId="0" borderId="24" xfId="0" applyFont="1" applyBorder="1"/>
    <xf numFmtId="3" fontId="16" fillId="0" borderId="24" xfId="0" applyNumberFormat="1" applyFont="1" applyBorder="1" applyAlignment="1">
      <alignment horizontal="center" vertical="center"/>
    </xf>
    <xf numFmtId="0" fontId="46" fillId="0" borderId="24" xfId="0" applyFont="1" applyBorder="1" applyAlignment="1">
      <alignment horizontal="left" vertical="center"/>
    </xf>
    <xf numFmtId="3" fontId="46" fillId="0" borderId="24" xfId="0" applyNumberFormat="1" applyFont="1" applyBorder="1" applyAlignment="1">
      <alignment horizontal="center" vertical="center"/>
    </xf>
    <xf numFmtId="9" fontId="46" fillId="0" borderId="24" xfId="2" applyFont="1" applyBorder="1" applyAlignment="1">
      <alignment horizontal="center" vertical="center"/>
    </xf>
    <xf numFmtId="0" fontId="17" fillId="6" borderId="24" xfId="0" applyFont="1" applyFill="1" applyBorder="1" applyAlignment="1">
      <alignment horizontal="center" vertical="center" wrapText="1"/>
    </xf>
    <xf numFmtId="3" fontId="57" fillId="9" borderId="24" xfId="0" applyNumberFormat="1" applyFont="1" applyFill="1" applyBorder="1" applyAlignment="1" applyProtection="1">
      <alignment horizontal="center"/>
      <protection hidden="1"/>
    </xf>
    <xf numFmtId="0" fontId="16" fillId="0" borderId="14" xfId="0" applyFont="1" applyBorder="1" applyAlignment="1">
      <alignment horizontal="left" vertical="center" wrapText="1"/>
    </xf>
    <xf numFmtId="9" fontId="45" fillId="0" borderId="24" xfId="2" applyFont="1" applyBorder="1" applyAlignment="1">
      <alignment horizontal="center"/>
    </xf>
    <xf numFmtId="3" fontId="16" fillId="0" borderId="0" xfId="0" applyNumberFormat="1" applyFont="1" applyAlignment="1">
      <alignment horizontal="center" vertical="center"/>
    </xf>
    <xf numFmtId="166" fontId="46" fillId="0" borderId="24" xfId="2" applyNumberFormat="1" applyFont="1" applyFill="1" applyBorder="1" applyAlignment="1" applyProtection="1">
      <alignment horizontal="center" vertical="center"/>
    </xf>
    <xf numFmtId="0" fontId="16" fillId="0" borderId="0" xfId="0" applyFont="1" applyAlignment="1">
      <alignment horizontal="left" vertical="center" wrapText="1"/>
    </xf>
    <xf numFmtId="0" fontId="17" fillId="6" borderId="38" xfId="0" applyFont="1" applyFill="1" applyBorder="1" applyAlignment="1">
      <alignment horizontal="center" vertical="center" wrapText="1"/>
    </xf>
    <xf numFmtId="0" fontId="46" fillId="0" borderId="25" xfId="0" applyFont="1" applyBorder="1" applyAlignment="1">
      <alignment horizontal="left" vertical="center"/>
    </xf>
    <xf numFmtId="0" fontId="45" fillId="0" borderId="26" xfId="0" applyFont="1" applyBorder="1"/>
    <xf numFmtId="3" fontId="16" fillId="0" borderId="26" xfId="0" applyNumberFormat="1" applyFont="1" applyBorder="1" applyAlignment="1">
      <alignment horizontal="center" vertical="center"/>
    </xf>
    <xf numFmtId="3" fontId="16" fillId="0" borderId="27" xfId="0" applyNumberFormat="1" applyFont="1" applyBorder="1" applyAlignment="1">
      <alignment horizontal="center" vertical="center"/>
    </xf>
    <xf numFmtId="0" fontId="46" fillId="0" borderId="28" xfId="0" applyFont="1" applyBorder="1" applyAlignment="1">
      <alignment horizontal="left" vertical="center"/>
    </xf>
    <xf numFmtId="3" fontId="16" fillId="0" borderId="29" xfId="0" applyNumberFormat="1" applyFont="1" applyBorder="1" applyAlignment="1">
      <alignment horizontal="center" vertical="center"/>
    </xf>
    <xf numFmtId="3" fontId="46" fillId="0" borderId="29" xfId="0" applyNumberFormat="1" applyFont="1" applyBorder="1" applyAlignment="1">
      <alignment horizontal="center" vertical="center"/>
    </xf>
    <xf numFmtId="166" fontId="46" fillId="0" borderId="29" xfId="2" applyNumberFormat="1" applyFont="1" applyFill="1" applyBorder="1" applyAlignment="1" applyProtection="1">
      <alignment horizontal="center" vertical="center"/>
    </xf>
    <xf numFmtId="0" fontId="16" fillId="0" borderId="28" xfId="0" applyFont="1" applyBorder="1" applyAlignment="1">
      <alignment horizontal="left" vertical="center"/>
    </xf>
    <xf numFmtId="3" fontId="57" fillId="9" borderId="31" xfId="0" applyNumberFormat="1" applyFont="1" applyFill="1" applyBorder="1" applyAlignment="1" applyProtection="1">
      <alignment horizontal="center"/>
      <protection hidden="1"/>
    </xf>
    <xf numFmtId="3" fontId="57" fillId="9" borderId="32" xfId="0" applyNumberFormat="1" applyFont="1" applyFill="1" applyBorder="1" applyAlignment="1" applyProtection="1">
      <alignment horizontal="center"/>
      <protection hidden="1"/>
    </xf>
    <xf numFmtId="0" fontId="17" fillId="6" borderId="26" xfId="0" applyFont="1" applyFill="1" applyBorder="1" applyAlignment="1">
      <alignment horizontal="center" vertical="center" wrapText="1"/>
    </xf>
    <xf numFmtId="0" fontId="17" fillId="6" borderId="27" xfId="0" applyFont="1" applyFill="1" applyBorder="1" applyAlignment="1">
      <alignment horizontal="center" vertical="center" wrapText="1"/>
    </xf>
    <xf numFmtId="0" fontId="16" fillId="0" borderId="43" xfId="0" applyFont="1" applyBorder="1" applyAlignment="1">
      <alignment horizontal="left" vertical="center"/>
    </xf>
    <xf numFmtId="0" fontId="45" fillId="0" borderId="42" xfId="0" applyFont="1" applyBorder="1"/>
    <xf numFmtId="3" fontId="16" fillId="0" borderId="42" xfId="0" applyNumberFormat="1" applyFont="1" applyBorder="1" applyAlignment="1">
      <alignment horizontal="center" vertical="center"/>
    </xf>
    <xf numFmtId="3" fontId="16" fillId="0" borderId="44" xfId="0" applyNumberFormat="1" applyFont="1" applyBorder="1" applyAlignment="1">
      <alignment horizontal="center" vertical="center"/>
    </xf>
    <xf numFmtId="0" fontId="17" fillId="6" borderId="46" xfId="0" applyFont="1" applyFill="1" applyBorder="1" applyAlignment="1">
      <alignment horizontal="center" vertical="center" wrapText="1"/>
    </xf>
    <xf numFmtId="0" fontId="17" fillId="6" borderId="47" xfId="0" applyFont="1" applyFill="1" applyBorder="1" applyAlignment="1">
      <alignment horizontal="center" vertical="center" wrapText="1"/>
    </xf>
    <xf numFmtId="0" fontId="58" fillId="0" borderId="0" xfId="0" applyFont="1" applyAlignment="1">
      <alignment vertical="top" wrapText="1"/>
    </xf>
    <xf numFmtId="0" fontId="62" fillId="0" borderId="0" xfId="0" applyFont="1"/>
    <xf numFmtId="0" fontId="62" fillId="0" borderId="0" xfId="0" applyFont="1" applyAlignment="1">
      <alignment wrapText="1"/>
    </xf>
    <xf numFmtId="0" fontId="62" fillId="0" borderId="0" xfId="0" applyFont="1" applyAlignment="1">
      <alignment horizontal="justify" vertical="center"/>
    </xf>
    <xf numFmtId="0" fontId="59" fillId="0" borderId="0" xfId="0" applyFont="1" applyAlignment="1">
      <alignment vertical="center"/>
    </xf>
    <xf numFmtId="0" fontId="27" fillId="0" borderId="28" xfId="0" applyFont="1" applyBorder="1" applyAlignment="1">
      <alignment vertical="top" wrapText="1"/>
    </xf>
    <xf numFmtId="0" fontId="27" fillId="0" borderId="37" xfId="0" applyFont="1" applyBorder="1" applyAlignment="1">
      <alignment vertical="top" wrapText="1"/>
    </xf>
    <xf numFmtId="0" fontId="27" fillId="0" borderId="43" xfId="0" applyFont="1" applyBorder="1" applyAlignment="1">
      <alignment vertical="top" wrapText="1"/>
    </xf>
    <xf numFmtId="0" fontId="53" fillId="16" borderId="53" xfId="0" applyFont="1" applyFill="1" applyBorder="1" applyAlignment="1">
      <alignment vertical="top" wrapText="1"/>
    </xf>
    <xf numFmtId="0" fontId="53" fillId="16" borderId="45" xfId="0" applyFont="1" applyFill="1" applyBorder="1" applyAlignment="1">
      <alignment vertical="top" wrapText="1"/>
    </xf>
    <xf numFmtId="0" fontId="27" fillId="0" borderId="56" xfId="0" applyFont="1" applyBorder="1" applyAlignment="1">
      <alignment vertical="top" wrapText="1"/>
    </xf>
    <xf numFmtId="0" fontId="27" fillId="0" borderId="57" xfId="0" applyFont="1" applyBorder="1" applyAlignment="1">
      <alignment horizontal="center" vertical="center"/>
    </xf>
    <xf numFmtId="168" fontId="27" fillId="0" borderId="57" xfId="0" applyNumberFormat="1" applyFont="1" applyBorder="1" applyAlignment="1">
      <alignment horizontal="center" vertical="center"/>
    </xf>
    <xf numFmtId="168" fontId="27" fillId="0" borderId="58" xfId="0" applyNumberFormat="1" applyFont="1" applyBorder="1" applyAlignment="1">
      <alignment horizontal="center" vertical="center"/>
    </xf>
    <xf numFmtId="0" fontId="27" fillId="0" borderId="42" xfId="0" applyFont="1" applyBorder="1" applyAlignment="1">
      <alignment horizontal="center" vertical="center"/>
    </xf>
    <xf numFmtId="41" fontId="27" fillId="0" borderId="42" xfId="0" applyNumberFormat="1" applyFont="1" applyBorder="1" applyAlignment="1">
      <alignment horizontal="center" vertical="center"/>
    </xf>
    <xf numFmtId="41" fontId="27" fillId="0" borderId="44" xfId="0" applyNumberFormat="1" applyFont="1" applyBorder="1" applyAlignment="1">
      <alignment horizontal="center" vertical="center"/>
    </xf>
    <xf numFmtId="0" fontId="27" fillId="0" borderId="24" xfId="0" applyFont="1" applyBorder="1" applyAlignment="1">
      <alignment horizontal="center" vertical="center"/>
    </xf>
    <xf numFmtId="41" fontId="27" fillId="0" borderId="24" xfId="0" applyNumberFormat="1" applyFont="1" applyBorder="1" applyAlignment="1">
      <alignment horizontal="center" vertical="center"/>
    </xf>
    <xf numFmtId="41" fontId="27" fillId="0" borderId="29" xfId="0" applyNumberFormat="1" applyFont="1" applyBorder="1" applyAlignment="1">
      <alignment horizontal="center" vertical="center"/>
    </xf>
    <xf numFmtId="0" fontId="27" fillId="0" borderId="38" xfId="0" applyFont="1" applyBorder="1" applyAlignment="1">
      <alignment horizontal="center" vertical="center"/>
    </xf>
    <xf numFmtId="41" fontId="27" fillId="0" borderId="38" xfId="0" applyNumberFormat="1" applyFont="1" applyBorder="1" applyAlignment="1">
      <alignment horizontal="center" vertical="center"/>
    </xf>
    <xf numFmtId="41" fontId="27" fillId="0" borderId="52" xfId="0" applyNumberFormat="1" applyFont="1" applyBorder="1" applyAlignment="1">
      <alignment horizontal="center" vertical="center"/>
    </xf>
    <xf numFmtId="0" fontId="53" fillId="16" borderId="46" xfId="0" applyFont="1" applyFill="1" applyBorder="1" applyAlignment="1">
      <alignment horizontal="center" vertical="center"/>
    </xf>
    <xf numFmtId="0" fontId="53" fillId="16" borderId="47" xfId="0" applyFont="1" applyFill="1" applyBorder="1" applyAlignment="1">
      <alignment horizontal="center" vertical="center"/>
    </xf>
    <xf numFmtId="9" fontId="53" fillId="16" borderId="54" xfId="2" applyFont="1" applyFill="1" applyBorder="1" applyAlignment="1">
      <alignment horizontal="center" vertical="center"/>
    </xf>
    <xf numFmtId="10" fontId="27" fillId="0" borderId="42" xfId="0" applyNumberFormat="1" applyFont="1" applyBorder="1" applyAlignment="1">
      <alignment horizontal="center" vertical="center"/>
    </xf>
    <xf numFmtId="10" fontId="27" fillId="0" borderId="44" xfId="0" applyNumberFormat="1" applyFont="1" applyBorder="1" applyAlignment="1">
      <alignment horizontal="center" vertical="center"/>
    </xf>
    <xf numFmtId="10" fontId="27" fillId="0" borderId="38" xfId="0" applyNumberFormat="1" applyFont="1" applyBorder="1" applyAlignment="1">
      <alignment horizontal="center" vertical="center"/>
    </xf>
    <xf numFmtId="10" fontId="27" fillId="0" borderId="52" xfId="0" applyNumberFormat="1" applyFont="1" applyBorder="1" applyAlignment="1">
      <alignment horizontal="center" vertical="center"/>
    </xf>
    <xf numFmtId="0" fontId="44" fillId="16" borderId="45" xfId="0" applyFont="1" applyFill="1" applyBorder="1" applyAlignment="1">
      <alignment horizontal="center" wrapText="1"/>
    </xf>
    <xf numFmtId="0" fontId="43" fillId="16" borderId="53" xfId="0" applyFont="1" applyFill="1" applyBorder="1" applyAlignment="1">
      <alignment horizontal="center" vertical="center" wrapText="1"/>
    </xf>
    <xf numFmtId="0" fontId="43" fillId="16" borderId="54" xfId="0" applyFont="1" applyFill="1" applyBorder="1" applyAlignment="1">
      <alignment horizontal="center" vertical="center" wrapText="1"/>
    </xf>
    <xf numFmtId="0" fontId="43" fillId="16" borderId="55" xfId="0" applyFont="1" applyFill="1" applyBorder="1" applyAlignment="1">
      <alignment horizontal="center" vertical="center" wrapText="1"/>
    </xf>
    <xf numFmtId="0" fontId="45" fillId="0" borderId="0" xfId="0" applyFont="1" applyAlignment="1">
      <alignment horizontal="justify" vertical="center"/>
    </xf>
    <xf numFmtId="0" fontId="28" fillId="0" borderId="0" xfId="0" applyFont="1" applyAlignment="1">
      <alignment vertical="center"/>
    </xf>
    <xf numFmtId="0" fontId="68" fillId="0" borderId="0" xfId="0" applyFont="1" applyAlignment="1">
      <alignment vertical="center" wrapText="1"/>
    </xf>
    <xf numFmtId="0" fontId="30" fillId="0" borderId="0" xfId="9"/>
    <xf numFmtId="0" fontId="30" fillId="0" borderId="0" xfId="9" applyAlignment="1">
      <alignment horizontal="center"/>
    </xf>
    <xf numFmtId="0" fontId="71" fillId="0" borderId="0" xfId="10" applyFont="1" applyAlignment="1">
      <alignment horizontal="center" wrapText="1"/>
    </xf>
    <xf numFmtId="0" fontId="10" fillId="0" borderId="62" xfId="0" applyFont="1" applyBorder="1" applyAlignment="1">
      <alignment horizontal="center" vertical="center"/>
    </xf>
    <xf numFmtId="9" fontId="10" fillId="0" borderId="63" xfId="0" applyNumberFormat="1" applyFont="1" applyBorder="1" applyAlignment="1">
      <alignment horizontal="center" vertical="center"/>
    </xf>
    <xf numFmtId="169" fontId="58" fillId="0" borderId="28" xfId="1" applyNumberFormat="1" applyFont="1" applyBorder="1" applyAlignment="1">
      <alignment horizontal="center" vertical="center"/>
    </xf>
    <xf numFmtId="169" fontId="58" fillId="0" borderId="24" xfId="1" applyNumberFormat="1" applyFont="1" applyBorder="1" applyAlignment="1">
      <alignment horizontal="center" vertical="center"/>
    </xf>
    <xf numFmtId="169" fontId="58" fillId="17" borderId="28" xfId="1" applyNumberFormat="1" applyFont="1" applyFill="1" applyBorder="1" applyAlignment="1">
      <alignment horizontal="center" vertical="center"/>
    </xf>
    <xf numFmtId="169" fontId="58" fillId="17" borderId="24" xfId="1" applyNumberFormat="1" applyFont="1" applyFill="1" applyBorder="1" applyAlignment="1">
      <alignment horizontal="center" vertical="center"/>
    </xf>
    <xf numFmtId="169" fontId="65" fillId="16" borderId="53" xfId="1" applyNumberFormat="1" applyFont="1" applyFill="1" applyBorder="1" applyAlignment="1">
      <alignment horizontal="center" vertical="center"/>
    </xf>
    <xf numFmtId="169" fontId="58" fillId="17" borderId="30" xfId="1" applyNumberFormat="1" applyFont="1" applyFill="1" applyBorder="1" applyAlignment="1">
      <alignment horizontal="center" vertical="center"/>
    </xf>
    <xf numFmtId="169" fontId="58" fillId="17" borderId="31" xfId="1" applyNumberFormat="1" applyFont="1" applyFill="1" applyBorder="1" applyAlignment="1">
      <alignment horizontal="center" vertical="center"/>
    </xf>
    <xf numFmtId="0" fontId="59" fillId="0" borderId="0" xfId="0" applyFont="1"/>
    <xf numFmtId="0" fontId="58" fillId="0" borderId="64" xfId="0" applyFont="1" applyBorder="1" applyAlignment="1">
      <alignment vertical="top" wrapText="1"/>
    </xf>
    <xf numFmtId="169" fontId="58" fillId="0" borderId="65" xfId="1" applyNumberFormat="1" applyFont="1" applyBorder="1" applyAlignment="1">
      <alignment horizontal="center" vertical="center"/>
    </xf>
    <xf numFmtId="0" fontId="58" fillId="17" borderId="64" xfId="0" applyFont="1" applyFill="1" applyBorder="1" applyAlignment="1">
      <alignment vertical="top" wrapText="1"/>
    </xf>
    <xf numFmtId="169" fontId="58" fillId="17" borderId="65" xfId="1" applyNumberFormat="1" applyFont="1" applyFill="1" applyBorder="1" applyAlignment="1">
      <alignment horizontal="center" vertical="center"/>
    </xf>
    <xf numFmtId="0" fontId="58" fillId="17" borderId="66" xfId="0" applyFont="1" applyFill="1" applyBorder="1" applyAlignment="1">
      <alignment vertical="top" wrapText="1"/>
    </xf>
    <xf numFmtId="169" fontId="58" fillId="17" borderId="67" xfId="1" applyNumberFormat="1" applyFont="1" applyFill="1" applyBorder="1" applyAlignment="1">
      <alignment horizontal="center" vertical="center"/>
    </xf>
    <xf numFmtId="0" fontId="65" fillId="16" borderId="68" xfId="0" applyFont="1" applyFill="1" applyBorder="1" applyAlignment="1">
      <alignment vertical="top" wrapText="1"/>
    </xf>
    <xf numFmtId="169" fontId="65" fillId="16" borderId="69" xfId="1" applyNumberFormat="1" applyFont="1" applyFill="1" applyBorder="1" applyAlignment="1">
      <alignment horizontal="center" vertical="center"/>
    </xf>
    <xf numFmtId="0" fontId="65" fillId="16" borderId="70" xfId="0" applyFont="1" applyFill="1" applyBorder="1" applyAlignment="1">
      <alignment vertical="top" wrapText="1"/>
    </xf>
    <xf numFmtId="0" fontId="65" fillId="16" borderId="71" xfId="0" applyFont="1" applyFill="1" applyBorder="1" applyAlignment="1">
      <alignment horizontal="left" vertical="center" wrapText="1"/>
    </xf>
    <xf numFmtId="9" fontId="65" fillId="16" borderId="72" xfId="2" applyFont="1" applyFill="1" applyBorder="1" applyAlignment="1">
      <alignment horizontal="center" vertical="center"/>
    </xf>
    <xf numFmtId="0" fontId="65" fillId="0" borderId="0" xfId="0" applyFont="1" applyAlignment="1">
      <alignment horizontal="left" vertical="center" wrapText="1"/>
    </xf>
    <xf numFmtId="9" fontId="65" fillId="0" borderId="0" xfId="2" applyFont="1" applyFill="1" applyBorder="1" applyAlignment="1">
      <alignment horizontal="center" vertical="center"/>
    </xf>
    <xf numFmtId="0" fontId="46" fillId="0" borderId="0" xfId="0" applyFont="1"/>
    <xf numFmtId="0" fontId="26" fillId="0" borderId="0" xfId="0" applyFont="1"/>
    <xf numFmtId="0" fontId="0" fillId="0" borderId="0" xfId="0" applyAlignment="1">
      <alignment horizontal="left" vertical="center"/>
    </xf>
    <xf numFmtId="169" fontId="0" fillId="0" borderId="0" xfId="1" applyNumberFormat="1" applyFont="1"/>
    <xf numFmtId="0" fontId="18" fillId="0" borderId="60" xfId="0" applyFont="1" applyBorder="1" applyAlignment="1">
      <alignment horizontal="center" vertical="center"/>
    </xf>
    <xf numFmtId="0" fontId="18" fillId="0" borderId="48" xfId="0" applyFont="1" applyBorder="1" applyAlignment="1">
      <alignment horizontal="center" vertical="center"/>
    </xf>
    <xf numFmtId="41" fontId="75" fillId="0" borderId="48" xfId="12" applyFont="1" applyBorder="1" applyAlignment="1">
      <alignment horizontal="center" vertical="center"/>
    </xf>
    <xf numFmtId="0" fontId="75" fillId="0" borderId="48" xfId="0" applyFont="1" applyBorder="1" applyAlignment="1">
      <alignment horizontal="center" vertical="center" wrapText="1"/>
    </xf>
    <xf numFmtId="1" fontId="75" fillId="0" borderId="48" xfId="0" applyNumberFormat="1" applyFont="1" applyBorder="1" applyAlignment="1">
      <alignment horizontal="center" vertical="center"/>
    </xf>
    <xf numFmtId="0" fontId="75" fillId="0" borderId="59" xfId="0" applyFont="1" applyBorder="1" applyAlignment="1">
      <alignment vertical="center" wrapText="1"/>
    </xf>
    <xf numFmtId="0" fontId="18" fillId="0" borderId="0" xfId="0" applyFont="1"/>
    <xf numFmtId="0" fontId="71" fillId="0" borderId="0" xfId="0" applyFont="1" applyAlignment="1">
      <alignment horizontal="right" wrapText="1"/>
    </xf>
    <xf numFmtId="0" fontId="75" fillId="0" borderId="0" xfId="0" applyFont="1"/>
    <xf numFmtId="0" fontId="0" fillId="0" borderId="0" xfId="0" applyAlignment="1">
      <alignment horizontal="center" wrapText="1"/>
    </xf>
    <xf numFmtId="0" fontId="75" fillId="0" borderId="48" xfId="0" applyFont="1" applyBorder="1" applyAlignment="1">
      <alignment vertical="center" wrapText="1"/>
    </xf>
    <xf numFmtId="0" fontId="78" fillId="0" borderId="0" xfId="0" applyFont="1" applyAlignment="1">
      <alignment horizontal="center" wrapText="1"/>
    </xf>
    <xf numFmtId="0" fontId="0" fillId="0" borderId="78" xfId="0" applyBorder="1"/>
    <xf numFmtId="0" fontId="0" fillId="0" borderId="82" xfId="0" applyBorder="1"/>
    <xf numFmtId="0" fontId="0" fillId="0" borderId="83" xfId="0" applyBorder="1"/>
    <xf numFmtId="0" fontId="0" fillId="0" borderId="84" xfId="0" applyBorder="1"/>
    <xf numFmtId="0" fontId="0" fillId="0" borderId="85" xfId="0" applyBorder="1"/>
    <xf numFmtId="0" fontId="0" fillId="0" borderId="86" xfId="0" applyBorder="1"/>
    <xf numFmtId="0" fontId="34" fillId="0" borderId="82" xfId="0" applyFont="1" applyBorder="1"/>
    <xf numFmtId="0" fontId="34" fillId="0" borderId="83" xfId="0" applyFont="1" applyBorder="1"/>
    <xf numFmtId="0" fontId="0" fillId="0" borderId="87" xfId="0" applyBorder="1" applyAlignment="1">
      <alignment vertical="top"/>
    </xf>
    <xf numFmtId="0" fontId="0" fillId="0" borderId="87" xfId="0" applyBorder="1" applyAlignment="1">
      <alignment wrapText="1"/>
    </xf>
    <xf numFmtId="0" fontId="18" fillId="0" borderId="87" xfId="0" applyFont="1" applyBorder="1" applyAlignment="1">
      <alignment vertical="center" wrapText="1"/>
    </xf>
    <xf numFmtId="0" fontId="60" fillId="16" borderId="89" xfId="0" applyFont="1" applyFill="1" applyBorder="1" applyAlignment="1">
      <alignment horizontal="center" vertical="center" wrapText="1"/>
    </xf>
    <xf numFmtId="0" fontId="60" fillId="16" borderId="90" xfId="0" applyFont="1" applyFill="1" applyBorder="1" applyAlignment="1">
      <alignment horizontal="center" vertical="center" wrapText="1"/>
    </xf>
    <xf numFmtId="0" fontId="34" fillId="0" borderId="0" xfId="0" applyFont="1" applyAlignment="1">
      <alignment horizontal="center"/>
    </xf>
    <xf numFmtId="0" fontId="86" fillId="0" borderId="0" xfId="0" applyFont="1"/>
    <xf numFmtId="0" fontId="87" fillId="21" borderId="93" xfId="0" applyFont="1" applyFill="1" applyBorder="1"/>
    <xf numFmtId="0" fontId="86" fillId="0" borderId="0" xfId="0" applyFont="1" applyAlignment="1">
      <alignment wrapText="1"/>
    </xf>
    <xf numFmtId="0" fontId="86" fillId="22" borderId="0" xfId="0" applyFont="1" applyFill="1" applyAlignment="1">
      <alignment wrapText="1"/>
    </xf>
    <xf numFmtId="0" fontId="86" fillId="0" borderId="0" xfId="0" applyFont="1" applyAlignment="1">
      <alignment wrapText="1" readingOrder="1"/>
    </xf>
    <xf numFmtId="0" fontId="86" fillId="22" borderId="0" xfId="0" applyFont="1" applyFill="1" applyAlignment="1">
      <alignment wrapText="1" readingOrder="1"/>
    </xf>
    <xf numFmtId="0" fontId="87" fillId="22" borderId="0" xfId="0" applyFont="1" applyFill="1" applyAlignment="1">
      <alignment wrapText="1"/>
    </xf>
    <xf numFmtId="0" fontId="88" fillId="0" borderId="0" xfId="0" applyFont="1" applyAlignment="1">
      <alignment horizontal="center" wrapText="1"/>
    </xf>
    <xf numFmtId="0" fontId="89" fillId="0" borderId="0" xfId="0" applyFont="1" applyAlignment="1">
      <alignment horizontal="center" wrapText="1"/>
    </xf>
    <xf numFmtId="0" fontId="93" fillId="0" borderId="0" xfId="0" applyFont="1"/>
    <xf numFmtId="0" fontId="96" fillId="0" borderId="0" xfId="0" applyFont="1"/>
    <xf numFmtId="0" fontId="95" fillId="0" borderId="0" xfId="0" applyFont="1"/>
    <xf numFmtId="0" fontId="97" fillId="0" borderId="0" xfId="0" applyFont="1" applyAlignment="1">
      <alignment wrapText="1"/>
    </xf>
    <xf numFmtId="0" fontId="99" fillId="0" borderId="0" xfId="0" applyFont="1" applyAlignment="1">
      <alignment wrapText="1"/>
    </xf>
    <xf numFmtId="0" fontId="96" fillId="0" borderId="0" xfId="0" applyFont="1" applyAlignment="1">
      <alignment wrapText="1"/>
    </xf>
    <xf numFmtId="0" fontId="96" fillId="0" borderId="18" xfId="0" applyFont="1" applyBorder="1"/>
    <xf numFmtId="0" fontId="96" fillId="0" borderId="96" xfId="0" applyFont="1" applyBorder="1"/>
    <xf numFmtId="0" fontId="95" fillId="0" borderId="18" xfId="0" applyFont="1" applyBorder="1"/>
    <xf numFmtId="0" fontId="95" fillId="0" borderId="96" xfId="0" applyFont="1" applyBorder="1"/>
    <xf numFmtId="0" fontId="96" fillId="0" borderId="16" xfId="0" applyFont="1" applyBorder="1"/>
    <xf numFmtId="0" fontId="96" fillId="0" borderId="88" xfId="0" applyFont="1" applyBorder="1"/>
    <xf numFmtId="0" fontId="96" fillId="0" borderId="15" xfId="0" applyFont="1" applyBorder="1"/>
    <xf numFmtId="0" fontId="97" fillId="0" borderId="0" xfId="0" applyFont="1"/>
    <xf numFmtId="0" fontId="98" fillId="0" borderId="0" xfId="0" applyFont="1"/>
    <xf numFmtId="0" fontId="30" fillId="0" borderId="87" xfId="9" applyBorder="1" applyAlignment="1">
      <alignment horizontal="left" vertical="center" wrapText="1"/>
    </xf>
    <xf numFmtId="0" fontId="0" fillId="0" borderId="0" xfId="0" applyAlignment="1">
      <alignment horizontal="center"/>
    </xf>
    <xf numFmtId="0" fontId="95" fillId="0" borderId="0" xfId="0" applyFont="1" applyAlignment="1">
      <alignment wrapText="1"/>
    </xf>
    <xf numFmtId="9" fontId="65" fillId="16" borderId="101" xfId="2" applyFont="1" applyFill="1" applyBorder="1" applyAlignment="1">
      <alignment horizontal="center" vertical="center"/>
    </xf>
    <xf numFmtId="9" fontId="65" fillId="16" borderId="102" xfId="2" applyFont="1" applyFill="1" applyBorder="1" applyAlignment="1">
      <alignment horizontal="center" vertical="center"/>
    </xf>
    <xf numFmtId="0" fontId="30" fillId="0" borderId="97" xfId="9" applyBorder="1" applyAlignment="1">
      <alignment horizontal="left" vertical="center" wrapText="1"/>
    </xf>
    <xf numFmtId="0" fontId="30" fillId="0" borderId="98" xfId="9" applyBorder="1" applyAlignment="1">
      <alignment horizontal="left" vertical="center" wrapText="1"/>
    </xf>
    <xf numFmtId="2" fontId="30" fillId="0" borderId="98" xfId="9" applyNumberFormat="1" applyBorder="1" applyAlignment="1">
      <alignment horizontal="right" vertical="center" wrapText="1"/>
    </xf>
    <xf numFmtId="2" fontId="30" fillId="0" borderId="99" xfId="9" applyNumberFormat="1" applyBorder="1" applyAlignment="1">
      <alignment horizontal="right" vertical="center" wrapText="1"/>
    </xf>
    <xf numFmtId="0" fontId="23" fillId="2" borderId="103" xfId="0" applyFont="1" applyFill="1" applyBorder="1" applyAlignment="1">
      <alignment horizontal="center" vertical="center"/>
    </xf>
    <xf numFmtId="0" fontId="19" fillId="0" borderId="103" xfId="0" applyFont="1" applyBorder="1" applyAlignment="1">
      <alignment horizontal="left" vertical="center"/>
    </xf>
    <xf numFmtId="0" fontId="19" fillId="0" borderId="103" xfId="0" applyFont="1" applyBorder="1" applyAlignment="1">
      <alignment horizontal="left" vertical="center" wrapText="1"/>
    </xf>
    <xf numFmtId="0" fontId="19" fillId="0" borderId="103" xfId="0" applyFont="1" applyBorder="1" applyAlignment="1">
      <alignment vertical="center" wrapText="1"/>
    </xf>
    <xf numFmtId="0" fontId="100" fillId="0" borderId="103" xfId="11" applyFont="1" applyBorder="1" applyAlignment="1">
      <alignment horizontal="center" vertical="center"/>
    </xf>
    <xf numFmtId="0" fontId="100" fillId="0" borderId="103" xfId="11" applyFont="1" applyFill="1" applyBorder="1" applyAlignment="1">
      <alignment horizontal="center" vertical="center"/>
    </xf>
    <xf numFmtId="0" fontId="101" fillId="0" borderId="103" xfId="0" applyFont="1" applyBorder="1" applyAlignment="1">
      <alignment horizontal="center" vertical="center"/>
    </xf>
    <xf numFmtId="0" fontId="100" fillId="0" borderId="103" xfId="11" applyFont="1" applyBorder="1" applyAlignment="1">
      <alignment horizontal="center" vertical="center" wrapText="1"/>
    </xf>
    <xf numFmtId="0" fontId="0" fillId="0" borderId="0" xfId="0" applyAlignment="1">
      <alignment horizontal="justify" wrapText="1"/>
    </xf>
    <xf numFmtId="0" fontId="102" fillId="0" borderId="0" xfId="0" applyFont="1"/>
    <xf numFmtId="0" fontId="102" fillId="0" borderId="0" xfId="0" applyFont="1" applyAlignment="1">
      <alignment wrapText="1"/>
    </xf>
    <xf numFmtId="0" fontId="101" fillId="0" borderId="0" xfId="0" applyFont="1" applyAlignment="1">
      <alignment vertical="center"/>
    </xf>
    <xf numFmtId="0" fontId="94" fillId="0" borderId="0" xfId="0" applyFont="1" applyAlignment="1">
      <alignment wrapText="1"/>
    </xf>
    <xf numFmtId="0" fontId="105" fillId="0" borderId="0" xfId="0" applyFont="1"/>
    <xf numFmtId="0" fontId="102" fillId="0" borderId="0" xfId="0" applyFont="1" applyAlignment="1">
      <alignment horizontal="center" wrapText="1"/>
    </xf>
    <xf numFmtId="0" fontId="106" fillId="0" borderId="0" xfId="0" applyFont="1"/>
    <xf numFmtId="0" fontId="0" fillId="0" borderId="105" xfId="0" applyBorder="1" applyAlignment="1">
      <alignment vertical="top"/>
    </xf>
    <xf numFmtId="0" fontId="0" fillId="0" borderId="103" xfId="0" applyBorder="1" applyAlignment="1">
      <alignment horizontal="center" vertical="center"/>
    </xf>
    <xf numFmtId="0" fontId="0" fillId="0" borderId="103" xfId="0" applyBorder="1" applyAlignment="1">
      <alignment vertical="top" wrapText="1"/>
    </xf>
    <xf numFmtId="0" fontId="0" fillId="0" borderId="106" xfId="0" applyBorder="1" applyAlignment="1">
      <alignment vertical="top" wrapText="1"/>
    </xf>
    <xf numFmtId="0" fontId="0" fillId="0" borderId="105" xfId="0" applyBorder="1" applyAlignment="1">
      <alignment vertical="top" wrapText="1"/>
    </xf>
    <xf numFmtId="0" fontId="0" fillId="5" borderId="103" xfId="0" applyFill="1" applyBorder="1" applyAlignment="1">
      <alignment vertical="top" wrapText="1"/>
    </xf>
    <xf numFmtId="0" fontId="0" fillId="5" borderId="106" xfId="0" applyFill="1" applyBorder="1" applyAlignment="1">
      <alignment vertical="top" wrapText="1"/>
    </xf>
    <xf numFmtId="0" fontId="0" fillId="5" borderId="105" xfId="0" applyFill="1" applyBorder="1" applyAlignment="1">
      <alignment wrapText="1"/>
    </xf>
    <xf numFmtId="0" fontId="33" fillId="0" borderId="105" xfId="0" applyFont="1" applyBorder="1" applyAlignment="1">
      <alignment wrapText="1"/>
    </xf>
    <xf numFmtId="0" fontId="33" fillId="0" borderId="103" xfId="0" applyFont="1" applyBorder="1" applyAlignment="1">
      <alignment horizontal="center" vertical="center"/>
    </xf>
    <xf numFmtId="0" fontId="33" fillId="0" borderId="103" xfId="0" applyFont="1" applyBorder="1" applyAlignment="1">
      <alignment vertical="top" wrapText="1"/>
    </xf>
    <xf numFmtId="0" fontId="33" fillId="0" borderId="106" xfId="0" applyFont="1" applyBorder="1" applyAlignment="1">
      <alignment vertical="top" wrapText="1"/>
    </xf>
    <xf numFmtId="0" fontId="0" fillId="0" borderId="105" xfId="0" applyBorder="1" applyAlignment="1">
      <alignment wrapText="1"/>
    </xf>
    <xf numFmtId="0" fontId="0" fillId="2" borderId="105" xfId="0" applyFill="1" applyBorder="1" applyAlignment="1">
      <alignment vertical="top"/>
    </xf>
    <xf numFmtId="0" fontId="0" fillId="2" borderId="105" xfId="0" applyFill="1" applyBorder="1" applyAlignment="1">
      <alignment wrapText="1"/>
    </xf>
    <xf numFmtId="0" fontId="0" fillId="2" borderId="103" xfId="0" applyFill="1" applyBorder="1" applyAlignment="1">
      <alignment horizontal="center" vertical="center"/>
    </xf>
    <xf numFmtId="0" fontId="0" fillId="2" borderId="103" xfId="0" applyFill="1" applyBorder="1" applyAlignment="1">
      <alignment vertical="top" wrapText="1"/>
    </xf>
    <xf numFmtId="0" fontId="0" fillId="2" borderId="106" xfId="0" applyFill="1" applyBorder="1" applyAlignment="1">
      <alignment vertical="top" wrapText="1"/>
    </xf>
    <xf numFmtId="0" fontId="29" fillId="0" borderId="106" xfId="0" applyFont="1" applyBorder="1" applyAlignment="1">
      <alignment horizontal="justify" vertical="center"/>
    </xf>
    <xf numFmtId="0" fontId="0" fillId="18" borderId="105" xfId="0" applyFill="1" applyBorder="1" applyAlignment="1">
      <alignment vertical="top"/>
    </xf>
    <xf numFmtId="0" fontId="0" fillId="2" borderId="103" xfId="0" applyFill="1" applyBorder="1"/>
    <xf numFmtId="0" fontId="0" fillId="2" borderId="106" xfId="0" applyFill="1" applyBorder="1"/>
    <xf numFmtId="0" fontId="0" fillId="0" borderId="107" xfId="0" applyBorder="1" applyAlignment="1">
      <alignment vertical="top" wrapText="1"/>
    </xf>
    <xf numFmtId="0" fontId="0" fillId="0" borderId="108" xfId="0" applyBorder="1" applyAlignment="1">
      <alignment horizontal="center" vertical="center"/>
    </xf>
    <xf numFmtId="0" fontId="0" fillId="0" borderId="108" xfId="0" applyBorder="1" applyAlignment="1">
      <alignment vertical="top" wrapText="1"/>
    </xf>
    <xf numFmtId="0" fontId="0" fillId="0" borderId="109" xfId="0" applyBorder="1" applyAlignment="1">
      <alignment vertical="top" wrapText="1"/>
    </xf>
    <xf numFmtId="0" fontId="34" fillId="16" borderId="103" xfId="0" applyFont="1" applyFill="1" applyBorder="1" applyAlignment="1">
      <alignment horizontal="center" vertical="center"/>
    </xf>
    <xf numFmtId="0" fontId="3" fillId="16" borderId="103" xfId="0" applyFont="1" applyFill="1" applyBorder="1" applyAlignment="1">
      <alignment horizontal="center" vertical="center"/>
    </xf>
    <xf numFmtId="0" fontId="26" fillId="2" borderId="103" xfId="0" applyFont="1" applyFill="1" applyBorder="1" applyAlignment="1">
      <alignment horizontal="center" vertical="center"/>
    </xf>
    <xf numFmtId="0" fontId="18" fillId="0" borderId="105" xfId="0" applyFont="1" applyBorder="1" applyAlignment="1">
      <alignment vertical="center" wrapText="1"/>
    </xf>
    <xf numFmtId="1" fontId="18" fillId="0" borderId="103" xfId="0" applyNumberFormat="1" applyFont="1" applyBorder="1" applyAlignment="1">
      <alignment horizontal="center" vertical="center" wrapText="1"/>
    </xf>
    <xf numFmtId="0" fontId="18" fillId="0" borderId="103" xfId="0" applyFont="1" applyBorder="1" applyAlignment="1">
      <alignment horizontal="center" vertical="center" wrapText="1"/>
    </xf>
    <xf numFmtId="41" fontId="18" fillId="0" borderId="103" xfId="12" applyFont="1" applyBorder="1" applyAlignment="1">
      <alignment horizontal="center" vertical="center"/>
    </xf>
    <xf numFmtId="0" fontId="18" fillId="0" borderId="103" xfId="0" applyFont="1" applyBorder="1" applyAlignment="1">
      <alignment horizontal="center" vertical="center"/>
    </xf>
    <xf numFmtId="0" fontId="18" fillId="0" borderId="106" xfId="0" applyFont="1" applyBorder="1" applyAlignment="1">
      <alignment horizontal="center" vertical="center"/>
    </xf>
    <xf numFmtId="1" fontId="18" fillId="0" borderId="103" xfId="0" applyNumberFormat="1" applyFont="1" applyBorder="1" applyAlignment="1">
      <alignment horizontal="center" vertical="center"/>
    </xf>
    <xf numFmtId="169" fontId="18" fillId="0" borderId="103" xfId="1" applyNumberFormat="1" applyFont="1" applyBorder="1" applyAlignment="1">
      <alignment horizontal="center" vertical="center"/>
    </xf>
    <xf numFmtId="0" fontId="18" fillId="0" borderId="106" xfId="0" applyFont="1" applyBorder="1" applyAlignment="1">
      <alignment horizontal="center" vertical="center" wrapText="1"/>
    </xf>
    <xf numFmtId="1" fontId="18" fillId="0" borderId="103" xfId="1" quotePrefix="1" applyNumberFormat="1" applyFont="1" applyBorder="1" applyAlignment="1">
      <alignment horizontal="center" vertical="center"/>
    </xf>
    <xf numFmtId="1" fontId="18" fillId="0" borderId="108" xfId="0" applyNumberFormat="1" applyFont="1" applyBorder="1" applyAlignment="1">
      <alignment horizontal="center" vertical="center"/>
    </xf>
    <xf numFmtId="0" fontId="18" fillId="0" borderId="108" xfId="0" applyFont="1" applyBorder="1" applyAlignment="1">
      <alignment horizontal="center" vertical="center" wrapText="1"/>
    </xf>
    <xf numFmtId="169" fontId="18" fillId="0" borderId="108" xfId="1" applyNumberFormat="1" applyFont="1" applyBorder="1" applyAlignment="1">
      <alignment horizontal="center" vertical="center"/>
    </xf>
    <xf numFmtId="0" fontId="18" fillId="0" borderId="108" xfId="0" applyFont="1" applyBorder="1" applyAlignment="1">
      <alignment horizontal="center" vertical="center"/>
    </xf>
    <xf numFmtId="0" fontId="18" fillId="0" borderId="109" xfId="0" applyFont="1" applyBorder="1" applyAlignment="1">
      <alignment horizontal="center" vertical="center"/>
    </xf>
    <xf numFmtId="0" fontId="18" fillId="0" borderId="103" xfId="0" applyFont="1" applyBorder="1" applyAlignment="1">
      <alignment vertical="center" wrapText="1"/>
    </xf>
    <xf numFmtId="0" fontId="18" fillId="0" borderId="108" xfId="0" applyFont="1" applyBorder="1" applyAlignment="1">
      <alignment vertical="center" wrapText="1"/>
    </xf>
    <xf numFmtId="0" fontId="86" fillId="22" borderId="103" xfId="0" applyFont="1" applyFill="1" applyBorder="1" applyAlignment="1">
      <alignment wrapText="1"/>
    </xf>
    <xf numFmtId="0" fontId="60" fillId="16" borderId="104" xfId="0" applyFont="1" applyFill="1" applyBorder="1" applyAlignment="1">
      <alignment horizontal="center" vertical="center" wrapText="1"/>
    </xf>
    <xf numFmtId="0" fontId="22" fillId="12" borderId="103" xfId="4" applyFont="1" applyFill="1" applyBorder="1" applyAlignment="1" applyProtection="1">
      <alignment horizontal="center" vertical="center" wrapText="1"/>
      <protection hidden="1"/>
    </xf>
    <xf numFmtId="0" fontId="23" fillId="4" borderId="103" xfId="8" applyFont="1" applyFill="1" applyBorder="1" applyAlignment="1" applyProtection="1">
      <alignment horizontal="left" vertical="center"/>
      <protection hidden="1"/>
    </xf>
    <xf numFmtId="167" fontId="23" fillId="13" borderId="103" xfId="8" applyNumberFormat="1" applyFont="1" applyFill="1" applyBorder="1" applyAlignment="1" applyProtection="1">
      <alignment vertical="center"/>
      <protection locked="0"/>
    </xf>
    <xf numFmtId="0" fontId="21" fillId="15" borderId="103" xfId="8" applyFont="1" applyFill="1" applyBorder="1" applyAlignment="1" applyProtection="1">
      <alignment horizontal="left" vertical="center"/>
      <protection hidden="1"/>
    </xf>
    <xf numFmtId="167" fontId="21" fillId="15" borderId="103" xfId="8" quotePrefix="1" applyNumberFormat="1" applyFont="1" applyFill="1" applyBorder="1" applyAlignment="1" applyProtection="1">
      <alignment horizontal="right" vertical="center"/>
      <protection hidden="1"/>
    </xf>
    <xf numFmtId="0" fontId="19" fillId="0" borderId="103" xfId="4" applyBorder="1" applyProtection="1">
      <protection hidden="1"/>
    </xf>
    <xf numFmtId="0" fontId="21" fillId="4" borderId="103" xfId="8" applyFont="1" applyFill="1" applyBorder="1" applyAlignment="1" applyProtection="1">
      <alignment horizontal="center"/>
      <protection hidden="1"/>
    </xf>
    <xf numFmtId="167" fontId="23" fillId="16" borderId="103" xfId="8" applyNumberFormat="1" applyFont="1" applyFill="1" applyBorder="1" applyAlignment="1" applyProtection="1">
      <alignment horizontal="center"/>
      <protection hidden="1"/>
    </xf>
    <xf numFmtId="0" fontId="21" fillId="14" borderId="116" xfId="4" applyFont="1" applyFill="1" applyBorder="1" applyAlignment="1" applyProtection="1">
      <alignment horizontal="center" vertical="center" wrapText="1" readingOrder="1"/>
      <protection hidden="1"/>
    </xf>
    <xf numFmtId="167" fontId="21" fillId="14" borderId="103" xfId="4" applyNumberFormat="1" applyFont="1" applyFill="1" applyBorder="1" applyAlignment="1" applyProtection="1">
      <alignment vertical="center" wrapText="1" readingOrder="1"/>
      <protection hidden="1"/>
    </xf>
    <xf numFmtId="0" fontId="67" fillId="0" borderId="103" xfId="0" applyFont="1" applyBorder="1" applyAlignment="1">
      <alignment vertical="center"/>
    </xf>
    <xf numFmtId="0" fontId="67" fillId="0" borderId="106" xfId="0" applyFont="1" applyBorder="1" applyAlignment="1">
      <alignment vertical="center" wrapText="1"/>
    </xf>
    <xf numFmtId="0" fontId="67" fillId="0" borderId="108" xfId="0" applyFont="1" applyBorder="1" applyAlignment="1">
      <alignment vertical="center"/>
    </xf>
    <xf numFmtId="0" fontId="67" fillId="0" borderId="109" xfId="0" applyFont="1" applyBorder="1" applyAlignment="1">
      <alignment vertical="center" wrapText="1"/>
    </xf>
    <xf numFmtId="0" fontId="30" fillId="0" borderId="105" xfId="9" applyBorder="1" applyAlignment="1">
      <alignment horizontal="left" vertical="center" wrapText="1"/>
    </xf>
    <xf numFmtId="0" fontId="30" fillId="0" borderId="103" xfId="9" applyBorder="1" applyAlignment="1">
      <alignment horizontal="left" vertical="center" wrapText="1"/>
    </xf>
    <xf numFmtId="2" fontId="30" fillId="0" borderId="103" xfId="9" applyNumberFormat="1" applyBorder="1" applyAlignment="1">
      <alignment horizontal="right" vertical="center" wrapText="1"/>
    </xf>
    <xf numFmtId="2" fontId="30" fillId="0" borderId="106" xfId="9" applyNumberFormat="1" applyBorder="1" applyAlignment="1">
      <alignment horizontal="right" vertical="center" wrapText="1"/>
    </xf>
    <xf numFmtId="0" fontId="30" fillId="0" borderId="108" xfId="9" applyBorder="1" applyAlignment="1">
      <alignment horizontal="left" vertical="center" wrapText="1"/>
    </xf>
    <xf numFmtId="2" fontId="30" fillId="0" borderId="108" xfId="9" applyNumberFormat="1" applyBorder="1" applyAlignment="1">
      <alignment horizontal="right" vertical="center" wrapText="1"/>
    </xf>
    <xf numFmtId="2" fontId="30" fillId="0" borderId="109" xfId="9" applyNumberFormat="1" applyBorder="1" applyAlignment="1">
      <alignment horizontal="right" vertical="center" wrapText="1"/>
    </xf>
    <xf numFmtId="0" fontId="0" fillId="0" borderId="116" xfId="0" applyBorder="1" applyAlignment="1">
      <alignment vertical="top" wrapText="1"/>
    </xf>
    <xf numFmtId="0" fontId="0" fillId="2" borderId="116" xfId="0" applyFill="1" applyBorder="1" applyAlignment="1">
      <alignment vertical="top" wrapText="1"/>
    </xf>
    <xf numFmtId="0" fontId="0" fillId="18" borderId="116" xfId="0" applyFill="1" applyBorder="1" applyAlignment="1">
      <alignment vertical="top" wrapText="1"/>
    </xf>
    <xf numFmtId="0" fontId="77" fillId="16" borderId="119" xfId="0" applyFont="1" applyFill="1" applyBorder="1" applyAlignment="1">
      <alignment horizontal="center" vertical="center" wrapText="1"/>
    </xf>
    <xf numFmtId="0" fontId="77" fillId="16" borderId="120" xfId="0" applyFont="1" applyFill="1" applyBorder="1" applyAlignment="1">
      <alignment horizontal="center" vertical="center" wrapText="1"/>
    </xf>
    <xf numFmtId="0" fontId="76" fillId="16" borderId="120" xfId="0" applyFont="1" applyFill="1" applyBorder="1" applyAlignment="1">
      <alignment horizontal="center" vertical="center" wrapText="1"/>
    </xf>
    <xf numFmtId="0" fontId="76" fillId="16" borderId="121" xfId="0" applyFont="1" applyFill="1" applyBorder="1" applyAlignment="1">
      <alignment horizontal="center" vertical="center" wrapText="1"/>
    </xf>
    <xf numFmtId="0" fontId="34" fillId="0" borderId="110" xfId="0" applyFont="1" applyBorder="1" applyAlignment="1">
      <alignment horizontal="center"/>
    </xf>
    <xf numFmtId="169" fontId="18" fillId="0" borderId="110" xfId="1" applyNumberFormat="1" applyFont="1" applyBorder="1" applyAlignment="1">
      <alignment horizontal="center" vertical="center"/>
    </xf>
    <xf numFmtId="0" fontId="34" fillId="0" borderId="110" xfId="0" applyFont="1" applyBorder="1"/>
    <xf numFmtId="0" fontId="18" fillId="0" borderId="110" xfId="0" applyFont="1" applyBorder="1" applyAlignment="1">
      <alignment horizontal="center" vertical="center"/>
    </xf>
    <xf numFmtId="0" fontId="39" fillId="0" borderId="110" xfId="0" applyFont="1" applyBorder="1" applyAlignment="1">
      <alignment horizontal="center" vertical="center" wrapText="1"/>
    </xf>
    <xf numFmtId="0" fontId="41" fillId="0" borderId="111" xfId="0" applyFont="1" applyBorder="1" applyAlignment="1">
      <alignment horizontal="center" vertical="center" wrapText="1"/>
    </xf>
    <xf numFmtId="0" fontId="39" fillId="0" borderId="111" xfId="0" applyFont="1" applyBorder="1" applyAlignment="1">
      <alignment horizontal="center" vertical="center" wrapText="1"/>
    </xf>
    <xf numFmtId="0" fontId="5" fillId="0" borderId="112" xfId="0" applyFont="1" applyBorder="1" applyAlignment="1">
      <alignment vertical="center"/>
    </xf>
    <xf numFmtId="0" fontId="5" fillId="0" borderId="113" xfId="0" applyFont="1" applyBorder="1" applyAlignment="1">
      <alignment vertical="center"/>
    </xf>
    <xf numFmtId="0" fontId="40" fillId="0" borderId="110" xfId="0" applyFont="1" applyBorder="1" applyAlignment="1">
      <alignment horizontal="center" vertical="center"/>
    </xf>
    <xf numFmtId="0" fontId="0" fillId="0" borderId="110" xfId="0" applyBorder="1" applyAlignment="1">
      <alignment wrapText="1"/>
    </xf>
    <xf numFmtId="0" fontId="58" fillId="0" borderId="123" xfId="0" applyFont="1" applyBorder="1" applyAlignment="1">
      <alignment vertical="top" wrapText="1"/>
    </xf>
    <xf numFmtId="169" fontId="58" fillId="0" borderId="124" xfId="1" applyNumberFormat="1" applyFont="1" applyBorder="1" applyAlignment="1">
      <alignment horizontal="center" vertical="center"/>
    </xf>
    <xf numFmtId="169" fontId="58" fillId="0" borderId="125" xfId="1" applyNumberFormat="1" applyFont="1" applyBorder="1" applyAlignment="1">
      <alignment horizontal="center" vertical="center"/>
    </xf>
    <xf numFmtId="169" fontId="58" fillId="0" borderId="126" xfId="1" applyNumberFormat="1" applyFont="1" applyBorder="1" applyAlignment="1">
      <alignment horizontal="center" vertical="center"/>
    </xf>
    <xf numFmtId="0" fontId="15" fillId="0" borderId="127" xfId="0" applyFont="1" applyBorder="1" applyAlignment="1">
      <alignment horizontal="center" vertical="center" wrapText="1"/>
    </xf>
    <xf numFmtId="9" fontId="15" fillId="0" borderId="128" xfId="2" applyFont="1" applyFill="1" applyBorder="1" applyAlignment="1" applyProtection="1">
      <alignment horizontal="center" vertical="center" wrapText="1"/>
    </xf>
    <xf numFmtId="0" fontId="17" fillId="6" borderId="131" xfId="0" applyFont="1" applyFill="1" applyBorder="1" applyAlignment="1">
      <alignment horizontal="center" vertical="center" wrapText="1"/>
    </xf>
    <xf numFmtId="164" fontId="46" fillId="0" borderId="132" xfId="1" applyNumberFormat="1" applyFont="1" applyBorder="1" applyAlignment="1" applyProtection="1">
      <alignment vertical="center"/>
      <protection hidden="1"/>
    </xf>
    <xf numFmtId="164" fontId="16" fillId="0" borderId="132" xfId="1" applyNumberFormat="1" applyFont="1" applyBorder="1" applyAlignment="1" applyProtection="1">
      <alignment vertical="center"/>
      <protection hidden="1"/>
    </xf>
    <xf numFmtId="164" fontId="47" fillId="7" borderId="132" xfId="1" applyNumberFormat="1" applyFont="1" applyFill="1" applyBorder="1" applyAlignment="1" applyProtection="1">
      <alignment vertical="center"/>
      <protection hidden="1"/>
    </xf>
    <xf numFmtId="164" fontId="48" fillId="7" borderId="132" xfId="1" applyNumberFormat="1" applyFont="1" applyFill="1" applyBorder="1" applyAlignment="1" applyProtection="1">
      <alignment vertical="center"/>
      <protection hidden="1"/>
    </xf>
    <xf numFmtId="0" fontId="16" fillId="4" borderId="132" xfId="0" applyFont="1" applyFill="1" applyBorder="1" applyAlignment="1">
      <alignment horizontal="left"/>
    </xf>
    <xf numFmtId="41" fontId="16" fillId="4" borderId="132" xfId="0" applyNumberFormat="1" applyFont="1" applyFill="1" applyBorder="1" applyAlignment="1">
      <alignment horizontal="right"/>
    </xf>
    <xf numFmtId="0" fontId="17" fillId="6" borderId="133" xfId="0" applyFont="1" applyFill="1" applyBorder="1" applyAlignment="1">
      <alignment horizontal="left"/>
    </xf>
    <xf numFmtId="164" fontId="17" fillId="6" borderId="133" xfId="1" applyNumberFormat="1" applyFont="1" applyFill="1" applyBorder="1" applyAlignment="1" applyProtection="1">
      <alignment horizontal="left"/>
    </xf>
    <xf numFmtId="164" fontId="16" fillId="4" borderId="132" xfId="1" applyNumberFormat="1" applyFont="1" applyFill="1" applyBorder="1" applyAlignment="1">
      <alignment horizontal="left"/>
    </xf>
    <xf numFmtId="164" fontId="16" fillId="4" borderId="132" xfId="1" applyNumberFormat="1" applyFont="1" applyFill="1" applyBorder="1" applyAlignment="1">
      <alignment vertical="center"/>
    </xf>
    <xf numFmtId="0" fontId="46" fillId="0" borderId="132" xfId="0" applyFont="1" applyBorder="1" applyAlignment="1" applyProtection="1">
      <alignment vertical="center"/>
      <protection hidden="1"/>
    </xf>
    <xf numFmtId="164" fontId="16" fillId="0" borderId="132" xfId="1" applyNumberFormat="1" applyFont="1" applyFill="1" applyBorder="1" applyAlignment="1" applyProtection="1">
      <alignment vertical="center"/>
      <protection hidden="1"/>
    </xf>
    <xf numFmtId="164" fontId="17" fillId="4" borderId="132" xfId="1" applyNumberFormat="1" applyFont="1" applyFill="1" applyBorder="1" applyAlignment="1">
      <alignment vertical="center"/>
    </xf>
    <xf numFmtId="0" fontId="46" fillId="0" borderId="137" xfId="0" applyFont="1" applyBorder="1" applyAlignment="1" applyProtection="1">
      <alignment vertical="center"/>
      <protection hidden="1"/>
    </xf>
    <xf numFmtId="164" fontId="16" fillId="0" borderId="137" xfId="1" applyNumberFormat="1" applyFont="1" applyBorder="1" applyAlignment="1" applyProtection="1">
      <alignment vertical="center"/>
      <protection hidden="1"/>
    </xf>
    <xf numFmtId="9" fontId="16" fillId="8" borderId="140" xfId="2" applyFont="1" applyFill="1" applyBorder="1" applyAlignment="1" applyProtection="1">
      <alignment horizontal="center" vertical="center"/>
      <protection hidden="1"/>
    </xf>
    <xf numFmtId="9" fontId="16" fillId="8" borderId="141" xfId="2" applyFont="1" applyFill="1" applyBorder="1" applyAlignment="1" applyProtection="1">
      <alignment horizontal="center" vertical="center"/>
      <protection hidden="1"/>
    </xf>
    <xf numFmtId="3" fontId="16" fillId="8" borderId="141" xfId="0" applyNumberFormat="1" applyFont="1" applyFill="1" applyBorder="1" applyAlignment="1" applyProtection="1">
      <alignment horizontal="center" vertical="center"/>
      <protection hidden="1"/>
    </xf>
    <xf numFmtId="3" fontId="51" fillId="0" borderId="142" xfId="0" applyNumberFormat="1" applyFont="1" applyBorder="1" applyAlignment="1" applyProtection="1">
      <alignment horizontal="center" vertical="center"/>
      <protection hidden="1"/>
    </xf>
    <xf numFmtId="0" fontId="49" fillId="2" borderId="138" xfId="0" applyFont="1" applyFill="1" applyBorder="1" applyAlignment="1">
      <alignment vertical="center"/>
    </xf>
    <xf numFmtId="0" fontId="49" fillId="2" borderId="139" xfId="0" applyFont="1" applyFill="1" applyBorder="1" applyAlignment="1">
      <alignment vertical="center"/>
    </xf>
    <xf numFmtId="3" fontId="52" fillId="9" borderId="143" xfId="0" applyNumberFormat="1" applyFont="1" applyFill="1" applyBorder="1" applyAlignment="1" applyProtection="1">
      <alignment horizontal="center"/>
      <protection hidden="1"/>
    </xf>
    <xf numFmtId="0" fontId="17" fillId="6" borderId="144" xfId="0" applyFont="1" applyFill="1" applyBorder="1" applyAlignment="1">
      <alignment horizontal="center" vertical="center" wrapText="1"/>
    </xf>
    <xf numFmtId="0" fontId="16" fillId="0" borderId="145" xfId="0" applyFont="1" applyBorder="1" applyAlignment="1">
      <alignment horizontal="left" vertical="center" wrapText="1"/>
    </xf>
    <xf numFmtId="0" fontId="16" fillId="0" borderId="146" xfId="0" applyFont="1" applyBorder="1" applyAlignment="1">
      <alignment vertical="center" wrapText="1"/>
    </xf>
    <xf numFmtId="41" fontId="16" fillId="0" borderId="147" xfId="0" applyNumberFormat="1" applyFont="1" applyBorder="1" applyAlignment="1">
      <alignment vertical="center" wrapText="1"/>
    </xf>
    <xf numFmtId="0" fontId="16" fillId="0" borderId="148" xfId="3" applyFont="1" applyBorder="1" applyAlignment="1">
      <alignment horizontal="left" vertical="center"/>
    </xf>
    <xf numFmtId="0" fontId="16" fillId="0" borderId="149" xfId="3" applyFont="1" applyBorder="1" applyAlignment="1">
      <alignment horizontal="left" vertical="center" wrapText="1"/>
    </xf>
    <xf numFmtId="41" fontId="16" fillId="0" borderId="150" xfId="0" applyNumberFormat="1" applyFont="1" applyBorder="1" applyAlignment="1">
      <alignment vertical="center" wrapText="1"/>
    </xf>
    <xf numFmtId="0" fontId="16" fillId="0" borderId="151" xfId="3" applyFont="1" applyBorder="1" applyAlignment="1">
      <alignment horizontal="left" vertical="center"/>
    </xf>
    <xf numFmtId="0" fontId="16" fillId="0" borderId="152" xfId="3" applyFont="1" applyBorder="1" applyAlignment="1">
      <alignment horizontal="left" vertical="center" wrapText="1"/>
    </xf>
    <xf numFmtId="2" fontId="16" fillId="8" borderId="155" xfId="2" applyNumberFormat="1" applyFont="1" applyFill="1" applyBorder="1" applyAlignment="1" applyProtection="1">
      <alignment horizontal="center" vertical="center"/>
      <protection hidden="1"/>
    </xf>
    <xf numFmtId="3" fontId="16" fillId="11" borderId="158" xfId="0" applyNumberFormat="1" applyFont="1" applyFill="1" applyBorder="1" applyAlignment="1" applyProtection="1">
      <alignment horizontal="center" vertical="center"/>
      <protection hidden="1"/>
    </xf>
    <xf numFmtId="0" fontId="7" fillId="19" borderId="160" xfId="0" applyFont="1" applyFill="1" applyBorder="1" applyAlignment="1">
      <alignment horizontal="center" vertical="center" wrapText="1"/>
    </xf>
    <xf numFmtId="0" fontId="40" fillId="19" borderId="160" xfId="0" applyFont="1" applyFill="1" applyBorder="1" applyAlignment="1">
      <alignment horizontal="center" vertical="center" wrapText="1"/>
    </xf>
    <xf numFmtId="0" fontId="40" fillId="19" borderId="161" xfId="0" applyFont="1" applyFill="1" applyBorder="1" applyAlignment="1">
      <alignment horizontal="center" vertical="center" wrapText="1"/>
    </xf>
    <xf numFmtId="0" fontId="72" fillId="19" borderId="164" xfId="9" applyFont="1" applyFill="1" applyBorder="1" applyAlignment="1">
      <alignment horizontal="center" vertical="center" wrapText="1"/>
    </xf>
    <xf numFmtId="0" fontId="11" fillId="4" borderId="166" xfId="0" applyFont="1" applyFill="1" applyBorder="1" applyAlignment="1">
      <alignment horizontal="center" vertical="center"/>
    </xf>
    <xf numFmtId="9" fontId="11" fillId="4" borderId="167" xfId="0" applyNumberFormat="1" applyFont="1" applyFill="1" applyBorder="1" applyAlignment="1">
      <alignment horizontal="center" vertical="center"/>
    </xf>
    <xf numFmtId="0" fontId="13" fillId="0" borderId="169" xfId="0" applyFont="1" applyBorder="1" applyAlignment="1">
      <alignment vertical="center"/>
    </xf>
    <xf numFmtId="0" fontId="13" fillId="0" borderId="170" xfId="0" applyFont="1" applyBorder="1" applyAlignment="1">
      <alignment horizontal="right" vertical="center"/>
    </xf>
    <xf numFmtId="0" fontId="13" fillId="0" borderId="170" xfId="0" applyFont="1" applyBorder="1" applyAlignment="1">
      <alignment vertical="center"/>
    </xf>
    <xf numFmtId="0" fontId="0" fillId="0" borderId="91" xfId="0" applyBorder="1" applyAlignment="1">
      <alignment vertical="top"/>
    </xf>
    <xf numFmtId="0" fontId="0" fillId="0" borderId="17" xfId="0" applyBorder="1" applyAlignment="1">
      <alignment vertical="top"/>
    </xf>
    <xf numFmtId="0" fontId="0" fillId="0" borderId="59" xfId="0" applyBorder="1" applyAlignment="1">
      <alignment vertical="top"/>
    </xf>
    <xf numFmtId="0" fontId="0" fillId="5" borderId="103" xfId="0" applyFill="1" applyBorder="1" applyAlignment="1">
      <alignment vertical="top" wrapText="1"/>
    </xf>
    <xf numFmtId="0" fontId="0" fillId="0" borderId="103" xfId="0" applyBorder="1" applyAlignment="1">
      <alignment horizontal="center" vertical="center"/>
    </xf>
    <xf numFmtId="0" fontId="0" fillId="0" borderId="105" xfId="0" applyBorder="1" applyAlignment="1">
      <alignment vertical="top" wrapText="1"/>
    </xf>
    <xf numFmtId="0" fontId="0" fillId="0" borderId="95" xfId="0" applyBorder="1" applyAlignment="1">
      <alignment vertical="top" wrapText="1"/>
    </xf>
    <xf numFmtId="0" fontId="0" fillId="0" borderId="16" xfId="0" applyBorder="1" applyAlignment="1">
      <alignment vertical="top" wrapText="1"/>
    </xf>
    <xf numFmtId="0" fontId="0" fillId="0" borderId="103" xfId="0" applyBorder="1" applyAlignment="1">
      <alignment vertical="top" wrapText="1"/>
    </xf>
    <xf numFmtId="0" fontId="0" fillId="0" borderId="18" xfId="0" applyBorder="1" applyAlignment="1">
      <alignment vertical="top" wrapText="1"/>
    </xf>
    <xf numFmtId="0" fontId="0" fillId="0" borderId="92" xfId="0" applyBorder="1" applyAlignment="1">
      <alignment vertical="top" wrapText="1"/>
    </xf>
    <xf numFmtId="0" fontId="0" fillId="0" borderId="22" xfId="0" applyBorder="1" applyAlignment="1">
      <alignment vertical="top" wrapText="1"/>
    </xf>
    <xf numFmtId="0" fontId="0" fillId="0" borderId="60" xfId="0" applyBorder="1" applyAlignment="1">
      <alignment vertical="top" wrapText="1"/>
    </xf>
    <xf numFmtId="0" fontId="0" fillId="0" borderId="91" xfId="0" applyBorder="1" applyAlignment="1">
      <alignment vertical="top" wrapText="1"/>
    </xf>
    <xf numFmtId="0" fontId="0" fillId="0" borderId="17" xfId="0" applyBorder="1" applyAlignment="1">
      <alignment vertical="top" wrapText="1"/>
    </xf>
    <xf numFmtId="0" fontId="0" fillId="0" borderId="59" xfId="0" applyBorder="1" applyAlignment="1">
      <alignment vertical="top" wrapText="1"/>
    </xf>
    <xf numFmtId="0" fontId="0" fillId="0" borderId="98" xfId="0" applyBorder="1" applyAlignment="1">
      <alignment horizontal="center" vertical="center"/>
    </xf>
    <xf numFmtId="0" fontId="0" fillId="0" borderId="98" xfId="0" applyBorder="1" applyAlignment="1">
      <alignment vertical="top" wrapText="1"/>
    </xf>
    <xf numFmtId="0" fontId="0" fillId="0" borderId="99" xfId="0" applyBorder="1" applyAlignment="1">
      <alignment vertical="top" wrapText="1"/>
    </xf>
    <xf numFmtId="0" fontId="0" fillId="0" borderId="106" xfId="0" applyBorder="1" applyAlignment="1">
      <alignment vertical="top" wrapText="1"/>
    </xf>
    <xf numFmtId="0" fontId="0" fillId="0" borderId="104" xfId="0" applyBorder="1" applyAlignment="1">
      <alignment vertical="top" wrapText="1"/>
    </xf>
    <xf numFmtId="0" fontId="0" fillId="0" borderId="23" xfId="0" applyBorder="1" applyAlignment="1">
      <alignment vertical="top" wrapText="1"/>
    </xf>
    <xf numFmtId="0" fontId="0" fillId="0" borderId="48" xfId="0" applyBorder="1" applyAlignment="1">
      <alignment vertical="top" wrapText="1"/>
    </xf>
    <xf numFmtId="0" fontId="0" fillId="5" borderId="98" xfId="0" applyFill="1" applyBorder="1" applyAlignment="1">
      <alignment vertical="top" wrapText="1"/>
    </xf>
    <xf numFmtId="0" fontId="0" fillId="0" borderId="97" xfId="0" applyBorder="1" applyAlignment="1">
      <alignment horizontal="center" vertical="center"/>
    </xf>
    <xf numFmtId="0" fontId="0" fillId="0" borderId="94" xfId="0" applyBorder="1" applyAlignment="1">
      <alignment vertical="top" wrapText="1"/>
    </xf>
    <xf numFmtId="0" fontId="0" fillId="0" borderId="19" xfId="0" applyBorder="1" applyAlignment="1">
      <alignment vertical="top" wrapText="1"/>
    </xf>
    <xf numFmtId="0" fontId="0" fillId="5" borderId="94" xfId="0" applyFill="1" applyBorder="1" applyAlignment="1">
      <alignment vertical="top" wrapText="1"/>
    </xf>
    <xf numFmtId="0" fontId="0" fillId="5" borderId="19" xfId="0" applyFill="1" applyBorder="1" applyAlignment="1">
      <alignment vertical="top" wrapText="1"/>
    </xf>
    <xf numFmtId="0" fontId="0" fillId="5" borderId="105" xfId="0" applyFill="1" applyBorder="1" applyAlignment="1">
      <alignment vertical="top" wrapText="1"/>
    </xf>
    <xf numFmtId="0" fontId="0" fillId="0" borderId="97" xfId="0" applyBorder="1" applyAlignment="1">
      <alignment vertical="top"/>
    </xf>
    <xf numFmtId="0" fontId="0" fillId="0" borderId="105" xfId="0" applyBorder="1" applyAlignment="1">
      <alignment vertical="top"/>
    </xf>
    <xf numFmtId="0" fontId="0" fillId="5" borderId="106" xfId="0" applyFill="1" applyBorder="1" applyAlignment="1">
      <alignment vertical="top" wrapText="1"/>
    </xf>
    <xf numFmtId="0" fontId="37" fillId="5" borderId="94" xfId="0" applyFont="1" applyFill="1" applyBorder="1" applyAlignment="1">
      <alignment vertical="top" wrapText="1"/>
    </xf>
    <xf numFmtId="0" fontId="0" fillId="0" borderId="99" xfId="0" applyBorder="1" applyAlignment="1">
      <alignment horizontal="center" vertical="center"/>
    </xf>
    <xf numFmtId="0" fontId="23" fillId="2" borderId="103" xfId="0" applyFont="1" applyFill="1" applyBorder="1" applyAlignment="1">
      <alignment horizontal="center" vertical="center"/>
    </xf>
    <xf numFmtId="0" fontId="23" fillId="0" borderId="103" xfId="0" applyFont="1" applyBorder="1" applyAlignment="1">
      <alignment horizontal="justify" vertical="top" wrapText="1"/>
    </xf>
    <xf numFmtId="0" fontId="23" fillId="13" borderId="103" xfId="0" applyFont="1" applyFill="1" applyBorder="1" applyAlignment="1">
      <alignment horizontal="justify" vertical="top" wrapText="1"/>
    </xf>
    <xf numFmtId="0" fontId="23" fillId="0" borderId="103" xfId="0" applyFont="1" applyBorder="1" applyAlignment="1">
      <alignment horizontal="justify" vertical="center" wrapText="1"/>
    </xf>
    <xf numFmtId="0" fontId="23" fillId="13" borderId="103" xfId="0" applyFont="1" applyFill="1" applyBorder="1" applyAlignment="1">
      <alignment horizontal="justify" vertical="center" wrapText="1"/>
    </xf>
    <xf numFmtId="0" fontId="21" fillId="20" borderId="103" xfId="0" applyFont="1" applyFill="1" applyBorder="1" applyAlignment="1">
      <alignment horizontal="center" vertical="center" wrapText="1"/>
    </xf>
    <xf numFmtId="0" fontId="21" fillId="20" borderId="116" xfId="0" applyFont="1" applyFill="1" applyBorder="1" applyAlignment="1">
      <alignment horizontal="center" vertical="center" wrapText="1"/>
    </xf>
    <xf numFmtId="0" fontId="21" fillId="20" borderId="117" xfId="0" applyFont="1" applyFill="1" applyBorder="1" applyAlignment="1">
      <alignment horizontal="center" vertical="center" wrapText="1"/>
    </xf>
    <xf numFmtId="0" fontId="21" fillId="20" borderId="118" xfId="0" applyFont="1" applyFill="1" applyBorder="1" applyAlignment="1">
      <alignment horizontal="center" vertical="center" wrapText="1"/>
    </xf>
    <xf numFmtId="0" fontId="23" fillId="2" borderId="104" xfId="0" applyFont="1" applyFill="1" applyBorder="1" applyAlignment="1">
      <alignment horizontal="center" vertical="center"/>
    </xf>
    <xf numFmtId="0" fontId="23" fillId="2" borderId="48" xfId="0" applyFont="1" applyFill="1" applyBorder="1" applyAlignment="1">
      <alignment horizontal="center" vertical="center"/>
    </xf>
    <xf numFmtId="0" fontId="104" fillId="16" borderId="103" xfId="0" applyFont="1" applyFill="1" applyBorder="1" applyAlignment="1">
      <alignment horizontal="center"/>
    </xf>
    <xf numFmtId="0" fontId="34" fillId="16" borderId="103" xfId="0" applyFont="1" applyFill="1" applyBorder="1" applyAlignment="1">
      <alignment horizontal="center"/>
    </xf>
    <xf numFmtId="0" fontId="100" fillId="0" borderId="103" xfId="11" applyFont="1" applyBorder="1" applyAlignment="1">
      <alignment horizontal="center" vertical="center"/>
    </xf>
    <xf numFmtId="0" fontId="19" fillId="0" borderId="104" xfId="0" applyFont="1" applyBorder="1" applyAlignment="1">
      <alignment horizontal="left" vertical="center" wrapText="1"/>
    </xf>
    <xf numFmtId="0" fontId="19" fillId="0" borderId="48" xfId="0" applyFont="1" applyBorder="1" applyAlignment="1">
      <alignment horizontal="left" vertical="center" wrapText="1"/>
    </xf>
    <xf numFmtId="0" fontId="19" fillId="0" borderId="104" xfId="0" applyFont="1" applyBorder="1" applyAlignment="1">
      <alignment horizontal="center" vertical="center" wrapText="1"/>
    </xf>
    <xf numFmtId="0" fontId="19" fillId="0" borderId="48" xfId="0" applyFont="1" applyBorder="1" applyAlignment="1">
      <alignment horizontal="center" vertical="center" wrapText="1"/>
    </xf>
    <xf numFmtId="0" fontId="26" fillId="0" borderId="103" xfId="0" applyFont="1" applyBorder="1" applyAlignment="1">
      <alignment horizontal="justify" vertical="center" wrapText="1"/>
    </xf>
    <xf numFmtId="0" fontId="68" fillId="20" borderId="48" xfId="0" applyFont="1" applyFill="1" applyBorder="1" applyAlignment="1">
      <alignment horizontal="center" vertical="center" wrapText="1"/>
    </xf>
    <xf numFmtId="0" fontId="23" fillId="0" borderId="116" xfId="0" applyFont="1" applyBorder="1" applyAlignment="1">
      <alignment horizontal="justify" vertical="center" wrapText="1"/>
    </xf>
    <xf numFmtId="0" fontId="23" fillId="0" borderId="117" xfId="0" applyFont="1" applyBorder="1" applyAlignment="1">
      <alignment horizontal="justify" vertical="center" wrapText="1"/>
    </xf>
    <xf numFmtId="0" fontId="23" fillId="0" borderId="118" xfId="0" applyFont="1" applyBorder="1" applyAlignment="1">
      <alignment horizontal="justify" vertical="center" wrapText="1"/>
    </xf>
    <xf numFmtId="0" fontId="7" fillId="0" borderId="0" xfId="0" applyFont="1" applyAlignment="1">
      <alignment horizontal="center"/>
    </xf>
    <xf numFmtId="0" fontId="34" fillId="0" borderId="0" xfId="0" applyFont="1" applyAlignment="1">
      <alignment horizontal="center"/>
    </xf>
    <xf numFmtId="0" fontId="0" fillId="0" borderId="0" xfId="0" applyAlignment="1">
      <alignment horizontal="center" wrapText="1"/>
    </xf>
    <xf numFmtId="0" fontId="2" fillId="0" borderId="0" xfId="0" applyFont="1" applyAlignment="1">
      <alignment horizontal="left"/>
    </xf>
    <xf numFmtId="0" fontId="0" fillId="0" borderId="0" xfId="0" applyAlignment="1">
      <alignment horizontal="left" vertical="top" wrapText="1"/>
    </xf>
    <xf numFmtId="0" fontId="2" fillId="0" borderId="0" xfId="0" applyFont="1" applyAlignment="1">
      <alignment horizontal="left" wrapText="1"/>
    </xf>
    <xf numFmtId="0" fontId="0" fillId="0" borderId="0" xfId="0" applyAlignment="1">
      <alignment horizontal="left"/>
    </xf>
    <xf numFmtId="0" fontId="34" fillId="15" borderId="82" xfId="0" applyFont="1" applyFill="1" applyBorder="1" applyAlignment="1">
      <alignment horizontal="left"/>
    </xf>
    <xf numFmtId="0" fontId="34" fillId="15" borderId="0" xfId="0" applyFont="1" applyFill="1" applyAlignment="1">
      <alignment horizontal="left"/>
    </xf>
    <xf numFmtId="0" fontId="34" fillId="15" borderId="83" xfId="0" applyFont="1" applyFill="1" applyBorder="1" applyAlignment="1">
      <alignment horizontal="left"/>
    </xf>
    <xf numFmtId="0" fontId="0" fillId="0" borderId="0" xfId="0" applyAlignment="1">
      <alignment horizontal="center"/>
    </xf>
    <xf numFmtId="0" fontId="0" fillId="0" borderId="83" xfId="0" applyBorder="1" applyAlignment="1">
      <alignment horizontal="center"/>
    </xf>
    <xf numFmtId="0" fontId="0" fillId="0" borderId="82" xfId="0" applyBorder="1" applyAlignment="1">
      <alignment horizontal="left"/>
    </xf>
    <xf numFmtId="0" fontId="34" fillId="0" borderId="79" xfId="0" applyFont="1" applyBorder="1" applyAlignment="1">
      <alignment horizontal="center"/>
    </xf>
    <xf numFmtId="0" fontId="34" fillId="0" borderId="80" xfId="0" applyFont="1" applyBorder="1" applyAlignment="1">
      <alignment horizontal="center"/>
    </xf>
    <xf numFmtId="0" fontId="34" fillId="0" borderId="81" xfId="0" applyFont="1" applyBorder="1" applyAlignment="1">
      <alignment horizontal="center"/>
    </xf>
    <xf numFmtId="0" fontId="80" fillId="0" borderId="82" xfId="0" applyFont="1" applyBorder="1" applyAlignment="1">
      <alignment horizontal="center" wrapText="1"/>
    </xf>
    <xf numFmtId="0" fontId="67" fillId="0" borderId="0" xfId="0" applyFont="1" applyAlignment="1">
      <alignment horizontal="center" wrapText="1"/>
    </xf>
    <xf numFmtId="0" fontId="67" fillId="0" borderId="83" xfId="0" applyFont="1" applyBorder="1" applyAlignment="1">
      <alignment horizontal="center" wrapText="1"/>
    </xf>
    <xf numFmtId="0" fontId="67" fillId="0" borderId="82" xfId="0" applyFont="1" applyBorder="1" applyAlignment="1">
      <alignment horizontal="center" wrapText="1"/>
    </xf>
    <xf numFmtId="0" fontId="2" fillId="0" borderId="0" xfId="0" applyFont="1" applyAlignment="1">
      <alignment horizontal="center"/>
    </xf>
    <xf numFmtId="0" fontId="2" fillId="15" borderId="0" xfId="0" applyFont="1" applyFill="1" applyAlignment="1">
      <alignment horizontal="center"/>
    </xf>
    <xf numFmtId="0" fontId="67" fillId="0" borderId="82" xfId="0" applyFont="1" applyBorder="1" applyAlignment="1">
      <alignment horizontal="left" wrapText="1"/>
    </xf>
    <xf numFmtId="0" fontId="0" fillId="0" borderId="0" xfId="0" applyAlignment="1">
      <alignment horizontal="left" wrapText="1"/>
    </xf>
    <xf numFmtId="0" fontId="0" fillId="0" borderId="83" xfId="0" applyBorder="1" applyAlignment="1">
      <alignment horizontal="left" wrapText="1"/>
    </xf>
    <xf numFmtId="0" fontId="0" fillId="0" borderId="82" xfId="0" applyBorder="1" applyAlignment="1">
      <alignment horizontal="left" wrapText="1"/>
    </xf>
    <xf numFmtId="0" fontId="0" fillId="0" borderId="82" xfId="0" applyBorder="1" applyAlignment="1">
      <alignment horizontal="center"/>
    </xf>
    <xf numFmtId="0" fontId="1" fillId="0" borderId="82" xfId="0" applyFont="1" applyBorder="1" applyAlignment="1">
      <alignment horizontal="center" wrapText="1"/>
    </xf>
    <xf numFmtId="0" fontId="0" fillId="0" borderId="83" xfId="0" applyBorder="1" applyAlignment="1">
      <alignment horizontal="center" wrapText="1"/>
    </xf>
    <xf numFmtId="0" fontId="0" fillId="0" borderId="82" xfId="0" applyBorder="1" applyAlignment="1">
      <alignment horizontal="center" wrapText="1"/>
    </xf>
    <xf numFmtId="0" fontId="0" fillId="0" borderId="15" xfId="0" applyBorder="1" applyAlignment="1">
      <alignment vertical="center" wrapText="1"/>
    </xf>
    <xf numFmtId="0" fontId="0" fillId="0" borderId="15" xfId="0" applyBorder="1" applyAlignment="1">
      <alignment wrapText="1"/>
    </xf>
    <xf numFmtId="0" fontId="2" fillId="0" borderId="0" xfId="0" applyFont="1" applyAlignment="1">
      <alignment vertical="center" wrapText="1"/>
    </xf>
    <xf numFmtId="0" fontId="2" fillId="0" borderId="0" xfId="0" applyFont="1" applyAlignment="1">
      <alignment wrapText="1"/>
    </xf>
    <xf numFmtId="0" fontId="109" fillId="0" borderId="100" xfId="0" applyFont="1" applyBorder="1" applyAlignment="1">
      <alignment vertical="center" wrapText="1"/>
    </xf>
    <xf numFmtId="0" fontId="0" fillId="0" borderId="100" xfId="0" applyBorder="1" applyAlignment="1">
      <alignment wrapText="1"/>
    </xf>
    <xf numFmtId="0" fontId="3" fillId="0" borderId="0" xfId="0" applyFont="1" applyAlignment="1">
      <alignment horizontal="center" vertical="center" wrapText="1"/>
    </xf>
    <xf numFmtId="0" fontId="0" fillId="0" borderId="0" xfId="0" applyAlignment="1">
      <alignment wrapText="1"/>
    </xf>
    <xf numFmtId="0" fontId="0" fillId="0" borderId="0" xfId="0" applyAlignment="1">
      <alignment vertical="center" wrapText="1"/>
    </xf>
    <xf numFmtId="0" fontId="34" fillId="0" borderId="122" xfId="0" applyFont="1" applyBorder="1" applyAlignment="1">
      <alignment horizontal="center" wrapText="1"/>
    </xf>
    <xf numFmtId="0" fontId="34" fillId="0" borderId="111" xfId="0" applyFont="1" applyBorder="1" applyAlignment="1">
      <alignment horizontal="center" wrapText="1"/>
    </xf>
    <xf numFmtId="0" fontId="112" fillId="0" borderId="0" xfId="0" applyFont="1" applyAlignment="1">
      <alignment wrapText="1"/>
    </xf>
    <xf numFmtId="0" fontId="97" fillId="0" borderId="0" xfId="0" applyFont="1" applyAlignment="1">
      <alignment wrapText="1"/>
    </xf>
    <xf numFmtId="0" fontId="110" fillId="0" borderId="0" xfId="0" applyFont="1" applyAlignment="1">
      <alignment wrapText="1"/>
    </xf>
    <xf numFmtId="0" fontId="102" fillId="0" borderId="0" xfId="0" applyFont="1" applyAlignment="1">
      <alignment wrapText="1"/>
    </xf>
    <xf numFmtId="0" fontId="103" fillId="0" borderId="116" xfId="0" applyFont="1" applyBorder="1" applyAlignment="1">
      <alignment horizontal="center"/>
    </xf>
    <xf numFmtId="0" fontId="103" fillId="0" borderId="118" xfId="0" applyFont="1" applyBorder="1" applyAlignment="1">
      <alignment horizontal="center"/>
    </xf>
    <xf numFmtId="0" fontId="103" fillId="0" borderId="117" xfId="0" applyFont="1" applyBorder="1" applyAlignment="1">
      <alignment horizontal="center"/>
    </xf>
    <xf numFmtId="0" fontId="61" fillId="0" borderId="0" xfId="0" applyFont="1" applyAlignment="1">
      <alignment horizontal="left" vertical="center"/>
    </xf>
    <xf numFmtId="0" fontId="62" fillId="0" borderId="0" xfId="0" applyFont="1" applyAlignment="1">
      <alignment horizontal="left" vertical="center"/>
    </xf>
    <xf numFmtId="0" fontId="62" fillId="0" borderId="0" xfId="0" applyFont="1" applyAlignment="1">
      <alignment vertical="center" wrapText="1"/>
    </xf>
    <xf numFmtId="0" fontId="62" fillId="0" borderId="0" xfId="0" applyFont="1" applyAlignment="1">
      <alignment wrapText="1"/>
    </xf>
    <xf numFmtId="0" fontId="62" fillId="0" borderId="0" xfId="0" applyFont="1"/>
    <xf numFmtId="0" fontId="64" fillId="0" borderId="0" xfId="0" applyFont="1" applyAlignment="1">
      <alignment vertical="center" wrapText="1"/>
    </xf>
    <xf numFmtId="0" fontId="64" fillId="0" borderId="0" xfId="0" applyFont="1" applyAlignment="1">
      <alignment wrapText="1"/>
    </xf>
    <xf numFmtId="0" fontId="64" fillId="0" borderId="0" xfId="0" applyFont="1"/>
    <xf numFmtId="0" fontId="59" fillId="0" borderId="0" xfId="0" applyFont="1" applyAlignment="1">
      <alignment vertical="center" wrapText="1"/>
    </xf>
    <xf numFmtId="0" fontId="59" fillId="0" borderId="0" xfId="0" applyFont="1" applyAlignment="1">
      <alignment wrapText="1"/>
    </xf>
    <xf numFmtId="0" fontId="59" fillId="0" borderId="0" xfId="0" applyFont="1"/>
    <xf numFmtId="0" fontId="59" fillId="0" borderId="15" xfId="0" applyFont="1" applyBorder="1" applyAlignment="1">
      <alignment vertical="center" wrapText="1"/>
    </xf>
    <xf numFmtId="0" fontId="59" fillId="0" borderId="15" xfId="0" applyFont="1" applyBorder="1" applyAlignment="1">
      <alignment wrapText="1"/>
    </xf>
    <xf numFmtId="0" fontId="59" fillId="0" borderId="15" xfId="0" applyFont="1" applyBorder="1"/>
    <xf numFmtId="0" fontId="62" fillId="0" borderId="0" xfId="0" applyFont="1" applyAlignment="1">
      <alignment horizontal="left" vertical="center" wrapText="1"/>
    </xf>
    <xf numFmtId="0" fontId="62" fillId="0" borderId="0" xfId="0" applyFont="1" applyAlignment="1">
      <alignment horizontal="left"/>
    </xf>
    <xf numFmtId="0" fontId="60" fillId="0" borderId="0" xfId="0" applyFont="1" applyAlignment="1">
      <alignment horizontal="center" vertical="center"/>
    </xf>
    <xf numFmtId="0" fontId="61" fillId="0" borderId="0" xfId="0" applyFont="1" applyAlignment="1">
      <alignment horizontal="center" vertical="center"/>
    </xf>
    <xf numFmtId="0" fontId="61" fillId="16" borderId="49" xfId="0" applyFont="1" applyFill="1" applyBorder="1" applyAlignment="1">
      <alignment horizontal="center" wrapText="1"/>
    </xf>
    <xf numFmtId="0" fontId="61" fillId="16" borderId="50" xfId="0" applyFont="1" applyFill="1" applyBorder="1" applyAlignment="1">
      <alignment horizontal="center" wrapText="1"/>
    </xf>
    <xf numFmtId="0" fontId="61" fillId="16" borderId="50" xfId="0" applyFont="1" applyFill="1" applyBorder="1" applyAlignment="1">
      <alignment horizontal="center"/>
    </xf>
    <xf numFmtId="0" fontId="61" fillId="16" borderId="51" xfId="0" applyFont="1" applyFill="1" applyBorder="1" applyAlignment="1">
      <alignment horizontal="center"/>
    </xf>
    <xf numFmtId="0" fontId="59" fillId="0" borderId="0" xfId="0" applyFont="1" applyAlignment="1">
      <alignment horizontal="left" vertical="center" wrapText="1"/>
    </xf>
    <xf numFmtId="0" fontId="61" fillId="16" borderId="76" xfId="0" applyFont="1" applyFill="1" applyBorder="1" applyAlignment="1">
      <alignment horizontal="center" wrapText="1"/>
    </xf>
    <xf numFmtId="0" fontId="61" fillId="16" borderId="77" xfId="0" applyFont="1" applyFill="1" applyBorder="1" applyAlignment="1">
      <alignment horizontal="center" wrapText="1"/>
    </xf>
    <xf numFmtId="0" fontId="61" fillId="16" borderId="73" xfId="0" applyFont="1" applyFill="1" applyBorder="1" applyAlignment="1">
      <alignment horizontal="center"/>
    </xf>
    <xf numFmtId="0" fontId="61" fillId="16" borderId="74" xfId="0" applyFont="1" applyFill="1" applyBorder="1" applyAlignment="1">
      <alignment horizontal="center"/>
    </xf>
    <xf numFmtId="0" fontId="61" fillId="16" borderId="75" xfId="0" applyFont="1" applyFill="1" applyBorder="1" applyAlignment="1">
      <alignment horizontal="center"/>
    </xf>
    <xf numFmtId="0" fontId="44" fillId="0" borderId="0" xfId="0" applyFont="1" applyAlignment="1">
      <alignment horizontal="left" vertical="center"/>
    </xf>
    <xf numFmtId="0" fontId="28" fillId="0" borderId="15" xfId="0" applyFont="1" applyBorder="1" applyAlignment="1">
      <alignment vertical="center" wrapText="1"/>
    </xf>
    <xf numFmtId="0" fontId="28" fillId="0" borderId="2" xfId="0" applyFont="1" applyBorder="1" applyAlignment="1">
      <alignment vertical="center" wrapText="1"/>
    </xf>
    <xf numFmtId="0" fontId="28" fillId="0" borderId="0" xfId="0" applyFont="1" applyAlignment="1">
      <alignment vertical="center" wrapText="1"/>
    </xf>
    <xf numFmtId="0" fontId="46" fillId="0" borderId="0" xfId="0" applyFont="1" applyAlignment="1">
      <alignment vertical="center" wrapText="1"/>
    </xf>
    <xf numFmtId="0" fontId="43" fillId="0" borderId="0" xfId="0" applyFont="1" applyAlignment="1">
      <alignment horizontal="center" vertical="center"/>
    </xf>
    <xf numFmtId="0" fontId="45" fillId="0" borderId="0" xfId="0" applyFont="1" applyAlignment="1">
      <alignment horizontal="left" vertical="center" wrapText="1"/>
    </xf>
    <xf numFmtId="0" fontId="45" fillId="0" borderId="0" xfId="0" applyFont="1" applyAlignment="1">
      <alignment horizontal="left" vertical="center"/>
    </xf>
    <xf numFmtId="0" fontId="45" fillId="0" borderId="0" xfId="0" applyFont="1" applyAlignment="1">
      <alignment vertical="center" wrapText="1"/>
    </xf>
    <xf numFmtId="0" fontId="44" fillId="16" borderId="46" xfId="0" applyFont="1" applyFill="1" applyBorder="1" applyAlignment="1">
      <alignment horizontal="center"/>
    </xf>
    <xf numFmtId="0" fontId="44" fillId="16" borderId="47" xfId="0" applyFont="1" applyFill="1" applyBorder="1" applyAlignment="1">
      <alignment horizontal="center"/>
    </xf>
    <xf numFmtId="0" fontId="28" fillId="0" borderId="0" xfId="0" applyFont="1" applyAlignment="1">
      <alignment wrapText="1"/>
    </xf>
    <xf numFmtId="0" fontId="28" fillId="0" borderId="0" xfId="0" applyFont="1"/>
    <xf numFmtId="0" fontId="44" fillId="0" borderId="0" xfId="0" applyFont="1" applyAlignment="1">
      <alignment horizontal="center" vertical="center"/>
    </xf>
    <xf numFmtId="0" fontId="45" fillId="0" borderId="0" xfId="0" applyFont="1"/>
    <xf numFmtId="0" fontId="45" fillId="0" borderId="0" xfId="0" applyFont="1" applyAlignment="1">
      <alignment wrapText="1"/>
    </xf>
    <xf numFmtId="0" fontId="28" fillId="0" borderId="15" xfId="0" applyFont="1" applyBorder="1" applyAlignment="1">
      <alignment wrapText="1"/>
    </xf>
    <xf numFmtId="0" fontId="28" fillId="0" borderId="15" xfId="0" applyFont="1" applyBorder="1"/>
    <xf numFmtId="164" fontId="16" fillId="16" borderId="134" xfId="1" applyNumberFormat="1" applyFont="1" applyFill="1" applyBorder="1" applyAlignment="1">
      <alignment horizontal="center"/>
    </xf>
    <xf numFmtId="164" fontId="16" fillId="16" borderId="135" xfId="1" applyNumberFormat="1" applyFont="1" applyFill="1" applyBorder="1" applyAlignment="1">
      <alignment horizontal="center"/>
    </xf>
    <xf numFmtId="164" fontId="16" fillId="16" borderId="136" xfId="1" applyNumberFormat="1" applyFont="1" applyFill="1" applyBorder="1" applyAlignment="1">
      <alignment horizontal="center"/>
    </xf>
    <xf numFmtId="0" fontId="17" fillId="6" borderId="129" xfId="0" applyFont="1" applyFill="1" applyBorder="1" applyAlignment="1">
      <alignment horizontal="center" vertical="center" wrapText="1"/>
    </xf>
    <xf numFmtId="0" fontId="17" fillId="6" borderId="130" xfId="0" applyFont="1" applyFill="1" applyBorder="1" applyAlignment="1">
      <alignment horizontal="center" vertical="center" wrapText="1"/>
    </xf>
    <xf numFmtId="0" fontId="46" fillId="4" borderId="132" xfId="0" applyFont="1" applyFill="1" applyBorder="1" applyAlignment="1" applyProtection="1">
      <alignment horizontal="center" vertical="center"/>
      <protection hidden="1"/>
    </xf>
    <xf numFmtId="1" fontId="16" fillId="4" borderId="137" xfId="0" applyNumberFormat="1" applyFont="1" applyFill="1" applyBorder="1" applyAlignment="1" applyProtection="1">
      <alignment horizontal="center" vertical="center"/>
      <protection hidden="1"/>
    </xf>
    <xf numFmtId="0" fontId="49" fillId="2" borderId="138" xfId="0" applyFont="1" applyFill="1" applyBorder="1" applyAlignment="1">
      <alignment horizontal="left"/>
    </xf>
    <xf numFmtId="0" fontId="49" fillId="2" borderId="139" xfId="0" applyFont="1" applyFill="1" applyBorder="1" applyAlignment="1">
      <alignment horizontal="left"/>
    </xf>
    <xf numFmtId="0" fontId="49" fillId="2" borderId="12" xfId="0" applyFont="1" applyFill="1" applyBorder="1" applyAlignment="1">
      <alignment horizontal="left"/>
    </xf>
    <xf numFmtId="0" fontId="49" fillId="2" borderId="13" xfId="0" applyFont="1" applyFill="1" applyBorder="1" applyAlignment="1">
      <alignment horizontal="left"/>
    </xf>
    <xf numFmtId="0" fontId="49" fillId="2" borderId="114" xfId="0" applyFont="1" applyFill="1" applyBorder="1" applyAlignment="1">
      <alignment horizontal="left"/>
    </xf>
    <xf numFmtId="0" fontId="49" fillId="2" borderId="115" xfId="0" applyFont="1" applyFill="1" applyBorder="1" applyAlignment="1">
      <alignment horizontal="left"/>
    </xf>
    <xf numFmtId="0" fontId="49" fillId="2" borderId="114" xfId="0" applyFont="1" applyFill="1" applyBorder="1" applyAlignment="1">
      <alignment horizontal="left" vertical="center"/>
    </xf>
    <xf numFmtId="0" fontId="49" fillId="2" borderId="115" xfId="0" applyFont="1" applyFill="1" applyBorder="1" applyAlignment="1">
      <alignment horizontal="left" vertical="center"/>
    </xf>
    <xf numFmtId="0" fontId="49" fillId="10" borderId="153" xfId="0" applyFont="1" applyFill="1" applyBorder="1" applyAlignment="1">
      <alignment horizontal="left" vertical="center"/>
    </xf>
    <xf numFmtId="0" fontId="49" fillId="10" borderId="154" xfId="0" applyFont="1" applyFill="1" applyBorder="1" applyAlignment="1">
      <alignment horizontal="left" vertical="center"/>
    </xf>
    <xf numFmtId="0" fontId="49" fillId="10" borderId="156" xfId="0" applyFont="1" applyFill="1" applyBorder="1" applyAlignment="1">
      <alignment horizontal="left" vertical="center"/>
    </xf>
    <xf numFmtId="0" fontId="49" fillId="10" borderId="157" xfId="0" applyFont="1" applyFill="1" applyBorder="1" applyAlignment="1">
      <alignment horizontal="left" vertical="center"/>
    </xf>
    <xf numFmtId="0" fontId="45" fillId="0" borderId="0" xfId="0" applyFont="1" applyAlignment="1">
      <alignment horizontal="left" wrapText="1"/>
    </xf>
    <xf numFmtId="0" fontId="45" fillId="0" borderId="0" xfId="0" applyFont="1" applyAlignment="1">
      <alignment horizontal="justify" vertical="top" wrapText="1"/>
    </xf>
    <xf numFmtId="0" fontId="16" fillId="2" borderId="24" xfId="0" applyFont="1" applyFill="1" applyBorder="1" applyAlignment="1">
      <alignment horizontal="center" vertical="center" wrapText="1"/>
    </xf>
    <xf numFmtId="0" fontId="45" fillId="0" borderId="24" xfId="0" applyFont="1" applyBorder="1"/>
    <xf numFmtId="0" fontId="16" fillId="0" borderId="24" xfId="0" applyFont="1" applyBorder="1" applyAlignment="1">
      <alignment horizontal="left" vertical="center" wrapText="1"/>
    </xf>
    <xf numFmtId="0" fontId="45" fillId="0" borderId="24" xfId="0" applyFont="1" applyBorder="1" applyAlignment="1">
      <alignment wrapText="1"/>
    </xf>
    <xf numFmtId="0" fontId="16" fillId="2" borderId="38" xfId="0" applyFont="1" applyFill="1" applyBorder="1" applyAlignment="1">
      <alignment horizontal="center" vertical="center" wrapText="1"/>
    </xf>
    <xf numFmtId="0" fontId="45" fillId="0" borderId="38" xfId="0" applyFont="1" applyBorder="1"/>
    <xf numFmtId="0" fontId="16" fillId="0" borderId="30" xfId="0" applyFont="1" applyBorder="1" applyAlignment="1">
      <alignment horizontal="left" vertical="center" wrapText="1"/>
    </xf>
    <xf numFmtId="0" fontId="45" fillId="0" borderId="31" xfId="0" applyFont="1" applyBorder="1" applyAlignment="1">
      <alignment wrapText="1"/>
    </xf>
    <xf numFmtId="0" fontId="43" fillId="2" borderId="45" xfId="0" applyFont="1" applyFill="1" applyBorder="1" applyAlignment="1">
      <alignment horizontal="center" vertical="center" wrapText="1"/>
    </xf>
    <xf numFmtId="0" fontId="45" fillId="0" borderId="46" xfId="0" applyFont="1" applyBorder="1"/>
    <xf numFmtId="0" fontId="43" fillId="2" borderId="25" xfId="0" applyFont="1" applyFill="1" applyBorder="1" applyAlignment="1">
      <alignment horizontal="center" vertical="center" wrapText="1"/>
    </xf>
    <xf numFmtId="0" fontId="45" fillId="0" borderId="26" xfId="0" applyFont="1" applyBorder="1"/>
    <xf numFmtId="0" fontId="4" fillId="0" borderId="0" xfId="0" applyFont="1" applyAlignment="1">
      <alignment horizontal="center" vertical="center" wrapText="1"/>
    </xf>
    <xf numFmtId="0" fontId="0" fillId="0" borderId="0" xfId="0"/>
    <xf numFmtId="0" fontId="32" fillId="0" borderId="0" xfId="0" applyFont="1" applyAlignment="1">
      <alignment horizontal="center" vertical="center" wrapText="1"/>
    </xf>
    <xf numFmtId="0" fontId="26" fillId="0" borderId="0" xfId="0" applyFont="1" applyAlignment="1">
      <alignment wrapText="1"/>
    </xf>
    <xf numFmtId="0" fontId="26" fillId="0" borderId="0" xfId="0" applyFont="1"/>
    <xf numFmtId="0" fontId="26" fillId="0" borderId="0" xfId="0" applyFont="1" applyAlignment="1">
      <alignment horizontal="left" vertical="center" wrapText="1"/>
    </xf>
    <xf numFmtId="0" fontId="26" fillId="0" borderId="0" xfId="0" applyFont="1" applyAlignment="1">
      <alignment horizontal="left" wrapText="1"/>
    </xf>
    <xf numFmtId="0" fontId="26" fillId="0" borderId="0" xfId="0" applyFont="1" applyAlignment="1">
      <alignment horizontal="left"/>
    </xf>
    <xf numFmtId="0" fontId="24" fillId="0" borderId="0" xfId="4" applyFont="1" applyAlignment="1" applyProtection="1">
      <alignment horizontal="justify" vertical="top" wrapText="1" readingOrder="1"/>
      <protection hidden="1"/>
    </xf>
    <xf numFmtId="0" fontId="13" fillId="0" borderId="0" xfId="4" applyFont="1" applyAlignment="1" applyProtection="1">
      <alignment horizontal="justify" vertical="top" wrapText="1" readingOrder="1"/>
      <protection hidden="1"/>
    </xf>
    <xf numFmtId="0" fontId="22" fillId="12" borderId="103" xfId="4" applyFont="1" applyFill="1" applyBorder="1" applyAlignment="1" applyProtection="1">
      <alignment horizontal="center" vertical="center" wrapText="1"/>
      <protection hidden="1"/>
    </xf>
    <xf numFmtId="10" fontId="23" fillId="13" borderId="103" xfId="5" applyNumberFormat="1" applyFont="1" applyFill="1" applyBorder="1" applyAlignment="1" applyProtection="1">
      <alignment horizontal="center" vertical="center"/>
      <protection locked="0"/>
    </xf>
    <xf numFmtId="44" fontId="23" fillId="13" borderId="103" xfId="7" applyFont="1" applyFill="1" applyBorder="1" applyAlignment="1" applyProtection="1">
      <alignment horizontal="center" vertical="center"/>
      <protection locked="0"/>
    </xf>
    <xf numFmtId="0" fontId="24" fillId="13" borderId="103" xfId="8" applyFont="1" applyFill="1" applyBorder="1" applyAlignment="1" applyProtection="1">
      <alignment horizontal="center" vertical="center" wrapText="1"/>
      <protection locked="0"/>
    </xf>
    <xf numFmtId="44" fontId="23" fillId="0" borderId="103" xfId="7" applyFont="1" applyFill="1" applyBorder="1" applyAlignment="1" applyProtection="1">
      <alignment horizontal="center" vertical="center"/>
      <protection locked="0"/>
    </xf>
    <xf numFmtId="49" fontId="23" fillId="13" borderId="103" xfId="7" applyNumberFormat="1" applyFont="1" applyFill="1" applyBorder="1" applyAlignment="1" applyProtection="1">
      <alignment horizontal="center" vertical="center"/>
      <protection locked="0"/>
    </xf>
    <xf numFmtId="10" fontId="23" fillId="0" borderId="103" xfId="5" applyNumberFormat="1" applyFont="1" applyFill="1" applyBorder="1" applyAlignment="1" applyProtection="1">
      <alignment horizontal="center" vertical="center"/>
      <protection locked="0"/>
    </xf>
    <xf numFmtId="0" fontId="23" fillId="13" borderId="103" xfId="7" applyNumberFormat="1" applyFont="1" applyFill="1" applyBorder="1" applyAlignment="1" applyProtection="1">
      <alignment horizontal="center" vertical="center"/>
      <protection locked="0"/>
    </xf>
    <xf numFmtId="0" fontId="22" fillId="12" borderId="104" xfId="4" applyFont="1" applyFill="1" applyBorder="1" applyAlignment="1" applyProtection="1">
      <alignment horizontal="center" vertical="center" wrapText="1"/>
      <protection hidden="1"/>
    </xf>
    <xf numFmtId="0" fontId="22" fillId="12" borderId="48" xfId="4" applyFont="1" applyFill="1" applyBorder="1" applyAlignment="1" applyProtection="1">
      <alignment horizontal="center" vertical="center" wrapText="1"/>
      <protection hidden="1"/>
    </xf>
    <xf numFmtId="0" fontId="2" fillId="0" borderId="15" xfId="0" applyFont="1" applyBorder="1" applyAlignment="1">
      <alignment vertical="center" wrapText="1"/>
    </xf>
    <xf numFmtId="0" fontId="2" fillId="0" borderId="15" xfId="0" applyFont="1" applyBorder="1" applyAlignment="1">
      <alignment wrapText="1"/>
    </xf>
    <xf numFmtId="0" fontId="2" fillId="0" borderId="15" xfId="0" applyFont="1" applyBorder="1"/>
    <xf numFmtId="0" fontId="2" fillId="0" borderId="0" xfId="0" applyFont="1"/>
    <xf numFmtId="0" fontId="22" fillId="12" borderId="116" xfId="4" applyFont="1" applyFill="1" applyBorder="1" applyAlignment="1" applyProtection="1">
      <alignment horizontal="center" vertical="center" wrapText="1"/>
      <protection hidden="1"/>
    </xf>
    <xf numFmtId="0" fontId="22" fillId="12" borderId="117" xfId="4" applyFont="1" applyFill="1" applyBorder="1" applyAlignment="1" applyProtection="1">
      <alignment horizontal="center" vertical="center" wrapText="1"/>
      <protection hidden="1"/>
    </xf>
    <xf numFmtId="0" fontId="22" fillId="12" borderId="118" xfId="4" applyFont="1" applyFill="1" applyBorder="1" applyAlignment="1" applyProtection="1">
      <alignment horizontal="center" vertical="center" wrapText="1"/>
      <protection hidden="1"/>
    </xf>
    <xf numFmtId="0" fontId="19" fillId="16" borderId="116" xfId="4" applyFill="1" applyBorder="1" applyProtection="1">
      <protection hidden="1"/>
    </xf>
    <xf numFmtId="0" fontId="0" fillId="16" borderId="117" xfId="0" applyFill="1" applyBorder="1"/>
    <xf numFmtId="0" fontId="0" fillId="16" borderId="118" xfId="0" applyFill="1" applyBorder="1"/>
    <xf numFmtId="0" fontId="0" fillId="0" borderId="117" xfId="0" applyBorder="1" applyAlignment="1">
      <alignment horizontal="center" vertical="center" wrapText="1"/>
    </xf>
    <xf numFmtId="0" fontId="0" fillId="0" borderId="118" xfId="0" applyBorder="1" applyAlignment="1">
      <alignment horizontal="center" vertical="center" wrapText="1"/>
    </xf>
    <xf numFmtId="0" fontId="0" fillId="0" borderId="105" xfId="0" applyBorder="1" applyAlignment="1">
      <alignment vertical="center" wrapText="1"/>
    </xf>
    <xf numFmtId="0" fontId="0" fillId="0" borderId="103" xfId="0" applyBorder="1" applyAlignment="1">
      <alignment vertical="center" wrapText="1"/>
    </xf>
    <xf numFmtId="0" fontId="7" fillId="0" borderId="0" xfId="0" applyFont="1" applyAlignment="1">
      <alignment vertical="center" wrapText="1"/>
    </xf>
    <xf numFmtId="0" fontId="34" fillId="4" borderId="162" xfId="0" applyFont="1" applyFill="1" applyBorder="1" applyAlignment="1">
      <alignment horizontal="left" vertical="center" wrapText="1"/>
    </xf>
    <xf numFmtId="0" fontId="34" fillId="4" borderId="163" xfId="0" applyFont="1" applyFill="1" applyBorder="1" applyAlignment="1">
      <alignment horizontal="left" vertical="center" wrapText="1"/>
    </xf>
    <xf numFmtId="0" fontId="34" fillId="4" borderId="149" xfId="0" applyFont="1" applyFill="1" applyBorder="1" applyAlignment="1">
      <alignment horizontal="left" vertical="center" wrapText="1"/>
    </xf>
    <xf numFmtId="0" fontId="0" fillId="0" borderId="87" xfId="0" applyBorder="1" applyAlignment="1">
      <alignment vertical="center" wrapText="1"/>
    </xf>
    <xf numFmtId="0" fontId="0" fillId="0" borderId="108" xfId="0" applyBorder="1" applyAlignment="1">
      <alignment vertical="center" wrapText="1"/>
    </xf>
    <xf numFmtId="0" fontId="0" fillId="0" borderId="2" xfId="0" applyBorder="1" applyAlignment="1">
      <alignment vertical="center" wrapText="1"/>
    </xf>
    <xf numFmtId="0" fontId="0" fillId="0" borderId="2" xfId="0" applyBorder="1" applyAlignment="1">
      <alignment wrapText="1"/>
    </xf>
    <xf numFmtId="0" fontId="40" fillId="19" borderId="159" xfId="0" applyFont="1" applyFill="1" applyBorder="1" applyAlignment="1">
      <alignment horizontal="center" vertical="center" wrapText="1"/>
    </xf>
    <xf numFmtId="0" fontId="0" fillId="19" borderId="160" xfId="0" applyFill="1" applyBorder="1" applyAlignment="1">
      <alignment horizontal="center" vertical="center" wrapText="1"/>
    </xf>
    <xf numFmtId="0" fontId="7" fillId="0" borderId="0" xfId="0" applyFont="1" applyAlignment="1">
      <alignment horizontal="center" vertical="center" wrapText="1"/>
    </xf>
    <xf numFmtId="0" fontId="34" fillId="0" borderId="0" xfId="0" applyFont="1" applyAlignment="1">
      <alignment horizontal="center" vertical="center" wrapText="1"/>
    </xf>
    <xf numFmtId="0" fontId="0" fillId="0" borderId="0" xfId="0" applyAlignment="1">
      <alignment horizontal="justify" vertical="center" wrapText="1"/>
    </xf>
    <xf numFmtId="0" fontId="69" fillId="0" borderId="0" xfId="10" applyFont="1" applyAlignment="1">
      <alignment horizontal="center" vertical="center"/>
    </xf>
    <xf numFmtId="0" fontId="115" fillId="0" borderId="0" xfId="10" applyFont="1" applyAlignment="1">
      <alignment horizontal="left" vertical="center"/>
    </xf>
    <xf numFmtId="0" fontId="69" fillId="0" borderId="0" xfId="10" applyFont="1" applyAlignment="1">
      <alignment horizontal="left" vertical="center"/>
    </xf>
    <xf numFmtId="0" fontId="30" fillId="0" borderId="0" xfId="10" applyFont="1" applyAlignment="1">
      <alignment horizontal="left" vertical="center"/>
    </xf>
    <xf numFmtId="0" fontId="10" fillId="0" borderId="6" xfId="0" applyFont="1" applyBorder="1" applyAlignment="1">
      <alignment vertical="center" wrapText="1"/>
    </xf>
    <xf numFmtId="0" fontId="0" fillId="0" borderId="7" xfId="0" applyBorder="1" applyAlignment="1">
      <alignment wrapText="1"/>
    </xf>
    <xf numFmtId="0" fontId="10" fillId="0" borderId="61" xfId="0" applyFont="1" applyBorder="1" applyAlignment="1">
      <alignment vertical="center" wrapText="1"/>
    </xf>
    <xf numFmtId="0" fontId="0" fillId="0" borderId="62" xfId="0" applyBorder="1" applyAlignment="1">
      <alignment wrapText="1"/>
    </xf>
    <xf numFmtId="0" fontId="9" fillId="4" borderId="165" xfId="0" applyFont="1" applyFill="1" applyBorder="1" applyAlignment="1">
      <alignment vertical="center" wrapText="1"/>
    </xf>
    <xf numFmtId="0" fontId="34" fillId="4" borderId="166" xfId="0" applyFont="1" applyFill="1" applyBorder="1" applyAlignment="1">
      <alignment wrapText="1"/>
    </xf>
    <xf numFmtId="0" fontId="12" fillId="4" borderId="168" xfId="0" applyFont="1" applyFill="1" applyBorder="1" applyAlignment="1">
      <alignment horizontal="center" vertical="center" wrapText="1"/>
    </xf>
    <xf numFmtId="0" fontId="12" fillId="4" borderId="169" xfId="0" applyFont="1" applyFill="1" applyBorder="1" applyAlignment="1">
      <alignment horizontal="center" vertical="center" wrapText="1"/>
    </xf>
    <xf numFmtId="0" fontId="0" fillId="0" borderId="0" xfId="0" applyAlignment="1">
      <alignment horizontal="right" vertical="center" wrapText="1"/>
    </xf>
    <xf numFmtId="0" fontId="0" fillId="0" borderId="0" xfId="0" applyAlignment="1">
      <alignment horizontal="right" wrapText="1"/>
    </xf>
    <xf numFmtId="0" fontId="9" fillId="3" borderId="3" xfId="0" applyFont="1" applyFill="1" applyBorder="1" applyAlignment="1">
      <alignment horizontal="center" vertical="center" wrapText="1"/>
    </xf>
    <xf numFmtId="0" fontId="0" fillId="0" borderId="4" xfId="0" applyBorder="1" applyAlignment="1">
      <alignment wrapText="1"/>
    </xf>
    <xf numFmtId="0" fontId="10" fillId="0" borderId="9" xfId="0" applyFont="1" applyBorder="1" applyAlignment="1">
      <alignment vertical="center" wrapText="1"/>
    </xf>
    <xf numFmtId="0" fontId="0" fillId="0" borderId="10" xfId="0" applyBorder="1" applyAlignment="1">
      <alignment wrapText="1"/>
    </xf>
    <xf numFmtId="0" fontId="100" fillId="0" borderId="171" xfId="11" applyFont="1" applyBorder="1" applyAlignment="1">
      <alignment horizontal="center" vertical="center"/>
    </xf>
    <xf numFmtId="0" fontId="100" fillId="0" borderId="48" xfId="11" applyFont="1" applyBorder="1" applyAlignment="1">
      <alignment horizontal="center" vertical="center"/>
    </xf>
  </cellXfs>
  <cellStyles count="14">
    <cellStyle name="Hipervínculo" xfId="11" builtinId="8"/>
    <cellStyle name="Hyperlink" xfId="13" xr:uid="{00000000-000B-0000-0000-000008000000}"/>
    <cellStyle name="Millares" xfId="1" builtinId="3"/>
    <cellStyle name="Millares [0]" xfId="12" builtinId="6"/>
    <cellStyle name="Millares 2" xfId="6" xr:uid="{0DE43DF4-9337-4B19-936F-981148A5FB27}"/>
    <cellStyle name="Moneda 2" xfId="7" xr:uid="{D381D132-2B50-4A38-BC33-6394E614D09C}"/>
    <cellStyle name="Normal" xfId="0" builtinId="0"/>
    <cellStyle name="Normal 2" xfId="4" xr:uid="{2D24FA9B-61C8-4886-9B90-CFD09D81CD3B}"/>
    <cellStyle name="Normal 2 2" xfId="8" xr:uid="{58D5A874-3767-4F57-8210-2D6E4B2968E3}"/>
    <cellStyle name="Normal 3" xfId="9" xr:uid="{03B89BE0-2232-428C-8D44-18A523CF00BD}"/>
    <cellStyle name="Normal 3 2" xfId="10" xr:uid="{17F08361-2DD5-4208-B8AB-0D1F2EB4C0CA}"/>
    <cellStyle name="Normal_Libro3" xfId="3" xr:uid="{90065151-1FBA-4B7C-ADE7-3F92A2A94B55}"/>
    <cellStyle name="Porcentaje" xfId="2" builtinId="5"/>
    <cellStyle name="Porcentaje 2" xfId="5" xr:uid="{ECCC1407-47EA-407F-9729-E86975B9A063}"/>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bgColor rgb="FFFF0000"/>
        </patternFill>
      </fill>
    </dxf>
    <dxf>
      <font>
        <color rgb="FF00B050"/>
      </font>
      <fill>
        <patternFill>
          <bgColor rgb="FF00B050"/>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0.xml.rels><?xml version="1.0" encoding="UTF-8" standalone="yes"?>
<Relationships xmlns="http://schemas.openxmlformats.org/package/2006/relationships"><Relationship Id="rId1" Type="http://schemas.openxmlformats.org/officeDocument/2006/relationships/hyperlink" Target="#'&#205;ndice Formatos'!A1"/></Relationships>
</file>

<file path=xl/drawings/_rels/drawing11.xml.rels><?xml version="1.0" encoding="UTF-8" standalone="yes"?>
<Relationships xmlns="http://schemas.openxmlformats.org/package/2006/relationships"><Relationship Id="rId1" Type="http://schemas.openxmlformats.org/officeDocument/2006/relationships/hyperlink" Target="#'&#205;ndice Formatos'!A1"/></Relationships>
</file>

<file path=xl/drawings/_rels/drawing12.xml.rels><?xml version="1.0" encoding="UTF-8" standalone="yes"?>
<Relationships xmlns="http://schemas.openxmlformats.org/package/2006/relationships"><Relationship Id="rId1" Type="http://schemas.openxmlformats.org/officeDocument/2006/relationships/hyperlink" Target="#'&#205;ndice Formatos'!A1"/></Relationships>
</file>

<file path=xl/drawings/_rels/drawing13.xml.rels><?xml version="1.0" encoding="UTF-8" standalone="yes"?>
<Relationships xmlns="http://schemas.openxmlformats.org/package/2006/relationships"><Relationship Id="rId1" Type="http://schemas.openxmlformats.org/officeDocument/2006/relationships/hyperlink" Target="#'&#205;ndice Formatos'!A1"/></Relationships>
</file>

<file path=xl/drawings/_rels/drawing14.xml.rels><?xml version="1.0" encoding="UTF-8" standalone="yes"?>
<Relationships xmlns="http://schemas.openxmlformats.org/package/2006/relationships"><Relationship Id="rId1" Type="http://schemas.openxmlformats.org/officeDocument/2006/relationships/hyperlink" Target="#'&#205;ndice Formatos'!A1"/></Relationships>
</file>

<file path=xl/drawings/_rels/drawing15.xml.rels><?xml version="1.0" encoding="UTF-8" standalone="yes"?>
<Relationships xmlns="http://schemas.openxmlformats.org/package/2006/relationships"><Relationship Id="rId1" Type="http://schemas.openxmlformats.org/officeDocument/2006/relationships/hyperlink" Target="#'&#205;ndice Formatos'!A1"/></Relationships>
</file>

<file path=xl/drawings/_rels/drawing16.xml.rels><?xml version="1.0" encoding="UTF-8" standalone="yes"?>
<Relationships xmlns="http://schemas.openxmlformats.org/package/2006/relationships"><Relationship Id="rId1" Type="http://schemas.openxmlformats.org/officeDocument/2006/relationships/hyperlink" Target="#'&#205;ndice Formatos'!A1"/></Relationships>
</file>

<file path=xl/drawings/_rels/drawing17.xml.rels><?xml version="1.0" encoding="UTF-8" standalone="yes"?>
<Relationships xmlns="http://schemas.openxmlformats.org/package/2006/relationships"><Relationship Id="rId1" Type="http://schemas.openxmlformats.org/officeDocument/2006/relationships/hyperlink" Target="#'&#205;ndice Formatos'!A1"/></Relationships>
</file>

<file path=xl/drawings/_rels/drawing2.xml.rels><?xml version="1.0" encoding="UTF-8" standalone="yes"?>
<Relationships xmlns="http://schemas.openxmlformats.org/package/2006/relationships"><Relationship Id="rId1" Type="http://schemas.openxmlformats.org/officeDocument/2006/relationships/hyperlink" Target="#'&#205;ndice Formatos'!A1"/></Relationships>
</file>

<file path=xl/drawings/_rels/drawing3.xml.rels><?xml version="1.0" encoding="UTF-8" standalone="yes"?>
<Relationships xmlns="http://schemas.openxmlformats.org/package/2006/relationships"><Relationship Id="rId1" Type="http://schemas.openxmlformats.org/officeDocument/2006/relationships/hyperlink" Target="#'&#205;ndice Formatos'!A1"/></Relationships>
</file>

<file path=xl/drawings/_rels/drawing4.xml.rels><?xml version="1.0" encoding="UTF-8" standalone="yes"?>
<Relationships xmlns="http://schemas.openxmlformats.org/package/2006/relationships"><Relationship Id="rId1" Type="http://schemas.openxmlformats.org/officeDocument/2006/relationships/hyperlink" Target="#'&#205;ndice Formatos'!A1"/></Relationships>
</file>

<file path=xl/drawings/_rels/drawing5.xml.rels><?xml version="1.0" encoding="UTF-8" standalone="yes"?>
<Relationships xmlns="http://schemas.openxmlformats.org/package/2006/relationships"><Relationship Id="rId1" Type="http://schemas.openxmlformats.org/officeDocument/2006/relationships/hyperlink" Target="#'&#205;ndice Formatos'!A1"/></Relationships>
</file>

<file path=xl/drawings/_rels/drawing6.xml.rels><?xml version="1.0" encoding="UTF-8" standalone="yes"?>
<Relationships xmlns="http://schemas.openxmlformats.org/package/2006/relationships"><Relationship Id="rId1" Type="http://schemas.openxmlformats.org/officeDocument/2006/relationships/hyperlink" Target="#'&#205;ndice Formatos'!A1"/></Relationships>
</file>

<file path=xl/drawings/_rels/drawing7.xml.rels><?xml version="1.0" encoding="UTF-8" standalone="yes"?>
<Relationships xmlns="http://schemas.openxmlformats.org/package/2006/relationships"><Relationship Id="rId1" Type="http://schemas.openxmlformats.org/officeDocument/2006/relationships/hyperlink" Target="#'&#205;ndice Formatos'!A1"/></Relationships>
</file>

<file path=xl/drawings/_rels/drawing8.xml.rels><?xml version="1.0" encoding="UTF-8" standalone="yes"?>
<Relationships xmlns="http://schemas.openxmlformats.org/package/2006/relationships"><Relationship Id="rId1" Type="http://schemas.openxmlformats.org/officeDocument/2006/relationships/hyperlink" Target="#'&#205;ndice Formatos'!A1"/></Relationships>
</file>

<file path=xl/drawings/_rels/drawing9.xml.rels><?xml version="1.0" encoding="UTF-8" standalone="yes"?>
<Relationships xmlns="http://schemas.openxmlformats.org/package/2006/relationships"><Relationship Id="rId1" Type="http://schemas.openxmlformats.org/officeDocument/2006/relationships/hyperlink" Target="#'&#205;ndice Formatos'!A1"/></Relationships>
</file>

<file path=xl/drawings/drawing1.xml><?xml version="1.0" encoding="utf-8"?>
<xdr:wsDr xmlns:xdr="http://schemas.openxmlformats.org/drawingml/2006/spreadsheetDrawing" xmlns:a="http://schemas.openxmlformats.org/drawingml/2006/main">
  <xdr:oneCellAnchor>
    <xdr:from>
      <xdr:col>4</xdr:col>
      <xdr:colOff>324236</xdr:colOff>
      <xdr:row>27</xdr:row>
      <xdr:rowOff>162599</xdr:rowOff>
    </xdr:from>
    <xdr:ext cx="303067" cy="225135"/>
    <xdr:sp macro="" textlink="">
      <xdr:nvSpPr>
        <xdr:cNvPr id="2" name="CuadroTexto 1">
          <a:extLst>
            <a:ext uri="{FF2B5EF4-FFF2-40B4-BE49-F238E27FC236}">
              <a16:creationId xmlns:a16="http://schemas.microsoft.com/office/drawing/2014/main" id="{A1D54728-629B-4B12-9F95-D5FEE965BEF3}"/>
            </a:ext>
          </a:extLst>
        </xdr:cNvPr>
        <xdr:cNvSpPr txBox="1"/>
      </xdr:nvSpPr>
      <xdr:spPr>
        <a:xfrm>
          <a:off x="2527686" y="26578599"/>
          <a:ext cx="303067" cy="2251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endParaRPr lang="es-CO" sz="1100"/>
        </a:p>
      </xdr:txBody>
    </xdr:sp>
    <xdr:clientData/>
  </xdr:oneCellAnchor>
  <xdr:oneCellAnchor>
    <xdr:from>
      <xdr:col>4</xdr:col>
      <xdr:colOff>476636</xdr:colOff>
      <xdr:row>27</xdr:row>
      <xdr:rowOff>314999</xdr:rowOff>
    </xdr:from>
    <xdr:ext cx="303067" cy="225135"/>
    <xdr:sp macro="" textlink="">
      <xdr:nvSpPr>
        <xdr:cNvPr id="3" name="CuadroTexto 2">
          <a:extLst>
            <a:ext uri="{FF2B5EF4-FFF2-40B4-BE49-F238E27FC236}">
              <a16:creationId xmlns:a16="http://schemas.microsoft.com/office/drawing/2014/main" id="{91C03305-6683-4C54-812D-097A37AB36FB}"/>
            </a:ext>
          </a:extLst>
        </xdr:cNvPr>
        <xdr:cNvSpPr txBox="1"/>
      </xdr:nvSpPr>
      <xdr:spPr>
        <a:xfrm>
          <a:off x="2680086" y="26730999"/>
          <a:ext cx="303067" cy="2251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endParaRPr lang="es-CO" sz="1100"/>
        </a:p>
      </xdr:txBody>
    </xdr:sp>
    <xdr:clientData/>
  </xdr:oneCellAnchor>
  <xdr:oneCellAnchor>
    <xdr:from>
      <xdr:col>4</xdr:col>
      <xdr:colOff>324236</xdr:colOff>
      <xdr:row>70</xdr:row>
      <xdr:rowOff>162599</xdr:rowOff>
    </xdr:from>
    <xdr:ext cx="303067" cy="225135"/>
    <xdr:sp macro="" textlink="">
      <xdr:nvSpPr>
        <xdr:cNvPr id="4" name="CuadroTexto 3">
          <a:extLst>
            <a:ext uri="{FF2B5EF4-FFF2-40B4-BE49-F238E27FC236}">
              <a16:creationId xmlns:a16="http://schemas.microsoft.com/office/drawing/2014/main" id="{664E3425-20CB-4065-B94C-488B9D81831C}"/>
            </a:ext>
          </a:extLst>
        </xdr:cNvPr>
        <xdr:cNvSpPr txBox="1"/>
      </xdr:nvSpPr>
      <xdr:spPr>
        <a:xfrm>
          <a:off x="3753236" y="25756834"/>
          <a:ext cx="303067" cy="2251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endParaRPr lang="es-CO" sz="1100"/>
        </a:p>
      </xdr:txBody>
    </xdr:sp>
    <xdr:clientData/>
  </xdr:oneCellAnchor>
  <xdr:oneCellAnchor>
    <xdr:from>
      <xdr:col>4</xdr:col>
      <xdr:colOff>476636</xdr:colOff>
      <xdr:row>70</xdr:row>
      <xdr:rowOff>314999</xdr:rowOff>
    </xdr:from>
    <xdr:ext cx="303067" cy="225135"/>
    <xdr:sp macro="" textlink="">
      <xdr:nvSpPr>
        <xdr:cNvPr id="5" name="CuadroTexto 4">
          <a:extLst>
            <a:ext uri="{FF2B5EF4-FFF2-40B4-BE49-F238E27FC236}">
              <a16:creationId xmlns:a16="http://schemas.microsoft.com/office/drawing/2014/main" id="{F3849CAA-AA9F-415E-BB3F-5C2A3F0D4D9A}"/>
            </a:ext>
          </a:extLst>
        </xdr:cNvPr>
        <xdr:cNvSpPr txBox="1"/>
      </xdr:nvSpPr>
      <xdr:spPr>
        <a:xfrm>
          <a:off x="3905636" y="25909234"/>
          <a:ext cx="303067" cy="2251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endParaRPr lang="es-CO" sz="1100"/>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14</xdr:col>
      <xdr:colOff>0</xdr:colOff>
      <xdr:row>3</xdr:row>
      <xdr:rowOff>0</xdr:rowOff>
    </xdr:from>
    <xdr:to>
      <xdr:col>16</xdr:col>
      <xdr:colOff>180996</xdr:colOff>
      <xdr:row>7</xdr:row>
      <xdr:rowOff>123738</xdr:rowOff>
    </xdr:to>
    <xdr:sp macro="" textlink="">
      <xdr:nvSpPr>
        <xdr:cNvPr id="2" name="Flecha: hacia la izquierda 1">
          <a:hlinkClick xmlns:r="http://schemas.openxmlformats.org/officeDocument/2006/relationships" r:id="rId1"/>
          <a:extLst>
            <a:ext uri="{FF2B5EF4-FFF2-40B4-BE49-F238E27FC236}">
              <a16:creationId xmlns:a16="http://schemas.microsoft.com/office/drawing/2014/main" id="{311DA375-48FD-4A0B-8F38-0514CD5D6D55}"/>
            </a:ext>
          </a:extLst>
        </xdr:cNvPr>
        <xdr:cNvSpPr/>
      </xdr:nvSpPr>
      <xdr:spPr>
        <a:xfrm>
          <a:off x="12367846" y="586154"/>
          <a:ext cx="1783150" cy="959007"/>
        </a:xfrm>
        <a:prstGeom prst="leftArrow">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1400"/>
            <a:t>Volver</a:t>
          </a:r>
          <a:r>
            <a:rPr lang="es-CO" sz="1400" baseline="0"/>
            <a:t> al Índice</a:t>
          </a:r>
          <a:endParaRPr lang="es-CO" sz="14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425450</xdr:colOff>
      <xdr:row>2</xdr:row>
      <xdr:rowOff>38100</xdr:rowOff>
    </xdr:from>
    <xdr:to>
      <xdr:col>12</xdr:col>
      <xdr:colOff>608400</xdr:colOff>
      <xdr:row>5</xdr:row>
      <xdr:rowOff>406557</xdr:rowOff>
    </xdr:to>
    <xdr:sp macro="" textlink="">
      <xdr:nvSpPr>
        <xdr:cNvPr id="2" name="Flecha: hacia la izquierda 1">
          <a:hlinkClick xmlns:r="http://schemas.openxmlformats.org/officeDocument/2006/relationships" r:id="rId1"/>
          <a:extLst>
            <a:ext uri="{FF2B5EF4-FFF2-40B4-BE49-F238E27FC236}">
              <a16:creationId xmlns:a16="http://schemas.microsoft.com/office/drawing/2014/main" id="{B9EA6775-9A2A-4F80-88D0-34A472A553B1}"/>
            </a:ext>
          </a:extLst>
        </xdr:cNvPr>
        <xdr:cNvSpPr/>
      </xdr:nvSpPr>
      <xdr:spPr>
        <a:xfrm>
          <a:off x="11290300" y="431800"/>
          <a:ext cx="1783150" cy="959007"/>
        </a:xfrm>
        <a:prstGeom prst="leftArrow">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1400"/>
            <a:t>Volver</a:t>
          </a:r>
          <a:r>
            <a:rPr lang="es-CO" sz="1400" baseline="0"/>
            <a:t> al Índice</a:t>
          </a:r>
          <a:endParaRPr lang="es-CO"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15</xdr:col>
      <xdr:colOff>0</xdr:colOff>
      <xdr:row>4</xdr:row>
      <xdr:rowOff>0</xdr:rowOff>
    </xdr:from>
    <xdr:to>
      <xdr:col>17</xdr:col>
      <xdr:colOff>189878</xdr:colOff>
      <xdr:row>6</xdr:row>
      <xdr:rowOff>12280</xdr:rowOff>
    </xdr:to>
    <xdr:sp macro="" textlink="">
      <xdr:nvSpPr>
        <xdr:cNvPr id="2" name="Flecha: hacia la izquierda 1">
          <a:hlinkClick xmlns:r="http://schemas.openxmlformats.org/officeDocument/2006/relationships" r:id="rId1"/>
          <a:extLst>
            <a:ext uri="{FF2B5EF4-FFF2-40B4-BE49-F238E27FC236}">
              <a16:creationId xmlns:a16="http://schemas.microsoft.com/office/drawing/2014/main" id="{B3F6569C-A748-4F6B-8244-390A0DC4F52C}"/>
            </a:ext>
          </a:extLst>
        </xdr:cNvPr>
        <xdr:cNvSpPr/>
      </xdr:nvSpPr>
      <xdr:spPr>
        <a:xfrm>
          <a:off x="17006455" y="738909"/>
          <a:ext cx="1783150" cy="959007"/>
        </a:xfrm>
        <a:prstGeom prst="leftArrow">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1400"/>
            <a:t>Volver</a:t>
          </a:r>
          <a:r>
            <a:rPr lang="es-CO" sz="1400" baseline="0"/>
            <a:t> al Índice</a:t>
          </a:r>
          <a:endParaRPr lang="es-CO"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24</xdr:col>
      <xdr:colOff>0</xdr:colOff>
      <xdr:row>4</xdr:row>
      <xdr:rowOff>0</xdr:rowOff>
    </xdr:from>
    <xdr:to>
      <xdr:col>26</xdr:col>
      <xdr:colOff>5150</xdr:colOff>
      <xdr:row>9</xdr:row>
      <xdr:rowOff>85882</xdr:rowOff>
    </xdr:to>
    <xdr:sp macro="" textlink="">
      <xdr:nvSpPr>
        <xdr:cNvPr id="2" name="Flecha: hacia la izquierda 1">
          <a:hlinkClick xmlns:r="http://schemas.openxmlformats.org/officeDocument/2006/relationships" r:id="rId1"/>
          <a:extLst>
            <a:ext uri="{FF2B5EF4-FFF2-40B4-BE49-F238E27FC236}">
              <a16:creationId xmlns:a16="http://schemas.microsoft.com/office/drawing/2014/main" id="{B73BF922-F4C5-4B85-AF52-28A1C6D60648}"/>
            </a:ext>
          </a:extLst>
        </xdr:cNvPr>
        <xdr:cNvSpPr/>
      </xdr:nvSpPr>
      <xdr:spPr>
        <a:xfrm>
          <a:off x="39973250" y="920750"/>
          <a:ext cx="1783150" cy="959007"/>
        </a:xfrm>
        <a:prstGeom prst="leftArrow">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1400"/>
            <a:t>Volver</a:t>
          </a:r>
          <a:r>
            <a:rPr lang="es-CO" sz="1400" baseline="0"/>
            <a:t> al Índice</a:t>
          </a:r>
          <a:endParaRPr lang="es-CO" sz="14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6</xdr:col>
      <xdr:colOff>0</xdr:colOff>
      <xdr:row>3</xdr:row>
      <xdr:rowOff>0</xdr:rowOff>
    </xdr:from>
    <xdr:to>
      <xdr:col>8</xdr:col>
      <xdr:colOff>181846</xdr:colOff>
      <xdr:row>6</xdr:row>
      <xdr:rowOff>401312</xdr:rowOff>
    </xdr:to>
    <xdr:sp macro="" textlink="">
      <xdr:nvSpPr>
        <xdr:cNvPr id="2" name="Flecha: hacia la izquierda 1">
          <a:hlinkClick xmlns:r="http://schemas.openxmlformats.org/officeDocument/2006/relationships" r:id="rId1"/>
          <a:extLst>
            <a:ext uri="{FF2B5EF4-FFF2-40B4-BE49-F238E27FC236}">
              <a16:creationId xmlns:a16="http://schemas.microsoft.com/office/drawing/2014/main" id="{B3961510-0D2F-4323-BB81-5BACEC69E7D0}"/>
            </a:ext>
          </a:extLst>
        </xdr:cNvPr>
        <xdr:cNvSpPr/>
      </xdr:nvSpPr>
      <xdr:spPr>
        <a:xfrm>
          <a:off x="8724348" y="916609"/>
          <a:ext cx="1783150" cy="959007"/>
        </a:xfrm>
        <a:prstGeom prst="leftArrow">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1400"/>
            <a:t>Volver</a:t>
          </a:r>
          <a:r>
            <a:rPr lang="es-CO" sz="1400" baseline="0"/>
            <a:t> al Índice</a:t>
          </a:r>
          <a:endParaRPr lang="es-CO" sz="14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17</xdr:col>
      <xdr:colOff>52295</xdr:colOff>
      <xdr:row>1</xdr:row>
      <xdr:rowOff>89648</xdr:rowOff>
    </xdr:from>
    <xdr:to>
      <xdr:col>19</xdr:col>
      <xdr:colOff>552745</xdr:colOff>
      <xdr:row>7</xdr:row>
      <xdr:rowOff>59922</xdr:rowOff>
    </xdr:to>
    <xdr:sp macro="" textlink="">
      <xdr:nvSpPr>
        <xdr:cNvPr id="2" name="Flecha: hacia la izquierda 1">
          <a:hlinkClick xmlns:r="http://schemas.openxmlformats.org/officeDocument/2006/relationships" r:id="rId1"/>
          <a:extLst>
            <a:ext uri="{FF2B5EF4-FFF2-40B4-BE49-F238E27FC236}">
              <a16:creationId xmlns:a16="http://schemas.microsoft.com/office/drawing/2014/main" id="{E92C1800-60E9-4D94-BA0F-C9BAE2E59539}"/>
            </a:ext>
          </a:extLst>
        </xdr:cNvPr>
        <xdr:cNvSpPr/>
      </xdr:nvSpPr>
      <xdr:spPr>
        <a:xfrm>
          <a:off x="22531295" y="246530"/>
          <a:ext cx="1785391" cy="956392"/>
        </a:xfrm>
        <a:prstGeom prst="leftArrow">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1400"/>
            <a:t>Volver</a:t>
          </a:r>
          <a:r>
            <a:rPr lang="es-CO" sz="1400" baseline="0"/>
            <a:t> al Índice</a:t>
          </a:r>
          <a:endParaRPr lang="es-CO" sz="14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6</xdr:col>
      <xdr:colOff>299357</xdr:colOff>
      <xdr:row>0</xdr:row>
      <xdr:rowOff>226785</xdr:rowOff>
    </xdr:from>
    <xdr:to>
      <xdr:col>8</xdr:col>
      <xdr:colOff>482307</xdr:colOff>
      <xdr:row>3</xdr:row>
      <xdr:rowOff>178863</xdr:rowOff>
    </xdr:to>
    <xdr:sp macro="" textlink="">
      <xdr:nvSpPr>
        <xdr:cNvPr id="2" name="Flecha: hacia la izquierda 1">
          <a:hlinkClick xmlns:r="http://schemas.openxmlformats.org/officeDocument/2006/relationships" r:id="rId1"/>
          <a:extLst>
            <a:ext uri="{FF2B5EF4-FFF2-40B4-BE49-F238E27FC236}">
              <a16:creationId xmlns:a16="http://schemas.microsoft.com/office/drawing/2014/main" id="{E71ED1D3-C803-48B2-9F4D-857D35D5D187}"/>
            </a:ext>
          </a:extLst>
        </xdr:cNvPr>
        <xdr:cNvSpPr/>
      </xdr:nvSpPr>
      <xdr:spPr>
        <a:xfrm>
          <a:off x="9833428" y="226785"/>
          <a:ext cx="1779522" cy="959007"/>
        </a:xfrm>
        <a:prstGeom prst="leftArrow">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1400"/>
            <a:t>Volver</a:t>
          </a:r>
          <a:r>
            <a:rPr lang="es-CO" sz="1400" baseline="0"/>
            <a:t> al Índice</a:t>
          </a:r>
          <a:endParaRPr lang="es-CO" sz="14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2</xdr:row>
      <xdr:rowOff>0</xdr:rowOff>
    </xdr:from>
    <xdr:to>
      <xdr:col>3</xdr:col>
      <xdr:colOff>255522</xdr:colOff>
      <xdr:row>6</xdr:row>
      <xdr:rowOff>27674</xdr:rowOff>
    </xdr:to>
    <xdr:sp macro="" textlink="">
      <xdr:nvSpPr>
        <xdr:cNvPr id="2" name="Flecha: hacia la izquierda 1">
          <a:hlinkClick xmlns:r="http://schemas.openxmlformats.org/officeDocument/2006/relationships" r:id="rId1"/>
          <a:extLst>
            <a:ext uri="{FF2B5EF4-FFF2-40B4-BE49-F238E27FC236}">
              <a16:creationId xmlns:a16="http://schemas.microsoft.com/office/drawing/2014/main" id="{A5D346F5-8205-425A-B51C-331E186E1401}"/>
            </a:ext>
          </a:extLst>
        </xdr:cNvPr>
        <xdr:cNvSpPr/>
      </xdr:nvSpPr>
      <xdr:spPr>
        <a:xfrm>
          <a:off x="10361083" y="402167"/>
          <a:ext cx="1779522" cy="959007"/>
        </a:xfrm>
        <a:prstGeom prst="leftArrow">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1400"/>
            <a:t>Volver</a:t>
          </a:r>
          <a:r>
            <a:rPr lang="es-CO" sz="1400" baseline="0"/>
            <a:t> al Índice</a:t>
          </a:r>
          <a:endParaRPr lang="es-CO"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243417</xdr:colOff>
      <xdr:row>0</xdr:row>
      <xdr:rowOff>179917</xdr:rowOff>
    </xdr:from>
    <xdr:to>
      <xdr:col>8</xdr:col>
      <xdr:colOff>423334</xdr:colOff>
      <xdr:row>6</xdr:row>
      <xdr:rowOff>10583</xdr:rowOff>
    </xdr:to>
    <xdr:sp macro="" textlink="">
      <xdr:nvSpPr>
        <xdr:cNvPr id="2" name="Flecha: hacia la izquierda 1">
          <a:hlinkClick xmlns:r="http://schemas.openxmlformats.org/officeDocument/2006/relationships" r:id="rId1"/>
          <a:extLst>
            <a:ext uri="{FF2B5EF4-FFF2-40B4-BE49-F238E27FC236}">
              <a16:creationId xmlns:a16="http://schemas.microsoft.com/office/drawing/2014/main" id="{E9540841-BEE8-C90B-8195-8530FDDECF88}"/>
            </a:ext>
          </a:extLst>
        </xdr:cNvPr>
        <xdr:cNvSpPr/>
      </xdr:nvSpPr>
      <xdr:spPr>
        <a:xfrm>
          <a:off x="10234084" y="179917"/>
          <a:ext cx="1788583" cy="963083"/>
        </a:xfrm>
        <a:prstGeom prst="leftArrow">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1400"/>
            <a:t>Volver</a:t>
          </a:r>
          <a:r>
            <a:rPr lang="es-CO" sz="1400" baseline="0"/>
            <a:t> al Índice</a:t>
          </a:r>
          <a:endParaRPr lang="es-CO"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0</xdr:colOff>
      <xdr:row>2</xdr:row>
      <xdr:rowOff>0</xdr:rowOff>
    </xdr:from>
    <xdr:to>
      <xdr:col>10</xdr:col>
      <xdr:colOff>984250</xdr:colOff>
      <xdr:row>7</xdr:row>
      <xdr:rowOff>63500</xdr:rowOff>
    </xdr:to>
    <xdr:sp macro="" textlink="">
      <xdr:nvSpPr>
        <xdr:cNvPr id="2" name="Flecha: hacia la izquierda 1">
          <a:hlinkClick xmlns:r="http://schemas.openxmlformats.org/officeDocument/2006/relationships" r:id="rId1"/>
          <a:extLst>
            <a:ext uri="{FF2B5EF4-FFF2-40B4-BE49-F238E27FC236}">
              <a16:creationId xmlns:a16="http://schemas.microsoft.com/office/drawing/2014/main" id="{DDFA3CAE-2CF8-4CDC-9969-E96B21E59F5F}"/>
            </a:ext>
          </a:extLst>
        </xdr:cNvPr>
        <xdr:cNvSpPr/>
      </xdr:nvSpPr>
      <xdr:spPr>
        <a:xfrm>
          <a:off x="11969750" y="412750"/>
          <a:ext cx="1788583" cy="963083"/>
        </a:xfrm>
        <a:prstGeom prst="leftArrow">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1400"/>
            <a:t>Volver</a:t>
          </a:r>
          <a:r>
            <a:rPr lang="es-CO" sz="1400" baseline="0"/>
            <a:t> al Índice</a:t>
          </a:r>
          <a:endParaRPr lang="es-CO"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366058</xdr:colOff>
      <xdr:row>1</xdr:row>
      <xdr:rowOff>59765</xdr:rowOff>
    </xdr:from>
    <xdr:to>
      <xdr:col>18</xdr:col>
      <xdr:colOff>316876</xdr:colOff>
      <xdr:row>6</xdr:row>
      <xdr:rowOff>81554</xdr:rowOff>
    </xdr:to>
    <xdr:sp macro="" textlink="">
      <xdr:nvSpPr>
        <xdr:cNvPr id="2" name="Flecha: hacia la izquierda 1">
          <a:hlinkClick xmlns:r="http://schemas.openxmlformats.org/officeDocument/2006/relationships" r:id="rId1"/>
          <a:extLst>
            <a:ext uri="{FF2B5EF4-FFF2-40B4-BE49-F238E27FC236}">
              <a16:creationId xmlns:a16="http://schemas.microsoft.com/office/drawing/2014/main" id="{C87A2DFF-BFEB-4751-9F46-0B3643262388}"/>
            </a:ext>
          </a:extLst>
        </xdr:cNvPr>
        <xdr:cNvSpPr/>
      </xdr:nvSpPr>
      <xdr:spPr>
        <a:xfrm>
          <a:off x="9203764" y="246530"/>
          <a:ext cx="1788583" cy="963083"/>
        </a:xfrm>
        <a:prstGeom prst="leftArrow">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1400"/>
            <a:t>Volver</a:t>
          </a:r>
          <a:r>
            <a:rPr lang="es-CO" sz="1400" baseline="0"/>
            <a:t> al Índice</a:t>
          </a:r>
          <a:endParaRPr lang="es-CO" sz="14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0</xdr:colOff>
      <xdr:row>2</xdr:row>
      <xdr:rowOff>0</xdr:rowOff>
    </xdr:from>
    <xdr:to>
      <xdr:col>13</xdr:col>
      <xdr:colOff>189877</xdr:colOff>
      <xdr:row>3</xdr:row>
      <xdr:rowOff>335553</xdr:rowOff>
    </xdr:to>
    <xdr:sp macro="" textlink="">
      <xdr:nvSpPr>
        <xdr:cNvPr id="2" name="Flecha: hacia la izquierda 1">
          <a:hlinkClick xmlns:r="http://schemas.openxmlformats.org/officeDocument/2006/relationships" r:id="rId1"/>
          <a:extLst>
            <a:ext uri="{FF2B5EF4-FFF2-40B4-BE49-F238E27FC236}">
              <a16:creationId xmlns:a16="http://schemas.microsoft.com/office/drawing/2014/main" id="{FD8AF2B4-185C-4D59-93FD-E8F122598697}"/>
            </a:ext>
          </a:extLst>
        </xdr:cNvPr>
        <xdr:cNvSpPr/>
      </xdr:nvSpPr>
      <xdr:spPr>
        <a:xfrm>
          <a:off x="13693588" y="373529"/>
          <a:ext cx="1788583" cy="963083"/>
        </a:xfrm>
        <a:prstGeom prst="leftArrow">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1400"/>
            <a:t>Volver</a:t>
          </a:r>
          <a:r>
            <a:rPr lang="es-CO" sz="1400" baseline="0"/>
            <a:t> al Índice</a:t>
          </a:r>
          <a:endParaRPr lang="es-CO"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0</xdr:colOff>
      <xdr:row>2</xdr:row>
      <xdr:rowOff>0</xdr:rowOff>
    </xdr:from>
    <xdr:to>
      <xdr:col>13</xdr:col>
      <xdr:colOff>188383</xdr:colOff>
      <xdr:row>3</xdr:row>
      <xdr:rowOff>334433</xdr:rowOff>
    </xdr:to>
    <xdr:sp macro="" textlink="">
      <xdr:nvSpPr>
        <xdr:cNvPr id="2" name="Flecha: hacia la izquierda 1">
          <a:hlinkClick xmlns:r="http://schemas.openxmlformats.org/officeDocument/2006/relationships" r:id="rId1"/>
          <a:extLst>
            <a:ext uri="{FF2B5EF4-FFF2-40B4-BE49-F238E27FC236}">
              <a16:creationId xmlns:a16="http://schemas.microsoft.com/office/drawing/2014/main" id="{BAF77504-E2F9-4F60-A3E2-D4A1317A0BA3}"/>
            </a:ext>
          </a:extLst>
        </xdr:cNvPr>
        <xdr:cNvSpPr/>
      </xdr:nvSpPr>
      <xdr:spPr>
        <a:xfrm>
          <a:off x="13690600" y="368300"/>
          <a:ext cx="1788583" cy="963083"/>
        </a:xfrm>
        <a:prstGeom prst="leftArrow">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1400"/>
            <a:t>Volver</a:t>
          </a:r>
          <a:r>
            <a:rPr lang="es-CO" sz="1400" baseline="0"/>
            <a:t> al Índice</a:t>
          </a:r>
          <a:endParaRPr lang="es-CO"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592667</xdr:colOff>
      <xdr:row>2</xdr:row>
      <xdr:rowOff>21166</xdr:rowOff>
    </xdr:from>
    <xdr:to>
      <xdr:col>4</xdr:col>
      <xdr:colOff>534317</xdr:colOff>
      <xdr:row>6</xdr:row>
      <xdr:rowOff>175840</xdr:rowOff>
    </xdr:to>
    <xdr:sp macro="" textlink="">
      <xdr:nvSpPr>
        <xdr:cNvPr id="2" name="Flecha: hacia la izquierda 1">
          <a:hlinkClick xmlns:r="http://schemas.openxmlformats.org/officeDocument/2006/relationships" r:id="rId1"/>
          <a:extLst>
            <a:ext uri="{FF2B5EF4-FFF2-40B4-BE49-F238E27FC236}">
              <a16:creationId xmlns:a16="http://schemas.microsoft.com/office/drawing/2014/main" id="{ECAC8009-4EE5-4CB5-9CAC-456A874DB113}"/>
            </a:ext>
          </a:extLst>
        </xdr:cNvPr>
        <xdr:cNvSpPr/>
      </xdr:nvSpPr>
      <xdr:spPr>
        <a:xfrm>
          <a:off x="9355667" y="423333"/>
          <a:ext cx="1783150" cy="959007"/>
        </a:xfrm>
        <a:prstGeom prst="leftArrow">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1400"/>
            <a:t>Volver</a:t>
          </a:r>
          <a:r>
            <a:rPr lang="es-CO" sz="1400" baseline="0"/>
            <a:t> al Índice</a:t>
          </a:r>
          <a:endParaRPr lang="es-CO"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3</xdr:row>
      <xdr:rowOff>0</xdr:rowOff>
    </xdr:from>
    <xdr:to>
      <xdr:col>4</xdr:col>
      <xdr:colOff>174484</xdr:colOff>
      <xdr:row>8</xdr:row>
      <xdr:rowOff>59424</xdr:rowOff>
    </xdr:to>
    <xdr:sp macro="" textlink="">
      <xdr:nvSpPr>
        <xdr:cNvPr id="2" name="Flecha: hacia la izquierda 1">
          <a:hlinkClick xmlns:r="http://schemas.openxmlformats.org/officeDocument/2006/relationships" r:id="rId1"/>
          <a:extLst>
            <a:ext uri="{FF2B5EF4-FFF2-40B4-BE49-F238E27FC236}">
              <a16:creationId xmlns:a16="http://schemas.microsoft.com/office/drawing/2014/main" id="{A8860060-3A9C-43DC-9046-F96305ECE41F}"/>
            </a:ext>
          </a:extLst>
        </xdr:cNvPr>
        <xdr:cNvSpPr/>
      </xdr:nvSpPr>
      <xdr:spPr>
        <a:xfrm>
          <a:off x="13133917" y="539750"/>
          <a:ext cx="1783150" cy="959007"/>
        </a:xfrm>
        <a:prstGeom prst="leftArrow">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1400"/>
            <a:t>Volver</a:t>
          </a:r>
          <a:r>
            <a:rPr lang="es-CO" sz="1400" baseline="0"/>
            <a:t> al Índice</a:t>
          </a:r>
          <a:endParaRPr lang="es-CO"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11</xdr:col>
      <xdr:colOff>0</xdr:colOff>
      <xdr:row>1</xdr:row>
      <xdr:rowOff>0</xdr:rowOff>
    </xdr:from>
    <xdr:to>
      <xdr:col>13</xdr:col>
      <xdr:colOff>557973</xdr:colOff>
      <xdr:row>5</xdr:row>
      <xdr:rowOff>62537</xdr:rowOff>
    </xdr:to>
    <xdr:sp macro="" textlink="">
      <xdr:nvSpPr>
        <xdr:cNvPr id="2" name="Flecha: hacia la izquierda 1">
          <a:hlinkClick xmlns:r="http://schemas.openxmlformats.org/officeDocument/2006/relationships" r:id="rId1"/>
          <a:extLst>
            <a:ext uri="{FF2B5EF4-FFF2-40B4-BE49-F238E27FC236}">
              <a16:creationId xmlns:a16="http://schemas.microsoft.com/office/drawing/2014/main" id="{A9863BF2-E085-432F-9467-9A85086C6316}"/>
            </a:ext>
          </a:extLst>
        </xdr:cNvPr>
        <xdr:cNvSpPr/>
      </xdr:nvSpPr>
      <xdr:spPr>
        <a:xfrm>
          <a:off x="9412941" y="186765"/>
          <a:ext cx="1783150" cy="959007"/>
        </a:xfrm>
        <a:prstGeom prst="leftArrow">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1400"/>
            <a:t>Volver</a:t>
          </a:r>
          <a:r>
            <a:rPr lang="es-CO" sz="1400" baseline="0"/>
            <a:t> al Índice</a:t>
          </a:r>
          <a:endParaRPr lang="es-CO" sz="1400"/>
        </a:p>
      </xdr:txBody>
    </xdr:sp>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findeter.gov.co/findeter-a-un-clic"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328DC-93E5-4FCB-B947-BFA9358B2BC0}">
  <dimension ref="A1:K42"/>
  <sheetViews>
    <sheetView zoomScale="80" zoomScaleNormal="80" workbookViewId="0">
      <selection sqref="A1:B42"/>
    </sheetView>
  </sheetViews>
  <sheetFormatPr baseColWidth="10" defaultColWidth="11.453125" defaultRowHeight="14.5" x14ac:dyDescent="0.35"/>
  <cols>
    <col min="1" max="1" width="11.453125" style="2"/>
    <col min="2" max="2" width="125.7265625" style="4" customWidth="1"/>
    <col min="3" max="3" width="45" style="1" customWidth="1"/>
    <col min="4" max="5" width="22.1796875" customWidth="1"/>
    <col min="6" max="6" width="47.81640625" customWidth="1"/>
    <col min="7" max="7" width="81.54296875" style="3" customWidth="1"/>
    <col min="8" max="8" width="59.81640625" customWidth="1"/>
    <col min="9" max="9" width="45.81640625" customWidth="1"/>
    <col min="10" max="10" width="46.54296875" customWidth="1"/>
    <col min="11" max="11" width="48.26953125" style="1" customWidth="1"/>
  </cols>
  <sheetData>
    <row r="1" spans="1:11" ht="29.5" thickBot="1" x14ac:dyDescent="0.4">
      <c r="A1" s="418" t="s">
        <v>0</v>
      </c>
      <c r="B1" s="410"/>
      <c r="C1" s="26" t="s">
        <v>1</v>
      </c>
      <c r="D1" s="27" t="s">
        <v>2</v>
      </c>
      <c r="E1" s="27" t="s">
        <v>3</v>
      </c>
      <c r="F1" s="27" t="s">
        <v>4</v>
      </c>
      <c r="G1" s="27" t="s">
        <v>5</v>
      </c>
      <c r="H1" s="27" t="s">
        <v>6</v>
      </c>
      <c r="I1" s="28" t="s">
        <v>7</v>
      </c>
      <c r="J1" s="29" t="s">
        <v>8</v>
      </c>
      <c r="K1" s="30" t="s">
        <v>9</v>
      </c>
    </row>
    <row r="2" spans="1:11" ht="399" customHeight="1" x14ac:dyDescent="0.35">
      <c r="A2" s="394">
        <v>1</v>
      </c>
      <c r="B2" s="419" t="s">
        <v>10</v>
      </c>
      <c r="C2" s="424" t="s">
        <v>11</v>
      </c>
      <c r="D2" s="410" t="s">
        <v>12</v>
      </c>
      <c r="E2" s="410" t="s">
        <v>13</v>
      </c>
      <c r="F2" s="411" t="s">
        <v>14</v>
      </c>
      <c r="G2" s="411" t="s">
        <v>15</v>
      </c>
      <c r="H2" s="417" t="s">
        <v>16</v>
      </c>
      <c r="I2" s="412" t="s">
        <v>17</v>
      </c>
      <c r="J2" s="412"/>
      <c r="K2" s="419"/>
    </row>
    <row r="3" spans="1:11" ht="409.6" customHeight="1" x14ac:dyDescent="0.35">
      <c r="A3" s="396"/>
      <c r="B3" s="420"/>
      <c r="C3" s="425"/>
      <c r="D3" s="398"/>
      <c r="E3" s="398"/>
      <c r="F3" s="402"/>
      <c r="G3" s="402"/>
      <c r="H3" s="402"/>
      <c r="I3" s="413"/>
      <c r="J3" s="413"/>
      <c r="K3" s="420"/>
    </row>
    <row r="4" spans="1:11" ht="409.5" customHeight="1" x14ac:dyDescent="0.35">
      <c r="A4" s="394">
        <v>2</v>
      </c>
      <c r="B4" s="400" t="s">
        <v>18</v>
      </c>
      <c r="C4" s="399" t="s">
        <v>19</v>
      </c>
      <c r="D4" s="398" t="s">
        <v>13</v>
      </c>
      <c r="E4" s="398" t="s">
        <v>13</v>
      </c>
      <c r="F4" s="402" t="s">
        <v>20</v>
      </c>
      <c r="G4" s="402" t="s">
        <v>21</v>
      </c>
      <c r="H4" s="402" t="s">
        <v>22</v>
      </c>
      <c r="I4" s="413" t="s">
        <v>23</v>
      </c>
      <c r="J4" s="413"/>
      <c r="K4" s="400" t="s">
        <v>24</v>
      </c>
    </row>
    <row r="5" spans="1:11" ht="409.5" customHeight="1" x14ac:dyDescent="0.35">
      <c r="A5" s="395"/>
      <c r="B5" s="403"/>
      <c r="C5" s="399"/>
      <c r="D5" s="398"/>
      <c r="E5" s="398"/>
      <c r="F5" s="402"/>
      <c r="G5" s="402"/>
      <c r="H5" s="402"/>
      <c r="I5" s="413"/>
      <c r="J5" s="413"/>
      <c r="K5" s="403"/>
    </row>
    <row r="6" spans="1:11" ht="409.5" customHeight="1" x14ac:dyDescent="0.35">
      <c r="A6" s="395"/>
      <c r="B6" s="403"/>
      <c r="C6" s="399"/>
      <c r="D6" s="398"/>
      <c r="E6" s="398"/>
      <c r="F6" s="402"/>
      <c r="G6" s="402"/>
      <c r="H6" s="402"/>
      <c r="I6" s="413"/>
      <c r="J6" s="413"/>
      <c r="K6" s="403"/>
    </row>
    <row r="7" spans="1:11" ht="227.25" customHeight="1" x14ac:dyDescent="0.35">
      <c r="A7" s="396"/>
      <c r="B7" s="401"/>
      <c r="C7" s="399"/>
      <c r="D7" s="398"/>
      <c r="E7" s="398"/>
      <c r="F7" s="402"/>
      <c r="G7" s="402"/>
      <c r="H7" s="402"/>
      <c r="I7" s="413"/>
      <c r="J7" s="413"/>
      <c r="K7" s="401"/>
    </row>
    <row r="8" spans="1:11" ht="183.75" customHeight="1" x14ac:dyDescent="0.35">
      <c r="A8" s="394">
        <v>3</v>
      </c>
      <c r="B8" s="421" t="s">
        <v>25</v>
      </c>
      <c r="C8" s="423" t="s">
        <v>26</v>
      </c>
      <c r="D8" s="397" t="s">
        <v>12</v>
      </c>
      <c r="E8" s="397" t="s">
        <v>13</v>
      </c>
      <c r="F8" s="397" t="s">
        <v>27</v>
      </c>
      <c r="G8" s="397" t="s">
        <v>28</v>
      </c>
      <c r="H8" s="397" t="s">
        <v>29</v>
      </c>
      <c r="I8" s="426" t="s">
        <v>30</v>
      </c>
      <c r="K8" s="427" t="s">
        <v>31</v>
      </c>
    </row>
    <row r="9" spans="1:11" ht="315.75" customHeight="1" x14ac:dyDescent="0.35">
      <c r="A9" s="396"/>
      <c r="B9" s="422"/>
      <c r="C9" s="423"/>
      <c r="D9" s="397"/>
      <c r="E9" s="397"/>
      <c r="F9" s="397"/>
      <c r="G9" s="397"/>
      <c r="H9" s="397"/>
      <c r="I9" s="426"/>
      <c r="K9" s="422"/>
    </row>
    <row r="10" spans="1:11" ht="159.5" x14ac:dyDescent="0.35">
      <c r="A10" s="258">
        <v>4</v>
      </c>
      <c r="B10" s="327" t="s">
        <v>32</v>
      </c>
      <c r="C10" s="265"/>
      <c r="D10" s="259" t="s">
        <v>12</v>
      </c>
      <c r="E10" s="259" t="s">
        <v>13</v>
      </c>
      <c r="F10" s="260" t="s">
        <v>14</v>
      </c>
      <c r="G10" s="260" t="s">
        <v>33</v>
      </c>
      <c r="H10" s="263"/>
      <c r="I10" s="264"/>
      <c r="K10" s="1" t="s">
        <v>34</v>
      </c>
    </row>
    <row r="11" spans="1:11" ht="188.25" customHeight="1" x14ac:dyDescent="0.35">
      <c r="A11" s="258">
        <v>5</v>
      </c>
      <c r="B11" s="327" t="s">
        <v>35</v>
      </c>
      <c r="C11" s="262" t="s">
        <v>36</v>
      </c>
      <c r="D11" s="259" t="s">
        <v>12</v>
      </c>
      <c r="E11" s="259" t="s">
        <v>13</v>
      </c>
      <c r="F11" s="260" t="s">
        <v>37</v>
      </c>
      <c r="G11" s="260" t="s">
        <v>38</v>
      </c>
      <c r="H11" s="260" t="s">
        <v>39</v>
      </c>
      <c r="I11" s="261" t="s">
        <v>40</v>
      </c>
      <c r="K11" s="1" t="s">
        <v>41</v>
      </c>
    </row>
    <row r="12" spans="1:11" ht="217.5" x14ac:dyDescent="0.35">
      <c r="A12" s="258">
        <v>6</v>
      </c>
      <c r="B12" s="327" t="s">
        <v>42</v>
      </c>
      <c r="C12" s="262" t="s">
        <v>43</v>
      </c>
      <c r="D12" s="259" t="s">
        <v>12</v>
      </c>
      <c r="E12" s="259" t="s">
        <v>13</v>
      </c>
      <c r="F12" s="260" t="s">
        <v>44</v>
      </c>
      <c r="G12" s="260" t="s">
        <v>45</v>
      </c>
      <c r="H12" s="260" t="s">
        <v>46</v>
      </c>
      <c r="I12" s="261" t="s">
        <v>47</v>
      </c>
      <c r="K12" s="1" t="s">
        <v>48</v>
      </c>
    </row>
    <row r="13" spans="1:11" ht="409.5" customHeight="1" x14ac:dyDescent="0.35">
      <c r="A13" s="394">
        <v>7</v>
      </c>
      <c r="B13" s="419" t="s">
        <v>49</v>
      </c>
      <c r="C13" s="399" t="s">
        <v>50</v>
      </c>
      <c r="D13" s="402" t="s">
        <v>13</v>
      </c>
      <c r="E13" s="402" t="s">
        <v>13</v>
      </c>
      <c r="F13" s="402" t="s">
        <v>14</v>
      </c>
      <c r="G13" s="402" t="s">
        <v>51</v>
      </c>
      <c r="H13" s="402" t="s">
        <v>52</v>
      </c>
      <c r="I13" s="413" t="s">
        <v>53</v>
      </c>
      <c r="K13" s="419" t="s">
        <v>54</v>
      </c>
    </row>
    <row r="14" spans="1:11" ht="287.25" customHeight="1" x14ac:dyDescent="0.35">
      <c r="A14" s="396"/>
      <c r="B14" s="420"/>
      <c r="C14" s="399"/>
      <c r="D14" s="402"/>
      <c r="E14" s="402"/>
      <c r="F14" s="402"/>
      <c r="G14" s="402"/>
      <c r="H14" s="402"/>
      <c r="I14" s="413"/>
      <c r="K14" s="420"/>
    </row>
    <row r="15" spans="1:11" ht="409.5" customHeight="1" x14ac:dyDescent="0.35">
      <c r="A15" s="394">
        <v>8</v>
      </c>
      <c r="B15" s="400" t="s">
        <v>55</v>
      </c>
      <c r="C15" s="399" t="s">
        <v>56</v>
      </c>
      <c r="D15" s="398" t="s">
        <v>13</v>
      </c>
      <c r="E15" s="398" t="s">
        <v>13</v>
      </c>
      <c r="F15" s="402" t="s">
        <v>14</v>
      </c>
      <c r="G15" s="402" t="s">
        <v>57</v>
      </c>
      <c r="H15" s="402" t="s">
        <v>58</v>
      </c>
      <c r="I15" s="413" t="s">
        <v>59</v>
      </c>
      <c r="K15" s="400" t="s">
        <v>60</v>
      </c>
    </row>
    <row r="16" spans="1:11" ht="226.5" customHeight="1" x14ac:dyDescent="0.35">
      <c r="A16" s="396"/>
      <c r="B16" s="401"/>
      <c r="C16" s="399"/>
      <c r="D16" s="398"/>
      <c r="E16" s="398"/>
      <c r="F16" s="402"/>
      <c r="G16" s="402"/>
      <c r="H16" s="402"/>
      <c r="I16" s="413"/>
      <c r="K16" s="401"/>
    </row>
    <row r="17" spans="1:11" ht="302.25" customHeight="1" x14ac:dyDescent="0.35">
      <c r="A17" s="258">
        <v>9</v>
      </c>
      <c r="B17" s="327" t="s">
        <v>61</v>
      </c>
      <c r="C17" s="266" t="s">
        <v>62</v>
      </c>
      <c r="D17" s="267" t="s">
        <v>13</v>
      </c>
      <c r="E17" s="267" t="s">
        <v>13</v>
      </c>
      <c r="F17" s="268" t="s">
        <v>14</v>
      </c>
      <c r="G17" s="268" t="s">
        <v>63</v>
      </c>
      <c r="H17" s="268" t="s">
        <v>64</v>
      </c>
      <c r="I17" s="269" t="s">
        <v>65</v>
      </c>
    </row>
    <row r="18" spans="1:11" ht="409.5" customHeight="1" x14ac:dyDescent="0.35">
      <c r="A18" s="394">
        <v>10</v>
      </c>
      <c r="B18" s="400" t="s">
        <v>66</v>
      </c>
      <c r="C18" s="399" t="s">
        <v>62</v>
      </c>
      <c r="D18" s="398" t="s">
        <v>13</v>
      </c>
      <c r="E18" s="398" t="s">
        <v>13</v>
      </c>
      <c r="F18" s="402" t="s">
        <v>14</v>
      </c>
      <c r="G18" s="402" t="s">
        <v>67</v>
      </c>
      <c r="H18" s="402" t="s">
        <v>68</v>
      </c>
      <c r="I18" s="413" t="s">
        <v>69</v>
      </c>
      <c r="K18" s="400"/>
    </row>
    <row r="19" spans="1:11" ht="409.5" customHeight="1" x14ac:dyDescent="0.35">
      <c r="A19" s="395"/>
      <c r="B19" s="403"/>
      <c r="C19" s="399"/>
      <c r="D19" s="398"/>
      <c r="E19" s="398"/>
      <c r="F19" s="402"/>
      <c r="G19" s="402"/>
      <c r="H19" s="402"/>
      <c r="I19" s="413"/>
      <c r="K19" s="403"/>
    </row>
    <row r="20" spans="1:11" ht="267" customHeight="1" x14ac:dyDescent="0.35">
      <c r="A20" s="395"/>
      <c r="B20" s="403"/>
      <c r="C20" s="399"/>
      <c r="D20" s="398"/>
      <c r="E20" s="398"/>
      <c r="F20" s="402"/>
      <c r="G20" s="402"/>
      <c r="H20" s="402"/>
      <c r="I20" s="413"/>
      <c r="K20" s="403"/>
    </row>
    <row r="21" spans="1:11" ht="184.5" customHeight="1" x14ac:dyDescent="0.35">
      <c r="A21" s="396"/>
      <c r="B21" s="401"/>
      <c r="C21" s="399"/>
      <c r="D21" s="398"/>
      <c r="E21" s="398"/>
      <c r="F21" s="402"/>
      <c r="G21" s="402"/>
      <c r="H21" s="402"/>
      <c r="I21" s="413"/>
      <c r="K21" s="401"/>
    </row>
    <row r="22" spans="1:11" ht="219.75" customHeight="1" x14ac:dyDescent="0.35">
      <c r="A22" s="407">
        <v>11</v>
      </c>
      <c r="B22" s="404" t="s">
        <v>70</v>
      </c>
      <c r="C22" s="407" t="s">
        <v>62</v>
      </c>
      <c r="D22" s="414" t="s">
        <v>13</v>
      </c>
      <c r="E22" s="414" t="s">
        <v>13</v>
      </c>
      <c r="F22" s="414" t="s">
        <v>14</v>
      </c>
      <c r="G22" s="414" t="s">
        <v>71</v>
      </c>
      <c r="H22" s="414" t="s">
        <v>72</v>
      </c>
      <c r="I22" s="404" t="s">
        <v>73</v>
      </c>
      <c r="K22" s="404"/>
    </row>
    <row r="23" spans="1:11" ht="409.5" customHeight="1" x14ac:dyDescent="0.35">
      <c r="A23" s="408"/>
      <c r="B23" s="405"/>
      <c r="C23" s="408"/>
      <c r="D23" s="415"/>
      <c r="E23" s="415"/>
      <c r="F23" s="415"/>
      <c r="G23" s="415"/>
      <c r="H23" s="415"/>
      <c r="I23" s="405"/>
      <c r="K23" s="405"/>
    </row>
    <row r="24" spans="1:11" ht="409.5" customHeight="1" x14ac:dyDescent="0.35">
      <c r="A24" s="409"/>
      <c r="B24" s="406"/>
      <c r="C24" s="409"/>
      <c r="D24" s="416"/>
      <c r="E24" s="416"/>
      <c r="F24" s="416"/>
      <c r="G24" s="416"/>
      <c r="H24" s="416"/>
      <c r="I24" s="406"/>
      <c r="K24" s="406"/>
    </row>
    <row r="25" spans="1:11" ht="208.5" customHeight="1" x14ac:dyDescent="0.35">
      <c r="A25" s="258">
        <v>12</v>
      </c>
      <c r="B25" s="327" t="s">
        <v>74</v>
      </c>
      <c r="C25" s="270" t="s">
        <v>62</v>
      </c>
      <c r="D25" s="259" t="s">
        <v>13</v>
      </c>
      <c r="E25" s="259" t="s">
        <v>13</v>
      </c>
      <c r="F25" s="260" t="s">
        <v>14</v>
      </c>
      <c r="G25" s="260" t="s">
        <v>74</v>
      </c>
      <c r="H25" s="260" t="s">
        <v>75</v>
      </c>
      <c r="I25" s="261" t="s">
        <v>76</v>
      </c>
      <c r="K25" s="4" t="s">
        <v>77</v>
      </c>
    </row>
    <row r="26" spans="1:11" ht="297" customHeight="1" x14ac:dyDescent="0.35">
      <c r="A26" s="258">
        <v>13</v>
      </c>
      <c r="B26" s="327" t="s">
        <v>78</v>
      </c>
      <c r="C26" s="270" t="s">
        <v>79</v>
      </c>
      <c r="D26" s="259" t="s">
        <v>13</v>
      </c>
      <c r="E26" s="259" t="s">
        <v>13</v>
      </c>
      <c r="F26" s="260" t="s">
        <v>14</v>
      </c>
      <c r="G26" s="260" t="s">
        <v>78</v>
      </c>
      <c r="H26" s="260" t="s">
        <v>80</v>
      </c>
      <c r="I26" s="261" t="s">
        <v>81</v>
      </c>
      <c r="K26" s="1" t="s">
        <v>82</v>
      </c>
    </row>
    <row r="27" spans="1:11" ht="159.5" x14ac:dyDescent="0.35">
      <c r="A27" s="258">
        <v>14</v>
      </c>
      <c r="B27" s="327" t="s">
        <v>83</v>
      </c>
      <c r="C27" s="270" t="s">
        <v>84</v>
      </c>
      <c r="D27" s="259" t="s">
        <v>13</v>
      </c>
      <c r="E27" s="259" t="s">
        <v>13</v>
      </c>
      <c r="F27" s="260" t="s">
        <v>14</v>
      </c>
      <c r="G27" s="260" t="s">
        <v>83</v>
      </c>
      <c r="H27" s="260" t="s">
        <v>85</v>
      </c>
      <c r="I27" s="261" t="s">
        <v>86</v>
      </c>
      <c r="K27" s="1" t="s">
        <v>87</v>
      </c>
    </row>
    <row r="28" spans="1:11" ht="309.75" customHeight="1" x14ac:dyDescent="0.35">
      <c r="A28" s="258">
        <v>15</v>
      </c>
      <c r="B28" s="327" t="s">
        <v>88</v>
      </c>
      <c r="C28" s="270" t="s">
        <v>89</v>
      </c>
      <c r="D28" s="259" t="s">
        <v>12</v>
      </c>
      <c r="E28" s="259" t="s">
        <v>13</v>
      </c>
      <c r="F28" s="260" t="s">
        <v>90</v>
      </c>
      <c r="G28" s="260" t="s">
        <v>91</v>
      </c>
      <c r="H28" s="260" t="s">
        <v>92</v>
      </c>
      <c r="I28" s="261" t="s">
        <v>93</v>
      </c>
      <c r="K28" s="1" t="s">
        <v>94</v>
      </c>
    </row>
    <row r="29" spans="1:11" ht="223.5" customHeight="1" x14ac:dyDescent="0.35">
      <c r="A29" s="258">
        <v>16</v>
      </c>
      <c r="B29" s="327" t="s">
        <v>95</v>
      </c>
      <c r="C29" s="270" t="s">
        <v>96</v>
      </c>
      <c r="D29" s="259" t="s">
        <v>13</v>
      </c>
      <c r="E29" s="259" t="s">
        <v>13</v>
      </c>
      <c r="F29" s="260" t="s">
        <v>14</v>
      </c>
      <c r="G29" s="260" t="s">
        <v>95</v>
      </c>
      <c r="H29" s="260" t="s">
        <v>97</v>
      </c>
      <c r="I29" s="261"/>
      <c r="K29" s="1" t="s">
        <v>98</v>
      </c>
    </row>
    <row r="30" spans="1:11" ht="209.25" customHeight="1" x14ac:dyDescent="0.35">
      <c r="A30" s="258">
        <v>17</v>
      </c>
      <c r="B30" s="327" t="s">
        <v>99</v>
      </c>
      <c r="C30" s="270" t="s">
        <v>100</v>
      </c>
      <c r="D30" s="259" t="s">
        <v>12</v>
      </c>
      <c r="E30" s="259" t="s">
        <v>12</v>
      </c>
      <c r="F30" s="260" t="s">
        <v>101</v>
      </c>
      <c r="G30" s="260" t="s">
        <v>102</v>
      </c>
      <c r="H30" s="260" t="s">
        <v>103</v>
      </c>
      <c r="I30" s="261" t="s">
        <v>104</v>
      </c>
      <c r="K30" s="1" t="s">
        <v>105</v>
      </c>
    </row>
    <row r="31" spans="1:11" ht="29" x14ac:dyDescent="0.35">
      <c r="A31" s="271">
        <v>18</v>
      </c>
      <c r="B31" s="328" t="s">
        <v>106</v>
      </c>
      <c r="C31" s="272"/>
      <c r="D31" s="273"/>
      <c r="E31" s="273"/>
      <c r="F31" s="274"/>
      <c r="G31" s="274"/>
      <c r="H31" s="274"/>
      <c r="I31" s="275"/>
    </row>
    <row r="32" spans="1:11" ht="256.5" customHeight="1" x14ac:dyDescent="0.35">
      <c r="A32" s="258" t="s">
        <v>107</v>
      </c>
      <c r="B32" s="327" t="s">
        <v>108</v>
      </c>
      <c r="C32" s="270" t="s">
        <v>109</v>
      </c>
      <c r="D32" s="259" t="s">
        <v>12</v>
      </c>
      <c r="E32" s="259" t="s">
        <v>13</v>
      </c>
      <c r="F32" s="260" t="s">
        <v>110</v>
      </c>
      <c r="G32" s="260" t="s">
        <v>108</v>
      </c>
      <c r="H32" s="260" t="s">
        <v>111</v>
      </c>
      <c r="I32" s="261" t="s">
        <v>112</v>
      </c>
      <c r="K32" s="1" t="s">
        <v>113</v>
      </c>
    </row>
    <row r="33" spans="1:11" ht="282.75" customHeight="1" x14ac:dyDescent="0.35">
      <c r="A33" s="258" t="s">
        <v>114</v>
      </c>
      <c r="B33" s="327" t="s">
        <v>115</v>
      </c>
      <c r="C33" s="270" t="s">
        <v>109</v>
      </c>
      <c r="D33" s="259" t="s">
        <v>12</v>
      </c>
      <c r="E33" s="259" t="s">
        <v>13</v>
      </c>
      <c r="F33" s="260" t="s">
        <v>110</v>
      </c>
      <c r="G33" s="260" t="s">
        <v>116</v>
      </c>
      <c r="H33" s="260" t="s">
        <v>117</v>
      </c>
      <c r="I33" s="261" t="s">
        <v>118</v>
      </c>
    </row>
    <row r="34" spans="1:11" ht="252" customHeight="1" x14ac:dyDescent="0.35">
      <c r="A34" s="258" t="s">
        <v>119</v>
      </c>
      <c r="B34" s="327" t="s">
        <v>120</v>
      </c>
      <c r="C34" s="270" t="s">
        <v>109</v>
      </c>
      <c r="D34" s="259" t="s">
        <v>12</v>
      </c>
      <c r="E34" s="259" t="s">
        <v>13</v>
      </c>
      <c r="F34" s="260" t="s">
        <v>110</v>
      </c>
      <c r="G34" s="260" t="s">
        <v>120</v>
      </c>
      <c r="H34" s="260" t="s">
        <v>121</v>
      </c>
      <c r="I34" s="261" t="s">
        <v>122</v>
      </c>
      <c r="K34" s="1" t="s">
        <v>123</v>
      </c>
    </row>
    <row r="35" spans="1:11" ht="186" customHeight="1" x14ac:dyDescent="0.35">
      <c r="A35" s="258" t="s">
        <v>124</v>
      </c>
      <c r="B35" s="327" t="s">
        <v>125</v>
      </c>
      <c r="C35" s="270" t="s">
        <v>109</v>
      </c>
      <c r="D35" s="259" t="s">
        <v>12</v>
      </c>
      <c r="E35" s="259" t="s">
        <v>13</v>
      </c>
      <c r="F35" s="260" t="s">
        <v>110</v>
      </c>
      <c r="G35" s="260" t="s">
        <v>125</v>
      </c>
      <c r="H35" s="260" t="s">
        <v>126</v>
      </c>
      <c r="I35" s="261" t="s">
        <v>127</v>
      </c>
      <c r="K35" s="4" t="s">
        <v>128</v>
      </c>
    </row>
    <row r="36" spans="1:11" ht="177" customHeight="1" x14ac:dyDescent="0.35">
      <c r="A36" s="258">
        <v>19</v>
      </c>
      <c r="B36" s="327" t="s">
        <v>129</v>
      </c>
      <c r="C36" s="270" t="s">
        <v>130</v>
      </c>
      <c r="D36" s="259" t="s">
        <v>12</v>
      </c>
      <c r="E36" s="259" t="s">
        <v>13</v>
      </c>
      <c r="F36" s="260" t="s">
        <v>110</v>
      </c>
      <c r="G36" s="260" t="s">
        <v>131</v>
      </c>
      <c r="H36" s="260" t="s">
        <v>132</v>
      </c>
      <c r="I36" s="276" t="s">
        <v>133</v>
      </c>
      <c r="K36" s="4"/>
    </row>
    <row r="37" spans="1:11" ht="165.75" customHeight="1" x14ac:dyDescent="0.35">
      <c r="A37" s="258">
        <v>20</v>
      </c>
      <c r="B37" s="327" t="s">
        <v>134</v>
      </c>
      <c r="C37" s="270" t="s">
        <v>135</v>
      </c>
      <c r="D37" s="259" t="s">
        <v>12</v>
      </c>
      <c r="E37" s="259" t="s">
        <v>13</v>
      </c>
      <c r="F37" s="260" t="s">
        <v>136</v>
      </c>
      <c r="G37" s="260" t="s">
        <v>137</v>
      </c>
      <c r="H37" s="260" t="s">
        <v>138</v>
      </c>
      <c r="I37" s="276" t="s">
        <v>139</v>
      </c>
      <c r="K37" s="4" t="s">
        <v>140</v>
      </c>
    </row>
    <row r="38" spans="1:11" ht="170.25" customHeight="1" x14ac:dyDescent="0.35">
      <c r="A38" s="277">
        <v>21</v>
      </c>
      <c r="B38" s="329" t="s">
        <v>141</v>
      </c>
      <c r="C38" s="270" t="s">
        <v>135</v>
      </c>
      <c r="D38" s="259" t="s">
        <v>12</v>
      </c>
      <c r="E38" s="259" t="s">
        <v>12</v>
      </c>
      <c r="F38" s="260" t="s">
        <v>136</v>
      </c>
      <c r="G38" s="260" t="s">
        <v>141</v>
      </c>
      <c r="H38" s="260" t="s">
        <v>142</v>
      </c>
      <c r="I38" s="276" t="s">
        <v>143</v>
      </c>
      <c r="K38" s="4" t="s">
        <v>144</v>
      </c>
    </row>
    <row r="39" spans="1:11" x14ac:dyDescent="0.35">
      <c r="A39" s="271"/>
      <c r="B39" s="328"/>
      <c r="C39" s="272"/>
      <c r="D39" s="278"/>
      <c r="E39" s="278"/>
      <c r="F39" s="278"/>
      <c r="G39" s="278"/>
      <c r="H39" s="278"/>
      <c r="I39" s="279"/>
    </row>
    <row r="40" spans="1:11" x14ac:dyDescent="0.35">
      <c r="A40" s="271"/>
      <c r="B40" s="328" t="s">
        <v>145</v>
      </c>
      <c r="C40" s="272"/>
      <c r="D40" s="278"/>
      <c r="E40" s="278"/>
      <c r="F40" s="278"/>
      <c r="G40" s="278"/>
      <c r="H40" s="278"/>
      <c r="I40" s="279"/>
    </row>
    <row r="41" spans="1:11" ht="272.25" customHeight="1" x14ac:dyDescent="0.35">
      <c r="A41" s="258">
        <v>22</v>
      </c>
      <c r="B41" s="327" t="s">
        <v>146</v>
      </c>
      <c r="C41" s="270" t="s">
        <v>147</v>
      </c>
      <c r="D41" s="259" t="s">
        <v>13</v>
      </c>
      <c r="E41" s="259" t="s">
        <v>13</v>
      </c>
      <c r="F41" s="260" t="s">
        <v>148</v>
      </c>
      <c r="G41" s="260"/>
      <c r="H41" s="260" t="s">
        <v>149</v>
      </c>
      <c r="I41" s="261"/>
      <c r="K41" s="1" t="s">
        <v>150</v>
      </c>
    </row>
    <row r="42" spans="1:11" ht="225.75" customHeight="1" thickBot="1" x14ac:dyDescent="0.4">
      <c r="A42" s="203">
        <v>23</v>
      </c>
      <c r="B42" s="280" t="s">
        <v>151</v>
      </c>
      <c r="C42" s="204" t="s">
        <v>152</v>
      </c>
      <c r="D42" s="281" t="s">
        <v>13</v>
      </c>
      <c r="E42" s="281" t="s">
        <v>13</v>
      </c>
      <c r="F42" s="282" t="s">
        <v>153</v>
      </c>
      <c r="G42" s="282"/>
      <c r="H42" s="282" t="s">
        <v>154</v>
      </c>
      <c r="I42" s="283"/>
      <c r="K42" s="1" t="s">
        <v>155</v>
      </c>
    </row>
  </sheetData>
  <mergeCells count="73">
    <mergeCell ref="J2:J3"/>
    <mergeCell ref="J4:J7"/>
    <mergeCell ref="K18:K21"/>
    <mergeCell ref="K22:K24"/>
    <mergeCell ref="K2:K3"/>
    <mergeCell ref="K4:K7"/>
    <mergeCell ref="K8:K9"/>
    <mergeCell ref="K13:K14"/>
    <mergeCell ref="K15:K16"/>
    <mergeCell ref="H22:H24"/>
    <mergeCell ref="G22:G24"/>
    <mergeCell ref="I18:I21"/>
    <mergeCell ref="I15:I16"/>
    <mergeCell ref="H8:H9"/>
    <mergeCell ref="I8:I9"/>
    <mergeCell ref="A1:B1"/>
    <mergeCell ref="A13:A14"/>
    <mergeCell ref="B13:B14"/>
    <mergeCell ref="C13:C14"/>
    <mergeCell ref="D13:D14"/>
    <mergeCell ref="A8:A9"/>
    <mergeCell ref="B8:B9"/>
    <mergeCell ref="C8:C9"/>
    <mergeCell ref="D8:D9"/>
    <mergeCell ref="A2:A3"/>
    <mergeCell ref="B2:B3"/>
    <mergeCell ref="C2:C3"/>
    <mergeCell ref="D2:D3"/>
    <mergeCell ref="I2:I3"/>
    <mergeCell ref="F22:F24"/>
    <mergeCell ref="E22:E24"/>
    <mergeCell ref="D22:D24"/>
    <mergeCell ref="C22:C24"/>
    <mergeCell ref="H2:H3"/>
    <mergeCell ref="H18:H21"/>
    <mergeCell ref="H15:H16"/>
    <mergeCell ref="I4:I7"/>
    <mergeCell ref="H4:H7"/>
    <mergeCell ref="E4:E7"/>
    <mergeCell ref="G13:G14"/>
    <mergeCell ref="G8:G9"/>
    <mergeCell ref="H13:H14"/>
    <mergeCell ref="I13:I14"/>
    <mergeCell ref="I22:I24"/>
    <mergeCell ref="B22:B24"/>
    <mergeCell ref="A22:A24"/>
    <mergeCell ref="E2:E3"/>
    <mergeCell ref="F2:F3"/>
    <mergeCell ref="G2:G3"/>
    <mergeCell ref="G18:G21"/>
    <mergeCell ref="G15:G16"/>
    <mergeCell ref="A4:A7"/>
    <mergeCell ref="F18:F21"/>
    <mergeCell ref="E18:E21"/>
    <mergeCell ref="D18:D21"/>
    <mergeCell ref="C18:C21"/>
    <mergeCell ref="B18:B21"/>
    <mergeCell ref="D15:D16"/>
    <mergeCell ref="G4:G7"/>
    <mergeCell ref="F4:F7"/>
    <mergeCell ref="A18:A21"/>
    <mergeCell ref="E8:E9"/>
    <mergeCell ref="F8:F9"/>
    <mergeCell ref="D4:D7"/>
    <mergeCell ref="C15:C16"/>
    <mergeCell ref="B15:B16"/>
    <mergeCell ref="A15:A16"/>
    <mergeCell ref="F15:F16"/>
    <mergeCell ref="E15:E16"/>
    <mergeCell ref="C4:C7"/>
    <mergeCell ref="B4:B7"/>
    <mergeCell ref="E13:E14"/>
    <mergeCell ref="F13:F14"/>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A5BC1-91A2-49B1-8E61-67ED967B14AF}">
  <dimension ref="A1:A43"/>
  <sheetViews>
    <sheetView view="pageBreakPreview" zoomScale="60" zoomScaleNormal="100" workbookViewId="0">
      <selection activeCell="A6" sqref="A6"/>
    </sheetView>
  </sheetViews>
  <sheetFormatPr baseColWidth="10" defaultColWidth="8.7265625" defaultRowHeight="14.5" x14ac:dyDescent="0.35"/>
  <cols>
    <col min="1" max="1" width="125.453125" customWidth="1"/>
  </cols>
  <sheetData>
    <row r="1" spans="1:1" ht="16" thickBot="1" x14ac:dyDescent="0.4">
      <c r="A1" s="210" t="s">
        <v>334</v>
      </c>
    </row>
    <row r="2" spans="1:1" ht="15.5" x14ac:dyDescent="0.35">
      <c r="A2" s="209"/>
    </row>
    <row r="3" spans="1:1" ht="15.5" x14ac:dyDescent="0.35">
      <c r="A3" s="209"/>
    </row>
    <row r="4" spans="1:1" ht="15.5" x14ac:dyDescent="0.35">
      <c r="A4" s="216" t="s">
        <v>335</v>
      </c>
    </row>
    <row r="5" spans="1:1" ht="15.5" x14ac:dyDescent="0.35">
      <c r="A5" s="217" t="s">
        <v>336</v>
      </c>
    </row>
    <row r="6" spans="1:1" ht="15.5" x14ac:dyDescent="0.35">
      <c r="A6" s="217" t="s">
        <v>337</v>
      </c>
    </row>
    <row r="7" spans="1:1" ht="15.5" x14ac:dyDescent="0.35">
      <c r="A7" s="211"/>
    </row>
    <row r="8" spans="1:1" ht="46.5" x14ac:dyDescent="0.35">
      <c r="A8" s="212" t="s">
        <v>338</v>
      </c>
    </row>
    <row r="9" spans="1:1" ht="99.75" customHeight="1" x14ac:dyDescent="0.35">
      <c r="A9" s="213" t="s">
        <v>339</v>
      </c>
    </row>
    <row r="10" spans="1:1" ht="104.25" customHeight="1" x14ac:dyDescent="0.35">
      <c r="A10" s="214" t="s">
        <v>340</v>
      </c>
    </row>
    <row r="11" spans="1:1" ht="15.5" x14ac:dyDescent="0.35">
      <c r="A11" s="213" t="s">
        <v>341</v>
      </c>
    </row>
    <row r="12" spans="1:1" ht="125.25" customHeight="1" x14ac:dyDescent="0.35">
      <c r="A12" s="304" t="s">
        <v>342</v>
      </c>
    </row>
    <row r="13" spans="1:1" ht="15.5" x14ac:dyDescent="0.35">
      <c r="A13" s="211"/>
    </row>
    <row r="14" spans="1:1" ht="31" x14ac:dyDescent="0.35">
      <c r="A14" s="213" t="s">
        <v>343</v>
      </c>
    </row>
    <row r="15" spans="1:1" ht="46.5" x14ac:dyDescent="0.35">
      <c r="A15" s="213" t="s">
        <v>344</v>
      </c>
    </row>
    <row r="16" spans="1:1" ht="62" x14ac:dyDescent="0.35">
      <c r="A16" s="213" t="s">
        <v>345</v>
      </c>
    </row>
    <row r="17" spans="1:1" ht="62" x14ac:dyDescent="0.35">
      <c r="A17" s="213" t="s">
        <v>346</v>
      </c>
    </row>
    <row r="18" spans="1:1" ht="46.5" x14ac:dyDescent="0.35">
      <c r="A18" s="213" t="s">
        <v>347</v>
      </c>
    </row>
    <row r="19" spans="1:1" ht="46.5" x14ac:dyDescent="0.35">
      <c r="A19" s="213" t="s">
        <v>348</v>
      </c>
    </row>
    <row r="20" spans="1:1" ht="62" x14ac:dyDescent="0.35">
      <c r="A20" s="213" t="s">
        <v>349</v>
      </c>
    </row>
    <row r="21" spans="1:1" ht="46.5" x14ac:dyDescent="0.35">
      <c r="A21" s="213" t="s">
        <v>350</v>
      </c>
    </row>
    <row r="22" spans="1:1" ht="62" x14ac:dyDescent="0.35">
      <c r="A22" s="213" t="s">
        <v>351</v>
      </c>
    </row>
    <row r="23" spans="1:1" ht="15.5" x14ac:dyDescent="0.35">
      <c r="A23" s="211"/>
    </row>
    <row r="24" spans="1:1" ht="15.5" x14ac:dyDescent="0.35">
      <c r="A24" s="211" t="s">
        <v>352</v>
      </c>
    </row>
    <row r="25" spans="1:1" ht="15.5" x14ac:dyDescent="0.35">
      <c r="A25" s="211"/>
    </row>
    <row r="26" spans="1:1" ht="15.5" x14ac:dyDescent="0.35">
      <c r="A26" s="212" t="s">
        <v>353</v>
      </c>
    </row>
    <row r="27" spans="1:1" ht="15.5" x14ac:dyDescent="0.35">
      <c r="A27" s="211"/>
    </row>
    <row r="28" spans="1:1" ht="15.5" x14ac:dyDescent="0.35">
      <c r="A28" s="211"/>
    </row>
    <row r="29" spans="1:1" ht="15.5" x14ac:dyDescent="0.35">
      <c r="A29" s="211"/>
    </row>
    <row r="30" spans="1:1" ht="15.5" x14ac:dyDescent="0.35">
      <c r="A30" s="212" t="s">
        <v>354</v>
      </c>
    </row>
    <row r="31" spans="1:1" ht="15.5" x14ac:dyDescent="0.35">
      <c r="A31" s="215" t="s">
        <v>355</v>
      </c>
    </row>
    <row r="32" spans="1:1" ht="15.5" x14ac:dyDescent="0.35">
      <c r="A32" s="212" t="s">
        <v>356</v>
      </c>
    </row>
    <row r="33" spans="1:1" ht="31" x14ac:dyDescent="0.35">
      <c r="A33" s="212" t="s">
        <v>357</v>
      </c>
    </row>
    <row r="34" spans="1:1" ht="15.5" x14ac:dyDescent="0.35">
      <c r="A34" s="211"/>
    </row>
    <row r="35" spans="1:1" ht="15.5" x14ac:dyDescent="0.35">
      <c r="A35" s="212" t="s">
        <v>358</v>
      </c>
    </row>
    <row r="36" spans="1:1" ht="15.5" x14ac:dyDescent="0.35">
      <c r="A36" s="212" t="s">
        <v>359</v>
      </c>
    </row>
    <row r="37" spans="1:1" ht="15.5" x14ac:dyDescent="0.35">
      <c r="A37" s="212" t="s">
        <v>360</v>
      </c>
    </row>
    <row r="38" spans="1:1" ht="15.5" x14ac:dyDescent="0.35">
      <c r="A38" s="212" t="s">
        <v>361</v>
      </c>
    </row>
    <row r="39" spans="1:1" ht="15.5" x14ac:dyDescent="0.35">
      <c r="A39" s="212" t="s">
        <v>362</v>
      </c>
    </row>
    <row r="40" spans="1:1" ht="15.5" x14ac:dyDescent="0.35">
      <c r="A40" s="212" t="s">
        <v>363</v>
      </c>
    </row>
    <row r="41" spans="1:1" ht="129.75" customHeight="1" x14ac:dyDescent="0.35">
      <c r="A41" s="212" t="s">
        <v>364</v>
      </c>
    </row>
    <row r="42" spans="1:1" ht="16" thickBot="1" x14ac:dyDescent="0.4">
      <c r="A42" s="211"/>
    </row>
    <row r="43" spans="1:1" ht="16" thickBot="1" x14ac:dyDescent="0.4">
      <c r="A43" s="210" t="s">
        <v>97</v>
      </c>
    </row>
  </sheetData>
  <pageMargins left="0.7" right="0.7" top="0.75" bottom="0.75" header="0.3" footer="0.3"/>
  <pageSetup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E5EEF-CDD1-4E17-8300-47673BC6DFA0}">
  <dimension ref="A1:A64"/>
  <sheetViews>
    <sheetView view="pageBreakPreview" zoomScale="85" zoomScaleNormal="55" zoomScaleSheetLayoutView="85" workbookViewId="0">
      <selection activeCell="A10" sqref="A10"/>
    </sheetView>
  </sheetViews>
  <sheetFormatPr baseColWidth="10" defaultColWidth="11.453125" defaultRowHeight="14.5" x14ac:dyDescent="0.35"/>
  <cols>
    <col min="1" max="1" width="176.453125" customWidth="1"/>
  </cols>
  <sheetData>
    <row r="1" spans="1:1" x14ac:dyDescent="0.35">
      <c r="A1" s="208" t="s">
        <v>365</v>
      </c>
    </row>
    <row r="3" spans="1:1" x14ac:dyDescent="0.35">
      <c r="A3" s="36" t="s">
        <v>366</v>
      </c>
    </row>
    <row r="5" spans="1:1" ht="14.5" customHeight="1" x14ac:dyDescent="0.35">
      <c r="A5" s="475" t="s">
        <v>367</v>
      </c>
    </row>
    <row r="6" spans="1:1" x14ac:dyDescent="0.35">
      <c r="A6" s="475"/>
    </row>
    <row r="7" spans="1:1" x14ac:dyDescent="0.35">
      <c r="A7" s="475"/>
    </row>
    <row r="9" spans="1:1" x14ac:dyDescent="0.35">
      <c r="A9" s="218" t="s">
        <v>368</v>
      </c>
    </row>
    <row r="11" spans="1:1" x14ac:dyDescent="0.35">
      <c r="A11" s="218" t="s">
        <v>369</v>
      </c>
    </row>
    <row r="12" spans="1:1" x14ac:dyDescent="0.35">
      <c r="A12" s="218"/>
    </row>
    <row r="13" spans="1:1" x14ac:dyDescent="0.35">
      <c r="A13" s="218" t="s">
        <v>370</v>
      </c>
    </row>
    <row r="15" spans="1:1" x14ac:dyDescent="0.35">
      <c r="A15" s="36" t="s">
        <v>371</v>
      </c>
    </row>
    <row r="17" spans="1:1" ht="14.5" customHeight="1" x14ac:dyDescent="0.35">
      <c r="A17" s="475" t="s">
        <v>372</v>
      </c>
    </row>
    <row r="18" spans="1:1" x14ac:dyDescent="0.35">
      <c r="A18" s="475"/>
    </row>
    <row r="19" spans="1:1" x14ac:dyDescent="0.35">
      <c r="A19" s="475"/>
    </row>
    <row r="21" spans="1:1" x14ac:dyDescent="0.35">
      <c r="A21" s="218" t="s">
        <v>373</v>
      </c>
    </row>
    <row r="23" spans="1:1" x14ac:dyDescent="0.35">
      <c r="A23" s="36" t="s">
        <v>374</v>
      </c>
    </row>
    <row r="25" spans="1:1" x14ac:dyDescent="0.35">
      <c r="A25" s="475" t="s">
        <v>375</v>
      </c>
    </row>
    <row r="26" spans="1:1" x14ac:dyDescent="0.35">
      <c r="A26" s="475"/>
    </row>
    <row r="27" spans="1:1" x14ac:dyDescent="0.35">
      <c r="A27" s="475"/>
    </row>
    <row r="29" spans="1:1" x14ac:dyDescent="0.35">
      <c r="A29" s="218" t="s">
        <v>376</v>
      </c>
    </row>
    <row r="31" spans="1:1" x14ac:dyDescent="0.35">
      <c r="A31" s="36" t="s">
        <v>377</v>
      </c>
    </row>
    <row r="33" spans="1:1" x14ac:dyDescent="0.35">
      <c r="A33" s="475" t="s">
        <v>378</v>
      </c>
    </row>
    <row r="34" spans="1:1" x14ac:dyDescent="0.35">
      <c r="A34" s="475"/>
    </row>
    <row r="35" spans="1:1" x14ac:dyDescent="0.35">
      <c r="A35" s="475"/>
    </row>
    <row r="37" spans="1:1" x14ac:dyDescent="0.35">
      <c r="A37" t="s">
        <v>379</v>
      </c>
    </row>
    <row r="39" spans="1:1" x14ac:dyDescent="0.35">
      <c r="A39" s="218" t="s">
        <v>380</v>
      </c>
    </row>
    <row r="40" spans="1:1" x14ac:dyDescent="0.35">
      <c r="A40" s="218"/>
    </row>
    <row r="41" spans="1:1" x14ac:dyDescent="0.35">
      <c r="A41" s="218" t="s">
        <v>381</v>
      </c>
    </row>
    <row r="42" spans="1:1" x14ac:dyDescent="0.35">
      <c r="A42" s="218"/>
    </row>
    <row r="43" spans="1:1" x14ac:dyDescent="0.35">
      <c r="A43" s="218" t="s">
        <v>382</v>
      </c>
    </row>
    <row r="44" spans="1:1" x14ac:dyDescent="0.35">
      <c r="A44" s="218"/>
    </row>
    <row r="45" spans="1:1" x14ac:dyDescent="0.35">
      <c r="A45" s="218" t="s">
        <v>383</v>
      </c>
    </row>
    <row r="47" spans="1:1" x14ac:dyDescent="0.35">
      <c r="A47" s="36" t="s">
        <v>384</v>
      </c>
    </row>
    <row r="49" spans="1:1" ht="14.5" customHeight="1" x14ac:dyDescent="0.35">
      <c r="A49" s="475" t="s">
        <v>385</v>
      </c>
    </row>
    <row r="50" spans="1:1" x14ac:dyDescent="0.35">
      <c r="A50" s="475"/>
    </row>
    <row r="51" spans="1:1" x14ac:dyDescent="0.35">
      <c r="A51" s="475"/>
    </row>
    <row r="52" spans="1:1" x14ac:dyDescent="0.35">
      <c r="A52" s="475"/>
    </row>
    <row r="54" spans="1:1" x14ac:dyDescent="0.35">
      <c r="A54" s="36" t="s">
        <v>386</v>
      </c>
    </row>
    <row r="56" spans="1:1" ht="43.5" x14ac:dyDescent="0.35">
      <c r="A56" s="1" t="s">
        <v>387</v>
      </c>
    </row>
    <row r="58" spans="1:1" x14ac:dyDescent="0.35">
      <c r="A58" t="s">
        <v>388</v>
      </c>
    </row>
    <row r="60" spans="1:1" x14ac:dyDescent="0.35">
      <c r="A60" t="s">
        <v>389</v>
      </c>
    </row>
    <row r="62" spans="1:1" x14ac:dyDescent="0.35">
      <c r="A62" s="36" t="s">
        <v>390</v>
      </c>
    </row>
    <row r="64" spans="1:1" x14ac:dyDescent="0.35">
      <c r="A64" t="s">
        <v>391</v>
      </c>
    </row>
  </sheetData>
  <mergeCells count="5">
    <mergeCell ref="A49:A52"/>
    <mergeCell ref="A5:A7"/>
    <mergeCell ref="A17:A19"/>
    <mergeCell ref="A25:A27"/>
    <mergeCell ref="A33:A35"/>
  </mergeCells>
  <pageMargins left="0.7" right="0.7" top="0.75" bottom="0.75" header="0.3" footer="0.3"/>
  <pageSetup scale="96" orientation="landscape" r:id="rId1"/>
  <rowBreaks count="1" manualBreakCount="1">
    <brk id="30"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DC16C-7121-4F8B-9921-761EB11D850C}">
  <dimension ref="A1:J46"/>
  <sheetViews>
    <sheetView view="pageBreakPreview" zoomScale="85" zoomScaleNormal="100" zoomScaleSheetLayoutView="85" workbookViewId="0">
      <selection activeCell="A11" sqref="A11:J16"/>
    </sheetView>
  </sheetViews>
  <sheetFormatPr baseColWidth="10" defaultColWidth="8.7265625" defaultRowHeight="14.5" x14ac:dyDescent="0.35"/>
  <cols>
    <col min="1" max="1" width="12.453125" customWidth="1"/>
    <col min="3" max="3" width="24.7265625" customWidth="1"/>
    <col min="10" max="10" width="27.453125" customWidth="1"/>
  </cols>
  <sheetData>
    <row r="1" spans="1:10" x14ac:dyDescent="0.35">
      <c r="A1" s="495" t="s">
        <v>392</v>
      </c>
      <c r="B1" s="496"/>
      <c r="C1" s="496"/>
      <c r="D1" s="496"/>
      <c r="E1" s="496"/>
      <c r="F1" s="496"/>
      <c r="G1" s="496"/>
      <c r="H1" s="496"/>
      <c r="I1" s="496"/>
      <c r="J1" s="496"/>
    </row>
    <row r="2" spans="1:10" ht="23.25" customHeight="1" x14ac:dyDescent="0.35">
      <c r="A2" s="496"/>
      <c r="B2" s="496"/>
      <c r="C2" s="496"/>
      <c r="D2" s="496"/>
      <c r="E2" s="496"/>
      <c r="F2" s="496"/>
      <c r="G2" s="496"/>
      <c r="H2" s="496"/>
      <c r="I2" s="496"/>
      <c r="J2" s="496"/>
    </row>
    <row r="3" spans="1:10" x14ac:dyDescent="0.35">
      <c r="A3" s="219"/>
      <c r="B3" s="219"/>
      <c r="C3" s="219"/>
      <c r="D3" s="219"/>
      <c r="E3" s="219"/>
      <c r="F3" s="219"/>
      <c r="G3" s="219"/>
      <c r="H3" s="219"/>
      <c r="I3" s="219"/>
      <c r="J3" s="219"/>
    </row>
    <row r="4" spans="1:10" ht="18" x14ac:dyDescent="0.4">
      <c r="A4" s="219"/>
      <c r="B4" s="219"/>
      <c r="C4" s="219"/>
      <c r="D4" s="219"/>
      <c r="E4" s="220" t="s">
        <v>393</v>
      </c>
      <c r="F4" s="219"/>
      <c r="G4" s="219"/>
      <c r="H4" s="219"/>
      <c r="I4" s="219"/>
      <c r="J4" s="219"/>
    </row>
    <row r="5" spans="1:10" x14ac:dyDescent="0.35">
      <c r="A5" s="219"/>
      <c r="B5" s="219"/>
      <c r="C5" s="219"/>
      <c r="D5" s="219"/>
      <c r="E5" s="219"/>
      <c r="F5" s="219"/>
      <c r="G5" s="219"/>
      <c r="H5" s="219"/>
      <c r="I5" s="219"/>
      <c r="J5" s="219"/>
    </row>
    <row r="6" spans="1:10" x14ac:dyDescent="0.35">
      <c r="A6" s="494" t="s">
        <v>394</v>
      </c>
      <c r="B6" s="494"/>
      <c r="C6" s="494"/>
      <c r="D6" s="494"/>
      <c r="E6" s="494"/>
      <c r="F6" s="494"/>
      <c r="G6" s="494"/>
      <c r="H6" s="494"/>
      <c r="I6" s="494"/>
      <c r="J6" s="494"/>
    </row>
    <row r="7" spans="1:10" x14ac:dyDescent="0.35">
      <c r="A7" s="494"/>
      <c r="B7" s="494"/>
      <c r="C7" s="494"/>
      <c r="D7" s="494"/>
      <c r="E7" s="494"/>
      <c r="F7" s="494"/>
      <c r="G7" s="494"/>
      <c r="H7" s="494"/>
      <c r="I7" s="494"/>
      <c r="J7" s="494"/>
    </row>
    <row r="8" spans="1:10" x14ac:dyDescent="0.35">
      <c r="A8" s="219"/>
      <c r="B8" s="219"/>
      <c r="C8" s="219"/>
      <c r="D8" s="219"/>
      <c r="E8" s="219"/>
      <c r="F8" s="219"/>
      <c r="G8" s="219"/>
      <c r="H8" s="219"/>
      <c r="I8" s="219"/>
      <c r="J8" s="219"/>
    </row>
    <row r="9" spans="1:10" ht="18" x14ac:dyDescent="0.4">
      <c r="A9" s="219"/>
      <c r="B9" s="219"/>
      <c r="C9" s="219"/>
      <c r="D9" s="219"/>
      <c r="E9" s="251" t="s">
        <v>395</v>
      </c>
      <c r="F9" s="220"/>
      <c r="G9" s="219"/>
      <c r="H9" s="219"/>
      <c r="I9" s="219"/>
      <c r="J9" s="219"/>
    </row>
    <row r="10" spans="1:10" x14ac:dyDescent="0.35">
      <c r="A10" s="219"/>
      <c r="B10" s="219"/>
      <c r="C10" s="219"/>
      <c r="D10" s="219"/>
      <c r="E10" s="219"/>
      <c r="F10" s="219"/>
      <c r="G10" s="219"/>
      <c r="H10" s="219"/>
      <c r="I10" s="219"/>
      <c r="J10" s="219"/>
    </row>
    <row r="11" spans="1:10" x14ac:dyDescent="0.35">
      <c r="A11" s="493" t="s">
        <v>396</v>
      </c>
      <c r="B11" s="494"/>
      <c r="C11" s="494"/>
      <c r="D11" s="494"/>
      <c r="E11" s="494"/>
      <c r="F11" s="494"/>
      <c r="G11" s="494"/>
      <c r="H11" s="494"/>
      <c r="I11" s="494"/>
      <c r="J11" s="494"/>
    </row>
    <row r="12" spans="1:10" x14ac:dyDescent="0.35">
      <c r="A12" s="494"/>
      <c r="B12" s="494"/>
      <c r="C12" s="494"/>
      <c r="D12" s="494"/>
      <c r="E12" s="494"/>
      <c r="F12" s="494"/>
      <c r="G12" s="494"/>
      <c r="H12" s="494"/>
      <c r="I12" s="494"/>
      <c r="J12" s="494"/>
    </row>
    <row r="13" spans="1:10" x14ac:dyDescent="0.35">
      <c r="A13" s="494"/>
      <c r="B13" s="494"/>
      <c r="C13" s="494"/>
      <c r="D13" s="494"/>
      <c r="E13" s="494"/>
      <c r="F13" s="494"/>
      <c r="G13" s="494"/>
      <c r="H13" s="494"/>
      <c r="I13" s="494"/>
      <c r="J13" s="494"/>
    </row>
    <row r="14" spans="1:10" x14ac:dyDescent="0.35">
      <c r="A14" s="494"/>
      <c r="B14" s="494"/>
      <c r="C14" s="494"/>
      <c r="D14" s="494"/>
      <c r="E14" s="494"/>
      <c r="F14" s="494"/>
      <c r="G14" s="494"/>
      <c r="H14" s="494"/>
      <c r="I14" s="494"/>
      <c r="J14" s="494"/>
    </row>
    <row r="15" spans="1:10" x14ac:dyDescent="0.35">
      <c r="A15" s="494"/>
      <c r="B15" s="494"/>
      <c r="C15" s="494"/>
      <c r="D15" s="494"/>
      <c r="E15" s="494"/>
      <c r="F15" s="494"/>
      <c r="G15" s="494"/>
      <c r="H15" s="494"/>
      <c r="I15" s="494"/>
      <c r="J15" s="494"/>
    </row>
    <row r="16" spans="1:10" x14ac:dyDescent="0.35">
      <c r="A16" s="494"/>
      <c r="B16" s="494"/>
      <c r="C16" s="494"/>
      <c r="D16" s="494"/>
      <c r="E16" s="494"/>
      <c r="F16" s="494"/>
      <c r="G16" s="494"/>
      <c r="H16" s="494"/>
      <c r="I16" s="494"/>
      <c r="J16" s="494"/>
    </row>
    <row r="17" spans="1:10" ht="15.5" x14ac:dyDescent="0.35">
      <c r="A17" s="222"/>
      <c r="B17" s="222"/>
      <c r="C17" s="222"/>
      <c r="D17" s="222"/>
      <c r="E17" s="222"/>
      <c r="F17" s="222"/>
      <c r="G17" s="222"/>
      <c r="H17" s="222"/>
      <c r="I17" s="222"/>
      <c r="J17" s="222"/>
    </row>
    <row r="18" spans="1:10" x14ac:dyDescent="0.35">
      <c r="A18" s="494" t="s">
        <v>397</v>
      </c>
      <c r="B18" s="494"/>
      <c r="C18" s="494"/>
      <c r="D18" s="494"/>
      <c r="E18" s="494"/>
      <c r="F18" s="494"/>
      <c r="G18" s="494"/>
      <c r="H18" s="494"/>
      <c r="I18" s="494"/>
      <c r="J18" s="494"/>
    </row>
    <row r="19" spans="1:10" x14ac:dyDescent="0.35">
      <c r="A19" s="494"/>
      <c r="B19" s="494"/>
      <c r="C19" s="494"/>
      <c r="D19" s="494"/>
      <c r="E19" s="494"/>
      <c r="F19" s="494"/>
      <c r="G19" s="494"/>
      <c r="H19" s="494"/>
      <c r="I19" s="494"/>
      <c r="J19" s="494"/>
    </row>
    <row r="20" spans="1:10" x14ac:dyDescent="0.35">
      <c r="A20" s="494"/>
      <c r="B20" s="494"/>
      <c r="C20" s="494"/>
      <c r="D20" s="494"/>
      <c r="E20" s="494"/>
      <c r="F20" s="494"/>
      <c r="G20" s="494"/>
      <c r="H20" s="494"/>
      <c r="I20" s="494"/>
      <c r="J20" s="494"/>
    </row>
    <row r="21" spans="1:10" x14ac:dyDescent="0.35">
      <c r="A21" s="223"/>
      <c r="B21" s="223"/>
      <c r="C21" s="223"/>
      <c r="D21" s="223"/>
      <c r="E21" s="223"/>
      <c r="F21" s="223"/>
      <c r="G21" s="223"/>
      <c r="H21" s="223"/>
      <c r="I21" s="223"/>
      <c r="J21" s="223"/>
    </row>
    <row r="22" spans="1:10" x14ac:dyDescent="0.35">
      <c r="A22" s="493" t="s">
        <v>398</v>
      </c>
      <c r="B22" s="494"/>
      <c r="C22" s="494"/>
      <c r="D22" s="494"/>
      <c r="E22" s="494"/>
      <c r="F22" s="494"/>
      <c r="G22" s="494"/>
      <c r="H22" s="494"/>
      <c r="I22" s="494"/>
      <c r="J22" s="494"/>
    </row>
    <row r="23" spans="1:10" x14ac:dyDescent="0.35">
      <c r="A23" s="494"/>
      <c r="B23" s="494"/>
      <c r="C23" s="494"/>
      <c r="D23" s="494"/>
      <c r="E23" s="494"/>
      <c r="F23" s="494"/>
      <c r="G23" s="494"/>
      <c r="H23" s="494"/>
      <c r="I23" s="494"/>
      <c r="J23" s="494"/>
    </row>
    <row r="24" spans="1:10" x14ac:dyDescent="0.35">
      <c r="A24" s="221"/>
      <c r="B24" s="221"/>
      <c r="C24" s="221"/>
      <c r="D24" s="221"/>
      <c r="E24" s="221"/>
      <c r="F24" s="221"/>
      <c r="G24" s="221"/>
      <c r="H24" s="221"/>
      <c r="I24" s="221"/>
      <c r="J24" s="221"/>
    </row>
    <row r="25" spans="1:10" x14ac:dyDescent="0.35">
      <c r="A25" s="493" t="s">
        <v>399</v>
      </c>
      <c r="B25" s="494"/>
      <c r="C25" s="494"/>
      <c r="D25" s="494"/>
      <c r="E25" s="494"/>
      <c r="F25" s="494"/>
      <c r="G25" s="494"/>
      <c r="H25" s="494"/>
      <c r="I25" s="494"/>
      <c r="J25" s="494"/>
    </row>
    <row r="26" spans="1:10" x14ac:dyDescent="0.35">
      <c r="A26" s="494"/>
      <c r="B26" s="494"/>
      <c r="C26" s="494"/>
      <c r="D26" s="494"/>
      <c r="E26" s="494"/>
      <c r="F26" s="494"/>
      <c r="G26" s="494"/>
      <c r="H26" s="494"/>
      <c r="I26" s="494"/>
      <c r="J26" s="494"/>
    </row>
    <row r="27" spans="1:10" x14ac:dyDescent="0.35">
      <c r="A27" s="494"/>
      <c r="B27" s="494"/>
      <c r="C27" s="494"/>
      <c r="D27" s="494"/>
      <c r="E27" s="494"/>
      <c r="F27" s="494"/>
      <c r="G27" s="494"/>
      <c r="H27" s="494"/>
      <c r="I27" s="494"/>
      <c r="J27" s="494"/>
    </row>
    <row r="28" spans="1:10" x14ac:dyDescent="0.35">
      <c r="A28" s="494"/>
      <c r="B28" s="494"/>
      <c r="C28" s="494"/>
      <c r="D28" s="494"/>
      <c r="E28" s="494"/>
      <c r="F28" s="494"/>
      <c r="G28" s="494"/>
      <c r="H28" s="494"/>
      <c r="I28" s="494"/>
      <c r="J28" s="494"/>
    </row>
    <row r="29" spans="1:10" x14ac:dyDescent="0.35">
      <c r="A29" s="219"/>
      <c r="B29" s="219"/>
      <c r="C29" s="219"/>
      <c r="D29" s="219"/>
      <c r="E29" s="219"/>
      <c r="F29" s="219"/>
      <c r="G29" s="219"/>
      <c r="H29" s="219"/>
      <c r="I29" s="219"/>
      <c r="J29" s="219"/>
    </row>
    <row r="30" spans="1:10" s="234" customFormat="1" ht="15" customHeight="1" x14ac:dyDescent="0.35">
      <c r="A30" s="497" t="s">
        <v>400</v>
      </c>
      <c r="B30" s="498"/>
      <c r="C30" s="499" t="s">
        <v>401</v>
      </c>
      <c r="D30" s="498"/>
      <c r="E30" s="499" t="s">
        <v>402</v>
      </c>
      <c r="F30" s="498"/>
      <c r="G30" s="499" t="s">
        <v>403</v>
      </c>
      <c r="H30" s="498"/>
      <c r="I30" s="499" t="s">
        <v>404</v>
      </c>
      <c r="J30" s="498"/>
    </row>
    <row r="31" spans="1:10" x14ac:dyDescent="0.35">
      <c r="A31" s="224" t="s">
        <v>354</v>
      </c>
      <c r="B31" s="225" t="s">
        <v>354</v>
      </c>
      <c r="C31" s="219" t="s">
        <v>354</v>
      </c>
      <c r="D31" s="225" t="s">
        <v>354</v>
      </c>
      <c r="E31" s="219" t="s">
        <v>354</v>
      </c>
      <c r="F31" s="225" t="s">
        <v>354</v>
      </c>
      <c r="G31" s="219" t="s">
        <v>354</v>
      </c>
      <c r="H31" s="225" t="s">
        <v>354</v>
      </c>
      <c r="I31" s="219" t="s">
        <v>354</v>
      </c>
      <c r="J31" s="225" t="s">
        <v>354</v>
      </c>
    </row>
    <row r="32" spans="1:10" ht="18" x14ac:dyDescent="0.4">
      <c r="A32" s="226" t="s">
        <v>354</v>
      </c>
      <c r="B32" s="227" t="s">
        <v>354</v>
      </c>
      <c r="C32" s="219" t="s">
        <v>354</v>
      </c>
      <c r="D32" s="225" t="s">
        <v>354</v>
      </c>
      <c r="E32" s="219" t="s">
        <v>354</v>
      </c>
      <c r="F32" s="225" t="s">
        <v>354</v>
      </c>
      <c r="G32" s="219" t="s">
        <v>354</v>
      </c>
      <c r="H32" s="225" t="s">
        <v>354</v>
      </c>
      <c r="I32" s="219" t="s">
        <v>354</v>
      </c>
      <c r="J32" s="225" t="s">
        <v>354</v>
      </c>
    </row>
    <row r="33" spans="1:10" x14ac:dyDescent="0.35">
      <c r="A33" s="224" t="s">
        <v>354</v>
      </c>
      <c r="B33" s="225" t="s">
        <v>354</v>
      </c>
      <c r="C33" s="219" t="s">
        <v>354</v>
      </c>
      <c r="D33" s="225" t="s">
        <v>354</v>
      </c>
      <c r="E33" s="219" t="s">
        <v>354</v>
      </c>
      <c r="F33" s="225" t="s">
        <v>354</v>
      </c>
      <c r="G33" s="219" t="s">
        <v>354</v>
      </c>
      <c r="H33" s="225" t="s">
        <v>354</v>
      </c>
      <c r="I33" s="219" t="s">
        <v>354</v>
      </c>
      <c r="J33" s="225" t="s">
        <v>354</v>
      </c>
    </row>
    <row r="34" spans="1:10" x14ac:dyDescent="0.35">
      <c r="A34" s="224" t="s">
        <v>354</v>
      </c>
      <c r="B34" s="225" t="s">
        <v>354</v>
      </c>
      <c r="C34" s="219" t="s">
        <v>354</v>
      </c>
      <c r="D34" s="225" t="s">
        <v>354</v>
      </c>
      <c r="E34" s="219" t="s">
        <v>354</v>
      </c>
      <c r="F34" s="225" t="s">
        <v>354</v>
      </c>
      <c r="G34" s="219" t="s">
        <v>354</v>
      </c>
      <c r="H34" s="225" t="s">
        <v>354</v>
      </c>
      <c r="I34" s="219" t="s">
        <v>354</v>
      </c>
      <c r="J34" s="225" t="s">
        <v>354</v>
      </c>
    </row>
    <row r="35" spans="1:10" x14ac:dyDescent="0.35">
      <c r="A35" s="228" t="s">
        <v>354</v>
      </c>
      <c r="B35" s="229" t="s">
        <v>354</v>
      </c>
      <c r="C35" s="230" t="s">
        <v>354</v>
      </c>
      <c r="D35" s="229" t="s">
        <v>354</v>
      </c>
      <c r="E35" s="230" t="s">
        <v>354</v>
      </c>
      <c r="F35" s="229" t="s">
        <v>354</v>
      </c>
      <c r="G35" s="230" t="s">
        <v>354</v>
      </c>
      <c r="H35" s="229" t="s">
        <v>354</v>
      </c>
      <c r="I35" s="230" t="s">
        <v>354</v>
      </c>
      <c r="J35" s="229" t="s">
        <v>354</v>
      </c>
    </row>
    <row r="36" spans="1:10" x14ac:dyDescent="0.35">
      <c r="A36" s="219"/>
      <c r="B36" s="219"/>
      <c r="C36" s="219"/>
      <c r="D36" s="219"/>
      <c r="E36" s="219"/>
      <c r="F36" s="219"/>
      <c r="G36" s="219"/>
      <c r="H36" s="219"/>
      <c r="I36" s="219"/>
      <c r="J36" s="219"/>
    </row>
    <row r="37" spans="1:10" x14ac:dyDescent="0.35">
      <c r="A37" s="231" t="s">
        <v>405</v>
      </c>
      <c r="B37" s="231"/>
      <c r="C37" s="231"/>
      <c r="D37" s="231"/>
      <c r="E37" s="231"/>
      <c r="F37" s="231"/>
      <c r="G37" s="231"/>
      <c r="H37" s="231"/>
      <c r="I37" s="231"/>
      <c r="J37" s="219"/>
    </row>
    <row r="38" spans="1:10" x14ac:dyDescent="0.35">
      <c r="A38" s="219"/>
      <c r="B38" s="219"/>
      <c r="C38" s="219"/>
      <c r="D38" s="219"/>
      <c r="E38" s="219"/>
      <c r="F38" s="219"/>
      <c r="G38" s="219"/>
      <c r="H38" s="219"/>
      <c r="I38" s="219"/>
      <c r="J38" s="219"/>
    </row>
    <row r="39" spans="1:10" x14ac:dyDescent="0.35">
      <c r="A39" s="219"/>
      <c r="B39" s="219"/>
      <c r="C39" s="219"/>
      <c r="D39" s="219"/>
      <c r="E39" s="219"/>
      <c r="F39" s="219"/>
      <c r="G39" s="219"/>
      <c r="H39" s="219"/>
      <c r="I39" s="219"/>
      <c r="J39" s="219"/>
    </row>
    <row r="40" spans="1:10" x14ac:dyDescent="0.35">
      <c r="A40" s="219"/>
      <c r="B40" s="219"/>
      <c r="C40" s="219"/>
      <c r="D40" s="219"/>
      <c r="E40" s="219"/>
      <c r="F40" s="219"/>
      <c r="G40" s="219"/>
      <c r="H40" s="219"/>
      <c r="I40" s="219"/>
      <c r="J40" s="219"/>
    </row>
    <row r="41" spans="1:10" x14ac:dyDescent="0.35">
      <c r="A41" s="231" t="s">
        <v>268</v>
      </c>
      <c r="B41" s="219"/>
      <c r="C41" s="219"/>
      <c r="D41" s="219"/>
      <c r="E41" s="219"/>
      <c r="F41" s="219"/>
      <c r="G41" s="219"/>
      <c r="H41" s="219"/>
      <c r="I41" s="219"/>
      <c r="J41" s="219"/>
    </row>
    <row r="42" spans="1:10" x14ac:dyDescent="0.35">
      <c r="A42" s="231"/>
      <c r="B42" s="219"/>
      <c r="C42" s="219"/>
      <c r="D42" s="219"/>
      <c r="E42" s="219"/>
      <c r="F42" s="219"/>
      <c r="G42" s="219"/>
      <c r="H42" s="219"/>
      <c r="I42" s="219"/>
      <c r="J42" s="219"/>
    </row>
    <row r="43" spans="1:10" x14ac:dyDescent="0.35">
      <c r="A43" s="231"/>
      <c r="B43" s="219"/>
      <c r="C43" s="219"/>
      <c r="D43" s="219"/>
      <c r="E43" s="219"/>
      <c r="F43" s="219"/>
      <c r="G43" s="219"/>
      <c r="H43" s="219"/>
      <c r="I43" s="219"/>
      <c r="J43" s="219"/>
    </row>
    <row r="44" spans="1:10" x14ac:dyDescent="0.35">
      <c r="A44" s="231" t="s">
        <v>406</v>
      </c>
      <c r="B44" s="219"/>
      <c r="C44" s="219"/>
      <c r="D44" s="219"/>
      <c r="E44" s="219"/>
      <c r="F44" s="219"/>
      <c r="G44" s="219"/>
      <c r="H44" s="219"/>
      <c r="I44" s="219"/>
      <c r="J44" s="219"/>
    </row>
    <row r="45" spans="1:10" x14ac:dyDescent="0.35">
      <c r="A45" s="231" t="s">
        <v>407</v>
      </c>
      <c r="B45" s="231"/>
      <c r="C45" s="219"/>
      <c r="D45" s="219"/>
      <c r="E45" s="219"/>
      <c r="F45" s="219"/>
      <c r="G45" s="219"/>
      <c r="H45" s="219"/>
      <c r="I45" s="219"/>
      <c r="J45" s="219"/>
    </row>
    <row r="46" spans="1:10" x14ac:dyDescent="0.35">
      <c r="A46" s="232" t="s">
        <v>408</v>
      </c>
      <c r="B46" s="232"/>
      <c r="C46" s="232"/>
      <c r="D46" s="219"/>
      <c r="E46" s="219"/>
      <c r="F46" s="219"/>
      <c r="G46" s="219"/>
      <c r="H46" s="219"/>
      <c r="I46" s="219"/>
      <c r="J46" s="219"/>
    </row>
  </sheetData>
  <mergeCells count="11">
    <mergeCell ref="A30:B30"/>
    <mergeCell ref="C30:D30"/>
    <mergeCell ref="E30:F30"/>
    <mergeCell ref="G30:H30"/>
    <mergeCell ref="I30:J30"/>
    <mergeCell ref="A25:J28"/>
    <mergeCell ref="A1:J2"/>
    <mergeCell ref="A6:J7"/>
    <mergeCell ref="A11:J16"/>
    <mergeCell ref="A18:J20"/>
    <mergeCell ref="A22:J23"/>
  </mergeCells>
  <pageMargins left="0.7" right="0.7" top="0.75" bottom="0.75" header="0.3" footer="0.3"/>
  <pageSetup scale="72" orientation="portrait"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19549-05F4-4D7E-8E79-FC5ED1D1D21F}">
  <dimension ref="A1:N50"/>
  <sheetViews>
    <sheetView showGridLines="0" view="pageBreakPreview" zoomScale="115" zoomScaleNormal="110" zoomScaleSheetLayoutView="115" workbookViewId="0">
      <selection sqref="A1:N1"/>
    </sheetView>
  </sheetViews>
  <sheetFormatPr baseColWidth="10" defaultColWidth="11.453125" defaultRowHeight="15.5" x14ac:dyDescent="0.35"/>
  <cols>
    <col min="1" max="1" width="58" style="117" customWidth="1"/>
    <col min="2" max="14" width="9.1796875" style="117" customWidth="1"/>
    <col min="15" max="16384" width="11.453125" style="117"/>
  </cols>
  <sheetData>
    <row r="1" spans="1:14" ht="15.65" customHeight="1" x14ac:dyDescent="0.35">
      <c r="A1" s="516" t="s">
        <v>409</v>
      </c>
      <c r="B1" s="516"/>
      <c r="C1" s="516"/>
      <c r="D1" s="516"/>
      <c r="E1" s="516"/>
      <c r="F1" s="516"/>
      <c r="G1" s="516"/>
      <c r="H1" s="516"/>
      <c r="I1" s="516"/>
      <c r="J1" s="516"/>
      <c r="K1" s="516"/>
      <c r="L1" s="516"/>
      <c r="M1" s="516"/>
      <c r="N1" s="516"/>
    </row>
    <row r="2" spans="1:14" ht="15.65" customHeight="1" x14ac:dyDescent="0.35">
      <c r="A2" s="516" t="s">
        <v>255</v>
      </c>
      <c r="B2" s="516"/>
      <c r="C2" s="516"/>
      <c r="D2" s="516"/>
      <c r="E2" s="516"/>
      <c r="F2" s="516"/>
      <c r="G2" s="516"/>
      <c r="H2" s="516"/>
      <c r="I2" s="516"/>
      <c r="J2" s="516"/>
      <c r="K2" s="516"/>
      <c r="L2" s="516"/>
      <c r="M2" s="516"/>
      <c r="N2" s="516"/>
    </row>
    <row r="3" spans="1:14" ht="15.65" customHeight="1" x14ac:dyDescent="0.35">
      <c r="A3" s="504"/>
      <c r="B3" s="504"/>
      <c r="C3" s="504"/>
      <c r="D3" s="504"/>
      <c r="E3" s="504"/>
      <c r="F3" s="504"/>
      <c r="G3" s="504"/>
      <c r="H3" s="504"/>
      <c r="I3" s="504"/>
      <c r="J3" s="504"/>
      <c r="K3" s="504"/>
      <c r="L3" s="504"/>
      <c r="M3" s="504"/>
      <c r="N3" s="504"/>
    </row>
    <row r="4" spans="1:14" ht="15.65" customHeight="1" x14ac:dyDescent="0.35">
      <c r="A4" s="517" t="s">
        <v>256</v>
      </c>
      <c r="B4" s="517"/>
      <c r="C4" s="517"/>
      <c r="D4" s="517"/>
      <c r="E4" s="517"/>
      <c r="F4" s="517"/>
      <c r="G4" s="517"/>
      <c r="H4" s="517"/>
      <c r="I4" s="517"/>
      <c r="J4" s="517"/>
      <c r="K4" s="517"/>
      <c r="L4" s="517"/>
      <c r="M4" s="517"/>
      <c r="N4" s="517"/>
    </row>
    <row r="6" spans="1:14" ht="15.65" customHeight="1" x14ac:dyDescent="0.35">
      <c r="A6" s="506" t="s">
        <v>410</v>
      </c>
      <c r="B6" s="506"/>
      <c r="C6" s="506"/>
      <c r="D6" s="506"/>
      <c r="E6" s="506"/>
      <c r="F6" s="506"/>
      <c r="G6" s="506"/>
      <c r="H6" s="506"/>
      <c r="I6" s="506"/>
      <c r="J6" s="506"/>
      <c r="K6" s="506"/>
      <c r="L6" s="506"/>
      <c r="M6" s="506"/>
      <c r="N6" s="506"/>
    </row>
    <row r="7" spans="1:14" ht="19.5" customHeight="1" thickBot="1" x14ac:dyDescent="0.4">
      <c r="A7" s="506"/>
      <c r="B7" s="506"/>
      <c r="C7" s="506"/>
      <c r="D7" s="506"/>
      <c r="E7" s="506"/>
      <c r="F7" s="506"/>
      <c r="G7" s="506"/>
      <c r="H7" s="506"/>
      <c r="I7" s="506"/>
      <c r="J7" s="506"/>
      <c r="K7" s="506"/>
      <c r="L7" s="506"/>
      <c r="M7" s="506"/>
      <c r="N7" s="506"/>
    </row>
    <row r="8" spans="1:14" ht="21.75" customHeight="1" x14ac:dyDescent="0.35">
      <c r="A8" s="118"/>
      <c r="B8" s="523" t="s">
        <v>411</v>
      </c>
      <c r="C8" s="524"/>
      <c r="D8" s="525" t="s">
        <v>412</v>
      </c>
      <c r="E8" s="526"/>
      <c r="F8" s="526"/>
      <c r="G8" s="526"/>
      <c r="H8" s="526"/>
      <c r="I8" s="526"/>
      <c r="J8" s="526"/>
      <c r="K8" s="526"/>
      <c r="L8" s="526"/>
      <c r="M8" s="526"/>
      <c r="N8" s="527"/>
    </row>
    <row r="9" spans="1:14" ht="21.75" customHeight="1" thickBot="1" x14ac:dyDescent="0.4">
      <c r="A9" s="118"/>
      <c r="B9" s="206" t="s">
        <v>413</v>
      </c>
      <c r="C9" s="305" t="s">
        <v>413</v>
      </c>
      <c r="D9" s="305" t="s">
        <v>413</v>
      </c>
      <c r="E9" s="305" t="s">
        <v>413</v>
      </c>
      <c r="F9" s="305" t="s">
        <v>413</v>
      </c>
      <c r="G9" s="305" t="s">
        <v>413</v>
      </c>
      <c r="H9" s="305" t="s">
        <v>413</v>
      </c>
      <c r="I9" s="305" t="s">
        <v>413</v>
      </c>
      <c r="J9" s="305" t="s">
        <v>413</v>
      </c>
      <c r="K9" s="305" t="s">
        <v>413</v>
      </c>
      <c r="L9" s="305" t="s">
        <v>413</v>
      </c>
      <c r="M9" s="305" t="s">
        <v>413</v>
      </c>
      <c r="N9" s="207" t="s">
        <v>413</v>
      </c>
    </row>
    <row r="10" spans="1:14" ht="33" customHeight="1" x14ac:dyDescent="0.35">
      <c r="A10" s="345" t="s">
        <v>414</v>
      </c>
      <c r="B10" s="346"/>
      <c r="C10" s="347"/>
      <c r="D10" s="347"/>
      <c r="E10" s="347"/>
      <c r="F10" s="347"/>
      <c r="G10" s="347"/>
      <c r="H10" s="347"/>
      <c r="I10" s="347"/>
      <c r="J10" s="347"/>
      <c r="K10" s="347"/>
      <c r="L10" s="347"/>
      <c r="M10" s="347"/>
      <c r="N10" s="348"/>
    </row>
    <row r="11" spans="1:14" ht="15.65" customHeight="1" x14ac:dyDescent="0.35">
      <c r="A11" s="166" t="s">
        <v>415</v>
      </c>
      <c r="B11" s="158"/>
      <c r="C11" s="159"/>
      <c r="D11" s="159"/>
      <c r="E11" s="159"/>
      <c r="F11" s="159"/>
      <c r="G11" s="159"/>
      <c r="H11" s="159"/>
      <c r="I11" s="159"/>
      <c r="J11" s="159"/>
      <c r="K11" s="159"/>
      <c r="L11" s="159"/>
      <c r="M11" s="159"/>
      <c r="N11" s="167"/>
    </row>
    <row r="12" spans="1:14" ht="15.65" customHeight="1" x14ac:dyDescent="0.35">
      <c r="A12" s="166" t="s">
        <v>416</v>
      </c>
      <c r="B12" s="158"/>
      <c r="C12" s="159"/>
      <c r="D12" s="159"/>
      <c r="E12" s="159"/>
      <c r="F12" s="159"/>
      <c r="G12" s="159"/>
      <c r="H12" s="159"/>
      <c r="I12" s="159"/>
      <c r="J12" s="159"/>
      <c r="K12" s="159"/>
      <c r="L12" s="159"/>
      <c r="M12" s="159"/>
      <c r="N12" s="167"/>
    </row>
    <row r="13" spans="1:14" ht="15.65" customHeight="1" x14ac:dyDescent="0.35">
      <c r="A13" s="166" t="s">
        <v>417</v>
      </c>
      <c r="B13" s="158"/>
      <c r="C13" s="159"/>
      <c r="D13" s="159"/>
      <c r="E13" s="159"/>
      <c r="F13" s="159"/>
      <c r="G13" s="159"/>
      <c r="H13" s="159"/>
      <c r="I13" s="159"/>
      <c r="J13" s="159"/>
      <c r="K13" s="159"/>
      <c r="L13" s="159"/>
      <c r="M13" s="159"/>
      <c r="N13" s="167"/>
    </row>
    <row r="14" spans="1:14" ht="15.65" customHeight="1" x14ac:dyDescent="0.35">
      <c r="A14" s="168" t="s">
        <v>418</v>
      </c>
      <c r="B14" s="160"/>
      <c r="C14" s="161"/>
      <c r="D14" s="161"/>
      <c r="E14" s="161"/>
      <c r="F14" s="161"/>
      <c r="G14" s="161"/>
      <c r="H14" s="161"/>
      <c r="I14" s="161"/>
      <c r="J14" s="161"/>
      <c r="K14" s="161"/>
      <c r="L14" s="161"/>
      <c r="M14" s="161"/>
      <c r="N14" s="169"/>
    </row>
    <row r="15" spans="1:14" ht="54" customHeight="1" thickBot="1" x14ac:dyDescent="0.4">
      <c r="A15" s="170" t="s">
        <v>419</v>
      </c>
      <c r="B15" s="163"/>
      <c r="C15" s="164"/>
      <c r="D15" s="164"/>
      <c r="E15" s="164"/>
      <c r="F15" s="164"/>
      <c r="G15" s="164"/>
      <c r="H15" s="164"/>
      <c r="I15" s="164"/>
      <c r="J15" s="164"/>
      <c r="K15" s="164"/>
      <c r="L15" s="164"/>
      <c r="M15" s="164"/>
      <c r="N15" s="171"/>
    </row>
    <row r="16" spans="1:14" ht="15.65" customHeight="1" thickBot="1" x14ac:dyDescent="0.4">
      <c r="A16" s="172" t="s">
        <v>420</v>
      </c>
      <c r="B16" s="162">
        <f t="shared" ref="B16:N16" si="0">+B11+B12+B13+B14+B15</f>
        <v>0</v>
      </c>
      <c r="C16" s="162">
        <f t="shared" si="0"/>
        <v>0</v>
      </c>
      <c r="D16" s="162">
        <f t="shared" si="0"/>
        <v>0</v>
      </c>
      <c r="E16" s="162">
        <f t="shared" si="0"/>
        <v>0</v>
      </c>
      <c r="F16" s="162">
        <f t="shared" si="0"/>
        <v>0</v>
      </c>
      <c r="G16" s="162">
        <f t="shared" si="0"/>
        <v>0</v>
      </c>
      <c r="H16" s="162">
        <f t="shared" si="0"/>
        <v>0</v>
      </c>
      <c r="I16" s="162">
        <f t="shared" si="0"/>
        <v>0</v>
      </c>
      <c r="J16" s="162">
        <f t="shared" si="0"/>
        <v>0</v>
      </c>
      <c r="K16" s="162">
        <f t="shared" si="0"/>
        <v>0</v>
      </c>
      <c r="L16" s="162">
        <f t="shared" si="0"/>
        <v>0</v>
      </c>
      <c r="M16" s="162">
        <f t="shared" si="0"/>
        <v>0</v>
      </c>
      <c r="N16" s="173">
        <f t="shared" si="0"/>
        <v>0</v>
      </c>
    </row>
    <row r="17" spans="1:14" ht="15.65" customHeight="1" thickBot="1" x14ac:dyDescent="0.4">
      <c r="A17" s="174" t="s">
        <v>421</v>
      </c>
      <c r="B17" s="162">
        <f t="shared" ref="B17:N17" si="1">B10-B16</f>
        <v>0</v>
      </c>
      <c r="C17" s="162">
        <f t="shared" si="1"/>
        <v>0</v>
      </c>
      <c r="D17" s="162">
        <f t="shared" si="1"/>
        <v>0</v>
      </c>
      <c r="E17" s="162">
        <f t="shared" si="1"/>
        <v>0</v>
      </c>
      <c r="F17" s="162">
        <f t="shared" si="1"/>
        <v>0</v>
      </c>
      <c r="G17" s="162">
        <f t="shared" si="1"/>
        <v>0</v>
      </c>
      <c r="H17" s="162">
        <f t="shared" si="1"/>
        <v>0</v>
      </c>
      <c r="I17" s="162">
        <f t="shared" si="1"/>
        <v>0</v>
      </c>
      <c r="J17" s="162">
        <f t="shared" si="1"/>
        <v>0</v>
      </c>
      <c r="K17" s="162">
        <f t="shared" si="1"/>
        <v>0</v>
      </c>
      <c r="L17" s="162">
        <f t="shared" si="1"/>
        <v>0</v>
      </c>
      <c r="M17" s="162">
        <f t="shared" si="1"/>
        <v>0</v>
      </c>
      <c r="N17" s="173">
        <f t="shared" si="1"/>
        <v>0</v>
      </c>
    </row>
    <row r="18" spans="1:14" ht="15.65" customHeight="1" thickBot="1" x14ac:dyDescent="0.4">
      <c r="A18" s="175" t="s">
        <v>422</v>
      </c>
      <c r="B18" s="176">
        <f t="shared" ref="B18:N18" si="2">IFERROR(B17/B10,0)</f>
        <v>0</v>
      </c>
      <c r="C18" s="236">
        <f t="shared" si="2"/>
        <v>0</v>
      </c>
      <c r="D18" s="236">
        <f t="shared" si="2"/>
        <v>0</v>
      </c>
      <c r="E18" s="236">
        <f t="shared" si="2"/>
        <v>0</v>
      </c>
      <c r="F18" s="236">
        <f t="shared" si="2"/>
        <v>0</v>
      </c>
      <c r="G18" s="236">
        <f t="shared" si="2"/>
        <v>0</v>
      </c>
      <c r="H18" s="236">
        <f t="shared" si="2"/>
        <v>0</v>
      </c>
      <c r="I18" s="236">
        <f t="shared" si="2"/>
        <v>0</v>
      </c>
      <c r="J18" s="236">
        <f t="shared" si="2"/>
        <v>0</v>
      </c>
      <c r="K18" s="236">
        <f t="shared" si="2"/>
        <v>0</v>
      </c>
      <c r="L18" s="236">
        <f t="shared" si="2"/>
        <v>0</v>
      </c>
      <c r="M18" s="236">
        <f t="shared" si="2"/>
        <v>0</v>
      </c>
      <c r="N18" s="237">
        <f t="shared" si="2"/>
        <v>0</v>
      </c>
    </row>
    <row r="19" spans="1:14" ht="27.65" customHeight="1" thickBot="1" x14ac:dyDescent="0.4">
      <c r="A19" s="175" t="s">
        <v>423</v>
      </c>
      <c r="B19" s="176"/>
      <c r="C19" s="236"/>
      <c r="D19" s="236"/>
      <c r="E19" s="236"/>
      <c r="F19" s="236"/>
      <c r="G19" s="236"/>
      <c r="H19" s="236"/>
      <c r="I19" s="236"/>
      <c r="J19" s="236"/>
      <c r="K19" s="236"/>
      <c r="L19" s="236"/>
      <c r="M19" s="236"/>
      <c r="N19" s="237"/>
    </row>
    <row r="20" spans="1:14" ht="16" thickBot="1" x14ac:dyDescent="0.4">
      <c r="A20" s="116"/>
    </row>
    <row r="21" spans="1:14" ht="21.75" customHeight="1" x14ac:dyDescent="0.35">
      <c r="A21" s="118"/>
      <c r="B21" s="518" t="s">
        <v>411</v>
      </c>
      <c r="C21" s="519"/>
      <c r="D21" s="520" t="s">
        <v>412</v>
      </c>
      <c r="E21" s="520"/>
      <c r="F21" s="520"/>
      <c r="G21" s="520"/>
      <c r="H21" s="520"/>
      <c r="I21" s="520"/>
      <c r="J21" s="520"/>
      <c r="K21" s="520"/>
      <c r="L21" s="520"/>
      <c r="M21" s="520"/>
      <c r="N21" s="521"/>
    </row>
    <row r="22" spans="1:14" ht="21.75" customHeight="1" thickBot="1" x14ac:dyDescent="0.4">
      <c r="A22" s="118"/>
      <c r="B22" s="206" t="s">
        <v>413</v>
      </c>
      <c r="C22" s="305" t="s">
        <v>413</v>
      </c>
      <c r="D22" s="305" t="s">
        <v>413</v>
      </c>
      <c r="E22" s="305" t="s">
        <v>413</v>
      </c>
      <c r="F22" s="305" t="s">
        <v>413</v>
      </c>
      <c r="G22" s="305" t="s">
        <v>413</v>
      </c>
      <c r="H22" s="305" t="s">
        <v>413</v>
      </c>
      <c r="I22" s="305" t="s">
        <v>413</v>
      </c>
      <c r="J22" s="305" t="s">
        <v>413</v>
      </c>
      <c r="K22" s="305" t="s">
        <v>413</v>
      </c>
      <c r="L22" s="305" t="s">
        <v>413</v>
      </c>
      <c r="M22" s="305" t="s">
        <v>413</v>
      </c>
      <c r="N22" s="207" t="s">
        <v>413</v>
      </c>
    </row>
    <row r="23" spans="1:14" ht="31" x14ac:dyDescent="0.35">
      <c r="A23" s="345" t="s">
        <v>424</v>
      </c>
      <c r="B23" s="346"/>
      <c r="C23" s="347"/>
      <c r="D23" s="347"/>
      <c r="E23" s="347"/>
      <c r="F23" s="347"/>
      <c r="G23" s="347"/>
      <c r="H23" s="347"/>
      <c r="I23" s="347"/>
      <c r="J23" s="347"/>
      <c r="K23" s="347"/>
      <c r="L23" s="347"/>
      <c r="M23" s="347"/>
      <c r="N23" s="348"/>
    </row>
    <row r="24" spans="1:14" ht="31" x14ac:dyDescent="0.35">
      <c r="A24" s="166" t="s">
        <v>425</v>
      </c>
      <c r="B24" s="158"/>
      <c r="C24" s="159"/>
      <c r="D24" s="159"/>
      <c r="E24" s="159"/>
      <c r="F24" s="159"/>
      <c r="G24" s="159"/>
      <c r="H24" s="159"/>
      <c r="I24" s="159"/>
      <c r="J24" s="159"/>
      <c r="K24" s="159"/>
      <c r="L24" s="159"/>
      <c r="M24" s="159"/>
      <c r="N24" s="167"/>
    </row>
    <row r="25" spans="1:14" ht="31" x14ac:dyDescent="0.35">
      <c r="A25" s="166" t="s">
        <v>416</v>
      </c>
      <c r="B25" s="158"/>
      <c r="C25" s="159"/>
      <c r="D25" s="159"/>
      <c r="E25" s="159"/>
      <c r="F25" s="159"/>
      <c r="G25" s="159"/>
      <c r="H25" s="159"/>
      <c r="I25" s="159"/>
      <c r="J25" s="159"/>
      <c r="K25" s="159"/>
      <c r="L25" s="159"/>
      <c r="M25" s="159"/>
      <c r="N25" s="167"/>
    </row>
    <row r="26" spans="1:14" ht="31" x14ac:dyDescent="0.35">
      <c r="A26" s="166" t="s">
        <v>426</v>
      </c>
      <c r="B26" s="158"/>
      <c r="C26" s="159"/>
      <c r="D26" s="159"/>
      <c r="E26" s="159"/>
      <c r="F26" s="159"/>
      <c r="G26" s="159"/>
      <c r="H26" s="159"/>
      <c r="I26" s="159"/>
      <c r="J26" s="159"/>
      <c r="K26" s="159"/>
      <c r="L26" s="159"/>
      <c r="M26" s="159"/>
      <c r="N26" s="167"/>
    </row>
    <row r="27" spans="1:14" ht="31" x14ac:dyDescent="0.35">
      <c r="A27" s="168" t="s">
        <v>418</v>
      </c>
      <c r="B27" s="160"/>
      <c r="C27" s="161"/>
      <c r="D27" s="161"/>
      <c r="E27" s="161"/>
      <c r="F27" s="161"/>
      <c r="G27" s="161"/>
      <c r="H27" s="161"/>
      <c r="I27" s="161"/>
      <c r="J27" s="161"/>
      <c r="K27" s="161"/>
      <c r="L27" s="161"/>
      <c r="M27" s="161"/>
      <c r="N27" s="169"/>
    </row>
    <row r="28" spans="1:14" ht="54" customHeight="1" thickBot="1" x14ac:dyDescent="0.4">
      <c r="A28" s="170" t="s">
        <v>419</v>
      </c>
      <c r="B28" s="163"/>
      <c r="C28" s="164"/>
      <c r="D28" s="164"/>
      <c r="E28" s="164"/>
      <c r="F28" s="164"/>
      <c r="G28" s="164"/>
      <c r="H28" s="164"/>
      <c r="I28" s="164"/>
      <c r="J28" s="164"/>
      <c r="K28" s="164"/>
      <c r="L28" s="164"/>
      <c r="M28" s="164"/>
      <c r="N28" s="171"/>
    </row>
    <row r="29" spans="1:14" ht="16" thickBot="1" x14ac:dyDescent="0.4">
      <c r="A29" s="172" t="s">
        <v>420</v>
      </c>
      <c r="B29" s="162">
        <f t="shared" ref="B29:N29" si="3">+B24+B25+B26+B27+B28</f>
        <v>0</v>
      </c>
      <c r="C29" s="162">
        <f t="shared" si="3"/>
        <v>0</v>
      </c>
      <c r="D29" s="162">
        <f t="shared" si="3"/>
        <v>0</v>
      </c>
      <c r="E29" s="162">
        <f t="shared" si="3"/>
        <v>0</v>
      </c>
      <c r="F29" s="162">
        <f t="shared" si="3"/>
        <v>0</v>
      </c>
      <c r="G29" s="162">
        <f t="shared" si="3"/>
        <v>0</v>
      </c>
      <c r="H29" s="162">
        <f t="shared" si="3"/>
        <v>0</v>
      </c>
      <c r="I29" s="162">
        <f t="shared" si="3"/>
        <v>0</v>
      </c>
      <c r="J29" s="162">
        <f t="shared" si="3"/>
        <v>0</v>
      </c>
      <c r="K29" s="162">
        <f t="shared" si="3"/>
        <v>0</v>
      </c>
      <c r="L29" s="162">
        <f t="shared" si="3"/>
        <v>0</v>
      </c>
      <c r="M29" s="162">
        <f t="shared" si="3"/>
        <v>0</v>
      </c>
      <c r="N29" s="173">
        <f t="shared" si="3"/>
        <v>0</v>
      </c>
    </row>
    <row r="30" spans="1:14" ht="16" thickBot="1" x14ac:dyDescent="0.4">
      <c r="A30" s="174" t="s">
        <v>421</v>
      </c>
      <c r="B30" s="162">
        <f t="shared" ref="B30:N30" si="4">B23-B29</f>
        <v>0</v>
      </c>
      <c r="C30" s="162">
        <f t="shared" si="4"/>
        <v>0</v>
      </c>
      <c r="D30" s="162">
        <f t="shared" si="4"/>
        <v>0</v>
      </c>
      <c r="E30" s="162">
        <f t="shared" si="4"/>
        <v>0</v>
      </c>
      <c r="F30" s="162">
        <f t="shared" si="4"/>
        <v>0</v>
      </c>
      <c r="G30" s="162">
        <f t="shared" si="4"/>
        <v>0</v>
      </c>
      <c r="H30" s="162">
        <f t="shared" si="4"/>
        <v>0</v>
      </c>
      <c r="I30" s="162">
        <f t="shared" si="4"/>
        <v>0</v>
      </c>
      <c r="J30" s="162">
        <f t="shared" si="4"/>
        <v>0</v>
      </c>
      <c r="K30" s="162">
        <f t="shared" si="4"/>
        <v>0</v>
      </c>
      <c r="L30" s="162">
        <f t="shared" si="4"/>
        <v>0</v>
      </c>
      <c r="M30" s="162">
        <f t="shared" si="4"/>
        <v>0</v>
      </c>
      <c r="N30" s="173">
        <f t="shared" si="4"/>
        <v>0</v>
      </c>
    </row>
    <row r="31" spans="1:14" ht="31.5" thickBot="1" x14ac:dyDescent="0.4">
      <c r="A31" s="175" t="s">
        <v>422</v>
      </c>
      <c r="B31" s="176">
        <f t="shared" ref="B31:N31" si="5">IFERROR(B30/B23,0)</f>
        <v>0</v>
      </c>
      <c r="C31" s="236">
        <f t="shared" si="5"/>
        <v>0</v>
      </c>
      <c r="D31" s="236">
        <f t="shared" si="5"/>
        <v>0</v>
      </c>
      <c r="E31" s="236">
        <f t="shared" si="5"/>
        <v>0</v>
      </c>
      <c r="F31" s="236">
        <f t="shared" si="5"/>
        <v>0</v>
      </c>
      <c r="G31" s="236">
        <f t="shared" si="5"/>
        <v>0</v>
      </c>
      <c r="H31" s="236">
        <f t="shared" si="5"/>
        <v>0</v>
      </c>
      <c r="I31" s="236">
        <f t="shared" si="5"/>
        <v>0</v>
      </c>
      <c r="J31" s="236">
        <f t="shared" si="5"/>
        <v>0</v>
      </c>
      <c r="K31" s="236">
        <f t="shared" si="5"/>
        <v>0</v>
      </c>
      <c r="L31" s="236">
        <f t="shared" si="5"/>
        <v>0</v>
      </c>
      <c r="M31" s="236">
        <f t="shared" si="5"/>
        <v>0</v>
      </c>
      <c r="N31" s="237">
        <f t="shared" si="5"/>
        <v>0</v>
      </c>
    </row>
    <row r="32" spans="1:14" ht="24.65" customHeight="1" thickBot="1" x14ac:dyDescent="0.4">
      <c r="A32" s="175" t="s">
        <v>423</v>
      </c>
      <c r="B32" s="176"/>
      <c r="C32" s="236"/>
      <c r="D32" s="236"/>
      <c r="E32" s="236"/>
      <c r="F32" s="236"/>
      <c r="G32" s="236"/>
      <c r="H32" s="236"/>
      <c r="I32" s="236"/>
      <c r="J32" s="236"/>
      <c r="K32" s="236"/>
      <c r="L32" s="236"/>
      <c r="M32" s="236"/>
      <c r="N32" s="237"/>
    </row>
    <row r="33" spans="1:14" x14ac:dyDescent="0.35">
      <c r="A33" s="177"/>
      <c r="B33" s="178"/>
      <c r="C33" s="178"/>
      <c r="D33" s="178"/>
      <c r="E33" s="178"/>
      <c r="F33" s="178"/>
      <c r="G33" s="178"/>
      <c r="H33" s="178"/>
      <c r="I33" s="178"/>
      <c r="J33" s="178"/>
      <c r="K33" s="178"/>
      <c r="L33" s="178"/>
      <c r="M33" s="178"/>
      <c r="N33" s="178"/>
    </row>
    <row r="34" spans="1:14" s="165" customFormat="1" ht="28" customHeight="1" x14ac:dyDescent="0.35">
      <c r="A34" s="522" t="s">
        <v>427</v>
      </c>
      <c r="B34" s="522"/>
      <c r="C34" s="522"/>
      <c r="D34" s="522"/>
      <c r="E34" s="522"/>
      <c r="F34" s="522"/>
      <c r="G34" s="522"/>
      <c r="H34" s="522"/>
      <c r="I34" s="522"/>
      <c r="J34" s="522"/>
      <c r="K34" s="522"/>
      <c r="L34" s="522"/>
      <c r="M34" s="522"/>
      <c r="N34" s="522"/>
    </row>
    <row r="35" spans="1:14" x14ac:dyDescent="0.35">
      <c r="A35" s="501" t="s">
        <v>428</v>
      </c>
      <c r="B35" s="501"/>
      <c r="C35" s="501"/>
      <c r="D35" s="501"/>
      <c r="E35" s="501"/>
      <c r="F35" s="501"/>
      <c r="G35" s="501"/>
      <c r="H35" s="501"/>
      <c r="I35" s="501"/>
      <c r="J35" s="501"/>
      <c r="K35" s="501"/>
      <c r="L35" s="501"/>
      <c r="M35" s="501"/>
      <c r="N35" s="501"/>
    </row>
    <row r="37" spans="1:14" x14ac:dyDescent="0.35">
      <c r="A37" s="514" t="s">
        <v>429</v>
      </c>
      <c r="B37" s="514"/>
      <c r="C37" s="514"/>
      <c r="D37" s="514"/>
      <c r="E37" s="514"/>
      <c r="F37" s="514"/>
      <c r="G37" s="514"/>
      <c r="H37" s="514"/>
      <c r="I37" s="514"/>
      <c r="J37" s="515"/>
      <c r="K37" s="515"/>
      <c r="L37" s="515"/>
      <c r="M37" s="515"/>
      <c r="N37" s="515"/>
    </row>
    <row r="39" spans="1:14" x14ac:dyDescent="0.35">
      <c r="A39" s="502" t="s">
        <v>430</v>
      </c>
      <c r="B39" s="503"/>
      <c r="C39" s="503"/>
      <c r="D39" s="503"/>
      <c r="E39" s="503"/>
      <c r="F39" s="504"/>
      <c r="G39" s="504"/>
      <c r="H39" s="504"/>
      <c r="I39" s="504"/>
      <c r="J39" s="504"/>
      <c r="K39" s="504"/>
      <c r="L39" s="504"/>
      <c r="M39" s="504"/>
      <c r="N39" s="504"/>
    </row>
    <row r="40" spans="1:14" x14ac:dyDescent="0.35">
      <c r="A40" s="502"/>
      <c r="B40" s="503"/>
      <c r="C40" s="503"/>
      <c r="D40" s="503"/>
      <c r="E40" s="503"/>
      <c r="F40" s="504"/>
      <c r="G40" s="504"/>
      <c r="H40" s="504"/>
      <c r="I40" s="504"/>
      <c r="J40" s="504"/>
      <c r="K40" s="504"/>
      <c r="L40" s="504"/>
      <c r="M40" s="504"/>
      <c r="N40" s="504"/>
    </row>
    <row r="41" spans="1:14" x14ac:dyDescent="0.35">
      <c r="A41" s="505" t="s">
        <v>268</v>
      </c>
      <c r="B41" s="506"/>
      <c r="C41" s="506"/>
      <c r="D41" s="506"/>
      <c r="E41" s="506"/>
      <c r="F41" s="507"/>
      <c r="G41" s="507"/>
      <c r="H41" s="507"/>
      <c r="I41" s="507"/>
      <c r="J41" s="507"/>
      <c r="K41" s="507"/>
      <c r="L41" s="507"/>
      <c r="M41" s="507"/>
      <c r="N41" s="507"/>
    </row>
    <row r="42" spans="1:14" x14ac:dyDescent="0.35">
      <c r="A42" s="508"/>
      <c r="B42" s="509"/>
      <c r="C42" s="509"/>
      <c r="D42" s="509"/>
      <c r="E42" s="509"/>
      <c r="F42" s="510"/>
      <c r="G42" s="510"/>
      <c r="H42" s="510"/>
      <c r="I42" s="510"/>
      <c r="J42" s="510"/>
      <c r="K42" s="510"/>
      <c r="L42" s="510"/>
      <c r="M42" s="510"/>
      <c r="N42" s="510"/>
    </row>
    <row r="43" spans="1:14" x14ac:dyDescent="0.35">
      <c r="A43" s="511"/>
      <c r="B43" s="512"/>
      <c r="C43" s="512"/>
      <c r="D43" s="512"/>
      <c r="E43" s="512"/>
      <c r="F43" s="513"/>
      <c r="G43" s="513"/>
      <c r="H43" s="513"/>
      <c r="I43" s="513"/>
      <c r="J43" s="513"/>
      <c r="K43" s="513"/>
      <c r="L43" s="513"/>
      <c r="M43" s="513"/>
      <c r="N43" s="513"/>
    </row>
    <row r="44" spans="1:14" x14ac:dyDescent="0.35">
      <c r="A44" s="508" t="s">
        <v>269</v>
      </c>
      <c r="B44" s="509"/>
      <c r="C44" s="509"/>
      <c r="D44" s="509"/>
      <c r="E44" s="509"/>
      <c r="F44" s="510"/>
      <c r="G44" s="510"/>
      <c r="H44" s="510"/>
      <c r="I44" s="510"/>
      <c r="J44" s="510"/>
      <c r="K44" s="510"/>
      <c r="L44" s="510"/>
      <c r="M44" s="510"/>
      <c r="N44" s="510"/>
    </row>
    <row r="45" spans="1:14" x14ac:dyDescent="0.35">
      <c r="A45" s="508" t="s">
        <v>270</v>
      </c>
      <c r="B45" s="509"/>
      <c r="C45" s="509"/>
      <c r="D45" s="509"/>
      <c r="E45" s="509"/>
      <c r="F45" s="510"/>
      <c r="G45" s="510"/>
      <c r="H45" s="510"/>
      <c r="I45" s="510"/>
      <c r="J45" s="510"/>
      <c r="K45" s="510"/>
      <c r="L45" s="510"/>
      <c r="M45" s="510"/>
      <c r="N45" s="510"/>
    </row>
    <row r="46" spans="1:14" x14ac:dyDescent="0.35">
      <c r="A46" s="508" t="s">
        <v>271</v>
      </c>
      <c r="B46" s="509"/>
      <c r="C46" s="509"/>
      <c r="D46" s="509"/>
      <c r="E46" s="509"/>
      <c r="F46" s="510"/>
      <c r="G46" s="510"/>
      <c r="H46" s="510"/>
      <c r="I46" s="510"/>
      <c r="J46" s="510"/>
      <c r="K46" s="510"/>
      <c r="L46" s="510"/>
      <c r="M46" s="510"/>
      <c r="N46" s="510"/>
    </row>
    <row r="48" spans="1:14" x14ac:dyDescent="0.35">
      <c r="A48" s="500" t="s">
        <v>431</v>
      </c>
      <c r="B48" s="500"/>
      <c r="C48" s="500"/>
      <c r="D48" s="500"/>
      <c r="E48" s="500"/>
    </row>
    <row r="49" spans="1:1" x14ac:dyDescent="0.35">
      <c r="A49" s="119"/>
    </row>
    <row r="50" spans="1:1" x14ac:dyDescent="0.35">
      <c r="A50" s="120"/>
    </row>
  </sheetData>
  <mergeCells count="21">
    <mergeCell ref="B21:C21"/>
    <mergeCell ref="D21:N21"/>
    <mergeCell ref="A34:N34"/>
    <mergeCell ref="B8:C8"/>
    <mergeCell ref="D8:N8"/>
    <mergeCell ref="A1:N1"/>
    <mergeCell ref="A2:N2"/>
    <mergeCell ref="A3:N3"/>
    <mergeCell ref="A4:N4"/>
    <mergeCell ref="A6:N7"/>
    <mergeCell ref="A48:E48"/>
    <mergeCell ref="A35:N35"/>
    <mergeCell ref="A39:N39"/>
    <mergeCell ref="A40:N40"/>
    <mergeCell ref="A41:N41"/>
    <mergeCell ref="A42:N42"/>
    <mergeCell ref="A43:N43"/>
    <mergeCell ref="A44:N44"/>
    <mergeCell ref="A45:N45"/>
    <mergeCell ref="A46:N46"/>
    <mergeCell ref="A37:N37"/>
  </mergeCells>
  <pageMargins left="0.70866141732283472" right="0.70866141732283472" top="0.74803149606299213" bottom="0.74803149606299213" header="0.31496062992125984" footer="0.31496062992125984"/>
  <pageSetup scale="49" fitToHeight="3"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5A553-D61F-42B7-82A1-A297E715124A}">
  <dimension ref="A1:J36"/>
  <sheetViews>
    <sheetView showGridLines="0" view="pageBreakPreview" zoomScaleNormal="130" zoomScaleSheetLayoutView="100" workbookViewId="0">
      <selection activeCell="A5" sqref="A5:J5"/>
    </sheetView>
  </sheetViews>
  <sheetFormatPr baseColWidth="10" defaultColWidth="11.453125" defaultRowHeight="15.5" x14ac:dyDescent="0.35"/>
  <cols>
    <col min="1" max="1" width="52.453125" style="37" customWidth="1"/>
    <col min="2" max="16384" width="11.453125" style="37"/>
  </cols>
  <sheetData>
    <row r="1" spans="1:10" x14ac:dyDescent="0.35">
      <c r="A1" s="533" t="s">
        <v>409</v>
      </c>
      <c r="B1" s="533"/>
      <c r="C1" s="533"/>
      <c r="D1" s="533"/>
      <c r="E1" s="533"/>
      <c r="F1" s="533"/>
      <c r="G1" s="533"/>
      <c r="H1" s="533"/>
      <c r="I1" s="533"/>
      <c r="J1" s="533"/>
    </row>
    <row r="2" spans="1:10" x14ac:dyDescent="0.35">
      <c r="A2" s="533" t="s">
        <v>255</v>
      </c>
      <c r="B2" s="533"/>
      <c r="C2" s="533"/>
      <c r="D2" s="533"/>
      <c r="E2" s="533"/>
      <c r="F2" s="533"/>
      <c r="G2" s="533"/>
      <c r="H2" s="533"/>
      <c r="I2" s="533"/>
      <c r="J2" s="533"/>
    </row>
    <row r="3" spans="1:10" x14ac:dyDescent="0.35">
      <c r="A3" s="533"/>
      <c r="B3" s="533"/>
      <c r="C3" s="533"/>
      <c r="D3" s="533"/>
      <c r="E3" s="533"/>
      <c r="F3" s="533"/>
      <c r="G3" s="533"/>
      <c r="H3" s="533"/>
      <c r="I3" s="533"/>
      <c r="J3" s="533"/>
    </row>
    <row r="4" spans="1:10" x14ac:dyDescent="0.35">
      <c r="A4" s="533" t="s">
        <v>256</v>
      </c>
      <c r="B4" s="533"/>
      <c r="C4" s="533"/>
      <c r="D4" s="533"/>
      <c r="E4" s="533"/>
      <c r="F4" s="533"/>
      <c r="G4" s="533"/>
      <c r="H4" s="533"/>
      <c r="I4" s="533"/>
      <c r="J4" s="533"/>
    </row>
    <row r="5" spans="1:10" x14ac:dyDescent="0.35">
      <c r="A5" s="533"/>
      <c r="B5" s="533"/>
      <c r="C5" s="533"/>
      <c r="D5" s="533"/>
      <c r="E5" s="533"/>
      <c r="F5" s="533"/>
      <c r="G5" s="533"/>
      <c r="H5" s="533"/>
      <c r="I5" s="533"/>
      <c r="J5" s="533"/>
    </row>
    <row r="6" spans="1:10" ht="68.25" customHeight="1" x14ac:dyDescent="0.35">
      <c r="A6" s="534" t="s">
        <v>432</v>
      </c>
      <c r="B6" s="534"/>
      <c r="C6" s="534"/>
      <c r="D6" s="534"/>
      <c r="E6" s="534"/>
      <c r="F6" s="534"/>
      <c r="G6" s="534"/>
      <c r="H6" s="534"/>
      <c r="I6" s="534"/>
      <c r="J6" s="534"/>
    </row>
    <row r="7" spans="1:10" ht="21.75" customHeight="1" thickBot="1" x14ac:dyDescent="0.4">
      <c r="A7" s="38"/>
      <c r="B7" s="38"/>
    </row>
    <row r="8" spans="1:10" ht="35.25" customHeight="1" thickBot="1" x14ac:dyDescent="0.4">
      <c r="A8" s="38"/>
      <c r="B8" s="146" t="s">
        <v>433</v>
      </c>
      <c r="C8" s="537" t="s">
        <v>412</v>
      </c>
      <c r="D8" s="537"/>
      <c r="E8" s="537"/>
      <c r="F8" s="537"/>
      <c r="G8" s="537"/>
      <c r="H8" s="537"/>
      <c r="I8" s="537"/>
      <c r="J8" s="538"/>
    </row>
    <row r="9" spans="1:10" ht="21.75" customHeight="1" thickBot="1" x14ac:dyDescent="0.4">
      <c r="A9" s="38"/>
      <c r="B9" s="147" t="s">
        <v>413</v>
      </c>
      <c r="C9" s="148" t="s">
        <v>413</v>
      </c>
      <c r="D9" s="148" t="s">
        <v>413</v>
      </c>
      <c r="E9" s="148" t="s">
        <v>413</v>
      </c>
      <c r="F9" s="148" t="s">
        <v>413</v>
      </c>
      <c r="G9" s="148" t="s">
        <v>413</v>
      </c>
      <c r="H9" s="148" t="s">
        <v>413</v>
      </c>
      <c r="I9" s="148" t="s">
        <v>413</v>
      </c>
      <c r="J9" s="149" t="s">
        <v>413</v>
      </c>
    </row>
    <row r="10" spans="1:10" ht="16" thickBot="1" x14ac:dyDescent="0.4">
      <c r="A10" s="126" t="s">
        <v>434</v>
      </c>
      <c r="B10" s="127"/>
      <c r="C10" s="128"/>
      <c r="D10" s="128"/>
      <c r="E10" s="128"/>
      <c r="F10" s="128"/>
      <c r="G10" s="128"/>
      <c r="H10" s="128"/>
      <c r="I10" s="128"/>
      <c r="J10" s="129"/>
    </row>
    <row r="11" spans="1:10" ht="16" thickBot="1" x14ac:dyDescent="0.4">
      <c r="A11" s="125" t="s">
        <v>435</v>
      </c>
      <c r="B11" s="139">
        <f>B12+B13+B14</f>
        <v>0</v>
      </c>
      <c r="C11" s="139">
        <f t="shared" ref="C11:J11" si="0">C12+C13+C14</f>
        <v>0</v>
      </c>
      <c r="D11" s="139">
        <f t="shared" si="0"/>
        <v>0</v>
      </c>
      <c r="E11" s="139">
        <f t="shared" si="0"/>
        <v>0</v>
      </c>
      <c r="F11" s="139">
        <f t="shared" si="0"/>
        <v>0</v>
      </c>
      <c r="G11" s="139">
        <f t="shared" si="0"/>
        <v>0</v>
      </c>
      <c r="H11" s="139">
        <f t="shared" si="0"/>
        <v>0</v>
      </c>
      <c r="I11" s="139">
        <f t="shared" si="0"/>
        <v>0</v>
      </c>
      <c r="J11" s="140">
        <f t="shared" si="0"/>
        <v>0</v>
      </c>
    </row>
    <row r="12" spans="1:10" ht="31" x14ac:dyDescent="0.35">
      <c r="A12" s="123" t="s">
        <v>436</v>
      </c>
      <c r="B12" s="130"/>
      <c r="C12" s="131"/>
      <c r="D12" s="131"/>
      <c r="E12" s="131"/>
      <c r="F12" s="131"/>
      <c r="G12" s="131"/>
      <c r="H12" s="131"/>
      <c r="I12" s="131"/>
      <c r="J12" s="132"/>
    </row>
    <row r="13" spans="1:10" ht="31" x14ac:dyDescent="0.35">
      <c r="A13" s="121" t="s">
        <v>437</v>
      </c>
      <c r="B13" s="133"/>
      <c r="C13" s="134"/>
      <c r="D13" s="134"/>
      <c r="E13" s="134"/>
      <c r="F13" s="134"/>
      <c r="G13" s="134"/>
      <c r="H13" s="134"/>
      <c r="I13" s="134"/>
      <c r="J13" s="135"/>
    </row>
    <row r="14" spans="1:10" ht="31.5" thickBot="1" x14ac:dyDescent="0.4">
      <c r="A14" s="122" t="s">
        <v>438</v>
      </c>
      <c r="B14" s="136"/>
      <c r="C14" s="137"/>
      <c r="D14" s="137"/>
      <c r="E14" s="137"/>
      <c r="F14" s="137"/>
      <c r="G14" s="137"/>
      <c r="H14" s="137"/>
      <c r="I14" s="137"/>
      <c r="J14" s="138"/>
    </row>
    <row r="15" spans="1:10" ht="16" thickBot="1" x14ac:dyDescent="0.4">
      <c r="A15" s="125" t="s">
        <v>439</v>
      </c>
      <c r="B15" s="139">
        <f>B10-B11</f>
        <v>0</v>
      </c>
      <c r="C15" s="139">
        <f t="shared" ref="C15:J15" si="1">C10-C11</f>
        <v>0</v>
      </c>
      <c r="D15" s="139">
        <f t="shared" si="1"/>
        <v>0</v>
      </c>
      <c r="E15" s="139">
        <f t="shared" si="1"/>
        <v>0</v>
      </c>
      <c r="F15" s="139">
        <f t="shared" si="1"/>
        <v>0</v>
      </c>
      <c r="G15" s="139">
        <f t="shared" si="1"/>
        <v>0</v>
      </c>
      <c r="H15" s="139">
        <f t="shared" si="1"/>
        <v>0</v>
      </c>
      <c r="I15" s="139">
        <f t="shared" si="1"/>
        <v>0</v>
      </c>
      <c r="J15" s="140">
        <f t="shared" si="1"/>
        <v>0</v>
      </c>
    </row>
    <row r="16" spans="1:10" ht="16" thickBot="1" x14ac:dyDescent="0.4">
      <c r="A16" s="124" t="s">
        <v>440</v>
      </c>
      <c r="B16" s="141">
        <f>IFERROR(B15/B10,0)</f>
        <v>0</v>
      </c>
      <c r="C16" s="141">
        <f t="shared" ref="C16:J16" si="2">IFERROR(C15/C10,0)</f>
        <v>0</v>
      </c>
      <c r="D16" s="141">
        <f t="shared" si="2"/>
        <v>0</v>
      </c>
      <c r="E16" s="141">
        <f t="shared" si="2"/>
        <v>0</v>
      </c>
      <c r="F16" s="141">
        <f t="shared" si="2"/>
        <v>0</v>
      </c>
      <c r="G16" s="141">
        <f t="shared" si="2"/>
        <v>0</v>
      </c>
      <c r="H16" s="141">
        <f t="shared" si="2"/>
        <v>0</v>
      </c>
      <c r="I16" s="141">
        <f t="shared" si="2"/>
        <v>0</v>
      </c>
      <c r="J16" s="141">
        <f t="shared" si="2"/>
        <v>0</v>
      </c>
    </row>
    <row r="17" spans="1:10" ht="46.5" x14ac:dyDescent="0.35">
      <c r="A17" s="123" t="s">
        <v>441</v>
      </c>
      <c r="B17" s="130"/>
      <c r="C17" s="142"/>
      <c r="D17" s="142"/>
      <c r="E17" s="142"/>
      <c r="F17" s="142"/>
      <c r="G17" s="142"/>
      <c r="H17" s="142"/>
      <c r="I17" s="142"/>
      <c r="J17" s="143"/>
    </row>
    <row r="18" spans="1:10" ht="31.5" thickBot="1" x14ac:dyDescent="0.4">
      <c r="A18" s="122" t="s">
        <v>442</v>
      </c>
      <c r="B18" s="136"/>
      <c r="C18" s="144"/>
      <c r="D18" s="144"/>
      <c r="E18" s="144"/>
      <c r="F18" s="144"/>
      <c r="G18" s="144"/>
      <c r="H18" s="144"/>
      <c r="I18" s="144"/>
      <c r="J18" s="145"/>
    </row>
    <row r="19" spans="1:10" ht="16" thickBot="1" x14ac:dyDescent="0.4">
      <c r="A19" s="125" t="s">
        <v>443</v>
      </c>
      <c r="B19" s="139">
        <f>B10-B13-B17-B18</f>
        <v>0</v>
      </c>
      <c r="C19" s="139">
        <f t="shared" ref="C19:J19" si="3">C10-C13-C17-C18</f>
        <v>0</v>
      </c>
      <c r="D19" s="139">
        <f t="shared" si="3"/>
        <v>0</v>
      </c>
      <c r="E19" s="139">
        <f t="shared" si="3"/>
        <v>0</v>
      </c>
      <c r="F19" s="139">
        <f t="shared" si="3"/>
        <v>0</v>
      </c>
      <c r="G19" s="139">
        <f t="shared" si="3"/>
        <v>0</v>
      </c>
      <c r="H19" s="139">
        <f t="shared" si="3"/>
        <v>0</v>
      </c>
      <c r="I19" s="139">
        <f t="shared" si="3"/>
        <v>0</v>
      </c>
      <c r="J19" s="140">
        <f t="shared" si="3"/>
        <v>0</v>
      </c>
    </row>
    <row r="20" spans="1:10" x14ac:dyDescent="0.35">
      <c r="A20" s="25"/>
    </row>
    <row r="21" spans="1:10" x14ac:dyDescent="0.35">
      <c r="A21" s="535" t="s">
        <v>444</v>
      </c>
      <c r="B21" s="535"/>
      <c r="C21" s="535"/>
      <c r="D21" s="535"/>
      <c r="E21" s="535"/>
      <c r="F21" s="535"/>
      <c r="G21" s="535"/>
      <c r="H21" s="535"/>
      <c r="I21" s="535"/>
      <c r="J21" s="535"/>
    </row>
    <row r="23" spans="1:10" ht="33" customHeight="1" x14ac:dyDescent="0.35">
      <c r="A23" s="534" t="s">
        <v>445</v>
      </c>
      <c r="B23" s="534"/>
      <c r="C23" s="534"/>
      <c r="D23" s="534"/>
      <c r="E23" s="534"/>
      <c r="F23" s="534"/>
      <c r="G23" s="534"/>
      <c r="H23" s="534"/>
      <c r="I23" s="534"/>
      <c r="J23" s="534"/>
    </row>
    <row r="25" spans="1:10" ht="15" customHeight="1" x14ac:dyDescent="0.35">
      <c r="A25" s="536" t="s">
        <v>430</v>
      </c>
      <c r="B25" s="536"/>
      <c r="C25" s="536"/>
      <c r="D25" s="536"/>
      <c r="E25" s="536"/>
      <c r="F25" s="536"/>
      <c r="G25" s="536"/>
      <c r="H25" s="536"/>
      <c r="I25" s="536"/>
      <c r="J25" s="536"/>
    </row>
    <row r="26" spans="1:10" ht="16.5" customHeight="1" x14ac:dyDescent="0.35">
      <c r="A26" s="536"/>
      <c r="B26" s="536"/>
      <c r="C26" s="536"/>
      <c r="D26" s="536"/>
      <c r="E26" s="536"/>
      <c r="F26" s="536"/>
      <c r="G26" s="536"/>
      <c r="H26" s="536"/>
      <c r="I26" s="536"/>
      <c r="J26" s="536"/>
    </row>
    <row r="27" spans="1:10" x14ac:dyDescent="0.35">
      <c r="A27" s="532" t="s">
        <v>268</v>
      </c>
      <c r="B27" s="532"/>
      <c r="C27" s="532"/>
      <c r="D27" s="532"/>
      <c r="E27" s="532"/>
      <c r="F27" s="532"/>
      <c r="G27" s="532"/>
      <c r="H27" s="532"/>
      <c r="I27" s="532"/>
      <c r="J27" s="532"/>
    </row>
    <row r="28" spans="1:10" ht="15" customHeight="1" x14ac:dyDescent="0.35">
      <c r="A28" s="531"/>
      <c r="B28" s="531"/>
      <c r="C28" s="531"/>
      <c r="D28" s="531"/>
      <c r="E28" s="531"/>
      <c r="F28" s="531"/>
      <c r="G28" s="531"/>
      <c r="H28" s="531"/>
      <c r="I28" s="531"/>
      <c r="J28" s="531"/>
    </row>
    <row r="29" spans="1:10" x14ac:dyDescent="0.35">
      <c r="A29" s="529"/>
      <c r="B29" s="529"/>
      <c r="C29" s="529"/>
      <c r="D29" s="529"/>
      <c r="E29" s="529"/>
      <c r="F29" s="529"/>
      <c r="G29" s="529"/>
      <c r="H29" s="529"/>
      <c r="I29" s="529"/>
      <c r="J29" s="529"/>
    </row>
    <row r="30" spans="1:10" x14ac:dyDescent="0.35">
      <c r="A30" s="530" t="s">
        <v>269</v>
      </c>
      <c r="B30" s="530"/>
      <c r="C30" s="530"/>
      <c r="D30" s="530"/>
      <c r="E30" s="530"/>
      <c r="F30" s="530"/>
      <c r="G30" s="530"/>
      <c r="H30" s="530"/>
      <c r="I30" s="530"/>
      <c r="J30" s="530"/>
    </row>
    <row r="31" spans="1:10" x14ac:dyDescent="0.35">
      <c r="A31" s="531" t="s">
        <v>270</v>
      </c>
      <c r="B31" s="531"/>
      <c r="C31" s="531"/>
      <c r="D31" s="531"/>
      <c r="E31" s="531"/>
      <c r="F31" s="531"/>
      <c r="G31" s="531"/>
      <c r="H31" s="531"/>
      <c r="I31" s="531"/>
      <c r="J31" s="531"/>
    </row>
    <row r="32" spans="1:10" x14ac:dyDescent="0.35">
      <c r="A32" s="531" t="s">
        <v>271</v>
      </c>
      <c r="B32" s="531"/>
      <c r="C32" s="531"/>
      <c r="D32" s="531"/>
      <c r="E32" s="531"/>
      <c r="F32" s="531"/>
      <c r="G32" s="531"/>
      <c r="H32" s="531"/>
      <c r="I32" s="531"/>
      <c r="J32" s="531"/>
    </row>
    <row r="34" spans="1:7" x14ac:dyDescent="0.35">
      <c r="A34" s="528" t="s">
        <v>446</v>
      </c>
      <c r="B34" s="528"/>
      <c r="C34" s="528"/>
      <c r="D34" s="528"/>
      <c r="E34" s="528"/>
      <c r="F34" s="528"/>
      <c r="G34" s="528"/>
    </row>
    <row r="35" spans="1:7" x14ac:dyDescent="0.35">
      <c r="A35" s="150"/>
    </row>
    <row r="36" spans="1:7" x14ac:dyDescent="0.35">
      <c r="A36" s="151"/>
    </row>
  </sheetData>
  <mergeCells count="18">
    <mergeCell ref="A27:J27"/>
    <mergeCell ref="A28:J28"/>
    <mergeCell ref="A1:J1"/>
    <mergeCell ref="A2:J2"/>
    <mergeCell ref="A3:J3"/>
    <mergeCell ref="A4:J4"/>
    <mergeCell ref="A5:J5"/>
    <mergeCell ref="A6:J6"/>
    <mergeCell ref="A21:J21"/>
    <mergeCell ref="A23:J23"/>
    <mergeCell ref="A25:J25"/>
    <mergeCell ref="A26:J26"/>
    <mergeCell ref="C8:J8"/>
    <mergeCell ref="A34:G34"/>
    <mergeCell ref="A29:J29"/>
    <mergeCell ref="A30:J30"/>
    <mergeCell ref="A31:J31"/>
    <mergeCell ref="A32:J32"/>
  </mergeCells>
  <printOptions horizontalCentered="1" verticalCentered="1"/>
  <pageMargins left="0.70866141732283472" right="0.70866141732283472" top="0.74803149606299213" bottom="0.74803149606299213" header="0.31496062992125984" footer="0.31496062992125984"/>
  <pageSetup scale="69" fitToHeight="3"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7472F-53F5-4349-B18B-E4F55D7210B8}">
  <dimension ref="A1:AH139"/>
  <sheetViews>
    <sheetView showGridLines="0" view="pageBreakPreview" topLeftCell="A108" zoomScale="55" zoomScaleNormal="100" zoomScaleSheetLayoutView="55" workbookViewId="0">
      <selection activeCell="D128" sqref="D128"/>
    </sheetView>
  </sheetViews>
  <sheetFormatPr baseColWidth="10" defaultColWidth="11.453125" defaultRowHeight="15.5" x14ac:dyDescent="0.35"/>
  <cols>
    <col min="1" max="1" width="12.1796875" style="37" customWidth="1"/>
    <col min="2" max="2" width="81" style="37" bestFit="1" customWidth="1"/>
    <col min="3" max="3" width="13.453125" style="37" customWidth="1"/>
    <col min="4" max="16384" width="11.453125" style="37"/>
  </cols>
  <sheetData>
    <row r="1" spans="1:14" x14ac:dyDescent="0.35">
      <c r="A1" s="533" t="s">
        <v>409</v>
      </c>
      <c r="B1" s="541"/>
      <c r="C1" s="541"/>
      <c r="D1" s="542"/>
      <c r="E1" s="542"/>
      <c r="F1" s="542"/>
      <c r="G1" s="542"/>
      <c r="H1" s="542"/>
      <c r="I1" s="542"/>
      <c r="J1" s="542"/>
      <c r="K1" s="542"/>
      <c r="L1" s="542"/>
      <c r="M1" s="542"/>
      <c r="N1" s="542"/>
    </row>
    <row r="2" spans="1:14" x14ac:dyDescent="0.35">
      <c r="A2" s="533"/>
      <c r="B2" s="541"/>
      <c r="C2" s="541"/>
      <c r="D2" s="542"/>
      <c r="E2" s="542"/>
      <c r="F2" s="542"/>
      <c r="G2" s="542"/>
      <c r="H2" s="542"/>
      <c r="I2" s="542"/>
      <c r="J2" s="542"/>
      <c r="K2" s="542"/>
      <c r="L2" s="542"/>
      <c r="M2" s="542"/>
      <c r="N2" s="542"/>
    </row>
    <row r="3" spans="1:14" x14ac:dyDescent="0.35">
      <c r="A3" s="541" t="s">
        <v>256</v>
      </c>
      <c r="B3" s="541"/>
      <c r="C3" s="541"/>
      <c r="D3" s="542"/>
      <c r="E3" s="542"/>
      <c r="F3" s="542"/>
      <c r="G3" s="542"/>
      <c r="H3" s="542"/>
      <c r="I3" s="542"/>
      <c r="J3" s="542"/>
      <c r="K3" s="542"/>
      <c r="L3" s="542"/>
      <c r="M3" s="542"/>
      <c r="N3" s="542"/>
    </row>
    <row r="4" spans="1:14" ht="12" customHeight="1" x14ac:dyDescent="0.35">
      <c r="A4" s="543" t="s">
        <v>447</v>
      </c>
      <c r="B4" s="543"/>
      <c r="C4" s="543"/>
      <c r="D4" s="542"/>
      <c r="E4" s="542"/>
      <c r="F4" s="542"/>
      <c r="G4" s="542"/>
      <c r="H4" s="542"/>
      <c r="I4" s="542"/>
      <c r="J4" s="542"/>
      <c r="K4" s="542"/>
      <c r="L4" s="542"/>
      <c r="M4" s="542"/>
      <c r="N4" s="542"/>
    </row>
    <row r="5" spans="1:14" ht="42.75" customHeight="1" thickBot="1" x14ac:dyDescent="0.4">
      <c r="A5" s="543"/>
      <c r="B5" s="543"/>
      <c r="C5" s="543"/>
      <c r="D5" s="542"/>
      <c r="E5" s="542"/>
      <c r="F5" s="542"/>
      <c r="G5" s="542"/>
      <c r="H5" s="542"/>
      <c r="I5" s="542"/>
      <c r="J5" s="542"/>
      <c r="K5" s="542"/>
      <c r="L5" s="542"/>
      <c r="M5" s="542"/>
      <c r="N5" s="542"/>
    </row>
    <row r="6" spans="1:14" ht="31.5" thickBot="1" x14ac:dyDescent="0.4">
      <c r="B6" s="179" t="s">
        <v>448</v>
      </c>
      <c r="C6" s="349" t="s">
        <v>449</v>
      </c>
      <c r="D6" s="350"/>
      <c r="E6" s="350"/>
      <c r="F6" s="350"/>
      <c r="G6" s="350"/>
      <c r="H6" s="350"/>
      <c r="I6" s="350"/>
      <c r="J6" s="350"/>
      <c r="K6" s="350"/>
      <c r="L6" s="350"/>
      <c r="M6" s="350"/>
      <c r="N6" s="350"/>
    </row>
    <row r="7" spans="1:14" ht="31.5" thickBot="1" x14ac:dyDescent="0.4">
      <c r="A7" s="549" t="s">
        <v>450</v>
      </c>
      <c r="B7" s="550"/>
      <c r="C7" s="351" t="s">
        <v>451</v>
      </c>
      <c r="D7" s="351" t="s">
        <v>452</v>
      </c>
      <c r="E7" s="351" t="s">
        <v>452</v>
      </c>
      <c r="F7" s="351" t="s">
        <v>452</v>
      </c>
      <c r="G7" s="351" t="s">
        <v>452</v>
      </c>
      <c r="H7" s="351" t="s">
        <v>452</v>
      </c>
      <c r="I7" s="351" t="s">
        <v>452</v>
      </c>
      <c r="J7" s="351" t="s">
        <v>452</v>
      </c>
      <c r="K7" s="351" t="s">
        <v>452</v>
      </c>
      <c r="L7" s="351" t="s">
        <v>452</v>
      </c>
      <c r="M7" s="351" t="s">
        <v>453</v>
      </c>
      <c r="N7" s="351" t="s">
        <v>453</v>
      </c>
    </row>
    <row r="8" spans="1:14" x14ac:dyDescent="0.35">
      <c r="A8" s="352" t="s">
        <v>454</v>
      </c>
      <c r="B8" s="352" t="s">
        <v>455</v>
      </c>
      <c r="C8" s="353"/>
      <c r="D8" s="353"/>
      <c r="E8" s="353"/>
      <c r="F8" s="353"/>
      <c r="G8" s="353"/>
      <c r="H8" s="353"/>
      <c r="I8" s="353"/>
      <c r="J8" s="353"/>
      <c r="K8" s="353"/>
      <c r="L8" s="353"/>
      <c r="M8" s="353"/>
      <c r="N8" s="353"/>
    </row>
    <row r="9" spans="1:14" x14ac:dyDescent="0.35">
      <c r="A9" s="352" t="s">
        <v>456</v>
      </c>
      <c r="B9" s="352" t="s">
        <v>457</v>
      </c>
      <c r="C9" s="353"/>
      <c r="D9" s="353"/>
      <c r="E9" s="353"/>
      <c r="F9" s="353"/>
      <c r="G9" s="353"/>
      <c r="H9" s="353"/>
      <c r="I9" s="353"/>
      <c r="J9" s="353"/>
      <c r="K9" s="353"/>
      <c r="L9" s="353"/>
      <c r="M9" s="353"/>
      <c r="N9" s="353"/>
    </row>
    <row r="10" spans="1:14" x14ac:dyDescent="0.35">
      <c r="A10" s="354" t="s">
        <v>458</v>
      </c>
      <c r="B10" s="354" t="s">
        <v>459</v>
      </c>
      <c r="C10" s="355"/>
      <c r="D10" s="355"/>
      <c r="E10" s="355"/>
      <c r="F10" s="355"/>
      <c r="G10" s="355"/>
      <c r="H10" s="355"/>
      <c r="I10" s="355"/>
      <c r="J10" s="355"/>
      <c r="K10" s="355"/>
      <c r="L10" s="355"/>
      <c r="M10" s="355"/>
      <c r="N10" s="355"/>
    </row>
    <row r="11" spans="1:14" x14ac:dyDescent="0.35">
      <c r="A11" s="356">
        <v>1</v>
      </c>
      <c r="B11" s="356" t="s">
        <v>460</v>
      </c>
      <c r="C11" s="357">
        <f>C8+C9+C10</f>
        <v>0</v>
      </c>
      <c r="D11" s="357">
        <f t="shared" ref="D11:N11" si="0">D8+D9+D10</f>
        <v>0</v>
      </c>
      <c r="E11" s="357">
        <f t="shared" si="0"/>
        <v>0</v>
      </c>
      <c r="F11" s="357">
        <f t="shared" si="0"/>
        <v>0</v>
      </c>
      <c r="G11" s="357">
        <f t="shared" si="0"/>
        <v>0</v>
      </c>
      <c r="H11" s="357">
        <f t="shared" si="0"/>
        <v>0</v>
      </c>
      <c r="I11" s="357">
        <f t="shared" si="0"/>
        <v>0</v>
      </c>
      <c r="J11" s="357">
        <f t="shared" si="0"/>
        <v>0</v>
      </c>
      <c r="K11" s="357">
        <f t="shared" si="0"/>
        <v>0</v>
      </c>
      <c r="L11" s="357">
        <f t="shared" si="0"/>
        <v>0</v>
      </c>
      <c r="M11" s="357">
        <f t="shared" si="0"/>
        <v>0</v>
      </c>
      <c r="N11" s="357">
        <f t="shared" si="0"/>
        <v>0</v>
      </c>
    </row>
    <row r="12" spans="1:14" x14ac:dyDescent="0.35">
      <c r="A12" s="356">
        <v>2</v>
      </c>
      <c r="B12" s="356" t="s">
        <v>461</v>
      </c>
      <c r="C12" s="357"/>
      <c r="D12" s="357"/>
      <c r="E12" s="357"/>
      <c r="F12" s="357"/>
      <c r="G12" s="357"/>
      <c r="H12" s="357"/>
      <c r="I12" s="357"/>
      <c r="J12" s="357"/>
      <c r="K12" s="357"/>
      <c r="L12" s="357"/>
      <c r="M12" s="357"/>
      <c r="N12" s="357"/>
    </row>
    <row r="14" spans="1:14" ht="16" thickBot="1" x14ac:dyDescent="0.4">
      <c r="A14" s="358">
        <v>3</v>
      </c>
      <c r="B14" s="359" t="s">
        <v>462</v>
      </c>
      <c r="C14" s="359">
        <f>C11-C12</f>
        <v>0</v>
      </c>
      <c r="D14" s="359">
        <f t="shared" ref="D14:N14" si="1">D11-D12</f>
        <v>0</v>
      </c>
      <c r="E14" s="359">
        <f t="shared" si="1"/>
        <v>0</v>
      </c>
      <c r="F14" s="359">
        <f t="shared" si="1"/>
        <v>0</v>
      </c>
      <c r="G14" s="359">
        <f t="shared" si="1"/>
        <v>0</v>
      </c>
      <c r="H14" s="359">
        <f t="shared" si="1"/>
        <v>0</v>
      </c>
      <c r="I14" s="359">
        <f t="shared" si="1"/>
        <v>0</v>
      </c>
      <c r="J14" s="359">
        <f t="shared" si="1"/>
        <v>0</v>
      </c>
      <c r="K14" s="359">
        <f t="shared" si="1"/>
        <v>0</v>
      </c>
      <c r="L14" s="359">
        <f t="shared" si="1"/>
        <v>0</v>
      </c>
      <c r="M14" s="359">
        <f t="shared" si="1"/>
        <v>0</v>
      </c>
      <c r="N14" s="359">
        <f t="shared" si="1"/>
        <v>0</v>
      </c>
    </row>
    <row r="15" spans="1:14" x14ac:dyDescent="0.35">
      <c r="D15" s="39"/>
      <c r="E15" s="40"/>
      <c r="F15" s="40"/>
    </row>
    <row r="16" spans="1:14" ht="16" thickBot="1" x14ac:dyDescent="0.4">
      <c r="A16" s="358">
        <v>4</v>
      </c>
      <c r="B16" s="358" t="s">
        <v>463</v>
      </c>
      <c r="C16" s="359">
        <f>C17+C18+C21</f>
        <v>0</v>
      </c>
      <c r="D16" s="359">
        <f>C16+D18+D20+D19+D21-D22-D23</f>
        <v>0</v>
      </c>
      <c r="E16" s="359">
        <f t="shared" ref="E16:N16" si="2">D16+E18+E20+E19+E21-E22-E23</f>
        <v>0</v>
      </c>
      <c r="F16" s="359">
        <f t="shared" si="2"/>
        <v>0</v>
      </c>
      <c r="G16" s="359">
        <f t="shared" si="2"/>
        <v>0</v>
      </c>
      <c r="H16" s="359">
        <f t="shared" si="2"/>
        <v>0</v>
      </c>
      <c r="I16" s="359">
        <f t="shared" si="2"/>
        <v>0</v>
      </c>
      <c r="J16" s="359">
        <f t="shared" si="2"/>
        <v>0</v>
      </c>
      <c r="K16" s="359">
        <f t="shared" si="2"/>
        <v>0</v>
      </c>
      <c r="L16" s="359">
        <f t="shared" si="2"/>
        <v>0</v>
      </c>
      <c r="M16" s="359">
        <f t="shared" si="2"/>
        <v>0</v>
      </c>
      <c r="N16" s="359">
        <f t="shared" si="2"/>
        <v>0</v>
      </c>
    </row>
    <row r="17" spans="1:14" x14ac:dyDescent="0.35">
      <c r="A17" s="360" t="s">
        <v>464</v>
      </c>
      <c r="B17" s="360" t="s">
        <v>465</v>
      </c>
      <c r="C17" s="361"/>
      <c r="D17" s="546"/>
      <c r="E17" s="547"/>
      <c r="F17" s="547"/>
      <c r="G17" s="547"/>
      <c r="H17" s="547"/>
      <c r="I17" s="547"/>
      <c r="J17" s="547"/>
      <c r="K17" s="547"/>
      <c r="L17" s="547"/>
      <c r="M17" s="547"/>
      <c r="N17" s="548"/>
    </row>
    <row r="18" spans="1:14" x14ac:dyDescent="0.35">
      <c r="A18" s="362" t="s">
        <v>466</v>
      </c>
      <c r="B18" s="362" t="s">
        <v>467</v>
      </c>
      <c r="C18" s="551"/>
      <c r="D18" s="353"/>
      <c r="E18" s="353"/>
      <c r="F18" s="353"/>
      <c r="G18" s="353"/>
      <c r="H18" s="353"/>
      <c r="I18" s="353"/>
      <c r="J18" s="353"/>
      <c r="K18" s="353"/>
      <c r="L18" s="353"/>
      <c r="M18" s="353"/>
      <c r="N18" s="353"/>
    </row>
    <row r="19" spans="1:14" x14ac:dyDescent="0.35">
      <c r="A19" s="362" t="s">
        <v>468</v>
      </c>
      <c r="B19" s="362" t="s">
        <v>469</v>
      </c>
      <c r="C19" s="551"/>
      <c r="D19" s="353"/>
      <c r="E19" s="353"/>
      <c r="F19" s="353"/>
      <c r="G19" s="353"/>
      <c r="H19" s="353"/>
      <c r="I19" s="353"/>
      <c r="J19" s="353"/>
      <c r="K19" s="353"/>
      <c r="L19" s="353"/>
      <c r="M19" s="353"/>
      <c r="N19" s="353"/>
    </row>
    <row r="20" spans="1:14" x14ac:dyDescent="0.35">
      <c r="A20" s="362" t="s">
        <v>470</v>
      </c>
      <c r="B20" s="362" t="s">
        <v>471</v>
      </c>
      <c r="C20" s="551"/>
      <c r="D20" s="363"/>
      <c r="E20" s="363"/>
      <c r="F20" s="363"/>
      <c r="G20" s="353"/>
      <c r="H20" s="353"/>
      <c r="I20" s="353"/>
      <c r="J20" s="353"/>
      <c r="K20" s="353"/>
      <c r="L20" s="353"/>
      <c r="M20" s="353"/>
      <c r="N20" s="353"/>
    </row>
    <row r="21" spans="1:14" x14ac:dyDescent="0.35">
      <c r="A21" s="362" t="s">
        <v>472</v>
      </c>
      <c r="B21" s="362" t="s">
        <v>473</v>
      </c>
      <c r="C21" s="352"/>
      <c r="D21" s="353"/>
      <c r="E21" s="353"/>
      <c r="F21" s="353"/>
      <c r="G21" s="353"/>
      <c r="H21" s="353"/>
      <c r="I21" s="353"/>
      <c r="J21" s="353"/>
      <c r="K21" s="353"/>
      <c r="L21" s="353"/>
      <c r="M21" s="353"/>
      <c r="N21" s="353"/>
    </row>
    <row r="22" spans="1:14" x14ac:dyDescent="0.35">
      <c r="A22" s="362" t="s">
        <v>474</v>
      </c>
      <c r="B22" s="362" t="s">
        <v>475</v>
      </c>
      <c r="C22" s="361"/>
      <c r="D22" s="353"/>
      <c r="E22" s="353"/>
      <c r="F22" s="353"/>
      <c r="G22" s="353"/>
      <c r="H22" s="353"/>
      <c r="I22" s="353"/>
      <c r="J22" s="353"/>
      <c r="K22" s="353"/>
      <c r="L22" s="353"/>
      <c r="M22" s="353"/>
      <c r="N22" s="353"/>
    </row>
    <row r="23" spans="1:14" x14ac:dyDescent="0.35">
      <c r="A23" s="362" t="s">
        <v>476</v>
      </c>
      <c r="B23" s="362" t="s">
        <v>477</v>
      </c>
      <c r="C23" s="364"/>
      <c r="D23" s="353"/>
      <c r="E23" s="353"/>
      <c r="F23" s="353"/>
      <c r="G23" s="353"/>
      <c r="H23" s="353"/>
      <c r="I23" s="353"/>
      <c r="J23" s="353"/>
      <c r="K23" s="353"/>
      <c r="L23" s="353"/>
      <c r="M23" s="353"/>
      <c r="N23" s="353"/>
    </row>
    <row r="24" spans="1:14" x14ac:dyDescent="0.35">
      <c r="D24" s="39"/>
    </row>
    <row r="25" spans="1:14" ht="16" thickBot="1" x14ac:dyDescent="0.4">
      <c r="A25" s="358">
        <v>5</v>
      </c>
      <c r="B25" s="358" t="s">
        <v>478</v>
      </c>
      <c r="C25" s="359">
        <f>SUM(C26:C29)</f>
        <v>0</v>
      </c>
      <c r="D25" s="359">
        <f t="shared" ref="D25:N25" si="3">SUM(D26:D29)</f>
        <v>0</v>
      </c>
      <c r="E25" s="359">
        <f t="shared" si="3"/>
        <v>0</v>
      </c>
      <c r="F25" s="359">
        <f t="shared" si="3"/>
        <v>0</v>
      </c>
      <c r="G25" s="359">
        <f t="shared" si="3"/>
        <v>0</v>
      </c>
      <c r="H25" s="359">
        <f t="shared" si="3"/>
        <v>0</v>
      </c>
      <c r="I25" s="359">
        <f t="shared" si="3"/>
        <v>0</v>
      </c>
      <c r="J25" s="359">
        <f t="shared" si="3"/>
        <v>0</v>
      </c>
      <c r="K25" s="359">
        <f t="shared" si="3"/>
        <v>0</v>
      </c>
      <c r="L25" s="359">
        <f t="shared" si="3"/>
        <v>0</v>
      </c>
      <c r="M25" s="359">
        <f t="shared" si="3"/>
        <v>0</v>
      </c>
      <c r="N25" s="359">
        <f t="shared" si="3"/>
        <v>0</v>
      </c>
    </row>
    <row r="26" spans="1:14" x14ac:dyDescent="0.35">
      <c r="A26" s="365" t="s">
        <v>479</v>
      </c>
      <c r="B26" s="365" t="s">
        <v>480</v>
      </c>
      <c r="C26" s="366"/>
      <c r="D26" s="366"/>
      <c r="E26" s="366"/>
      <c r="F26" s="366"/>
      <c r="G26" s="366"/>
      <c r="H26" s="366"/>
      <c r="I26" s="366"/>
      <c r="J26" s="366"/>
      <c r="K26" s="366"/>
      <c r="L26" s="366"/>
      <c r="M26" s="366"/>
      <c r="N26" s="366"/>
    </row>
    <row r="27" spans="1:14" x14ac:dyDescent="0.35">
      <c r="A27" s="365" t="s">
        <v>481</v>
      </c>
      <c r="B27" s="365" t="s">
        <v>482</v>
      </c>
      <c r="C27" s="552"/>
      <c r="D27" s="366"/>
      <c r="E27" s="366"/>
      <c r="F27" s="366"/>
      <c r="G27" s="366"/>
      <c r="H27" s="366"/>
      <c r="I27" s="366"/>
      <c r="J27" s="366"/>
      <c r="K27" s="366"/>
      <c r="L27" s="366"/>
      <c r="M27" s="366"/>
      <c r="N27" s="366"/>
    </row>
    <row r="28" spans="1:14" x14ac:dyDescent="0.35">
      <c r="A28" s="365" t="s">
        <v>483</v>
      </c>
      <c r="B28" s="365" t="s">
        <v>484</v>
      </c>
      <c r="C28" s="552"/>
      <c r="D28" s="366"/>
      <c r="E28" s="366"/>
      <c r="F28" s="366"/>
      <c r="G28" s="366"/>
      <c r="H28" s="366"/>
      <c r="I28" s="366"/>
      <c r="J28" s="366"/>
      <c r="K28" s="366"/>
      <c r="L28" s="366"/>
      <c r="M28" s="366"/>
      <c r="N28" s="366"/>
    </row>
    <row r="29" spans="1:14" x14ac:dyDescent="0.35">
      <c r="A29" s="365" t="s">
        <v>485</v>
      </c>
      <c r="B29" s="365" t="s">
        <v>486</v>
      </c>
      <c r="C29" s="552"/>
      <c r="D29" s="366"/>
      <c r="E29" s="366"/>
      <c r="F29" s="366"/>
      <c r="G29" s="366"/>
      <c r="H29" s="366"/>
      <c r="I29" s="366"/>
      <c r="J29" s="366"/>
      <c r="K29" s="366"/>
      <c r="L29" s="366"/>
      <c r="M29" s="366"/>
      <c r="N29" s="366"/>
    </row>
    <row r="30" spans="1:14" ht="16" thickBot="1" x14ac:dyDescent="0.4"/>
    <row r="31" spans="1:14" x14ac:dyDescent="0.35">
      <c r="A31" s="553" t="s">
        <v>487</v>
      </c>
      <c r="B31" s="554"/>
      <c r="C31" s="367">
        <f>IFERROR(C25/C14,0)</f>
        <v>0</v>
      </c>
      <c r="D31" s="367">
        <f t="shared" ref="D31:N31" si="4">IFERROR(D25/D14,0)</f>
        <v>0</v>
      </c>
      <c r="E31" s="367">
        <f t="shared" si="4"/>
        <v>0</v>
      </c>
      <c r="F31" s="367">
        <f t="shared" si="4"/>
        <v>0</v>
      </c>
      <c r="G31" s="367">
        <f t="shared" si="4"/>
        <v>0</v>
      </c>
      <c r="H31" s="367">
        <f t="shared" si="4"/>
        <v>0</v>
      </c>
      <c r="I31" s="367">
        <f t="shared" si="4"/>
        <v>0</v>
      </c>
      <c r="J31" s="367">
        <f t="shared" si="4"/>
        <v>0</v>
      </c>
      <c r="K31" s="367">
        <f t="shared" si="4"/>
        <v>0</v>
      </c>
      <c r="L31" s="367">
        <f t="shared" si="4"/>
        <v>0</v>
      </c>
      <c r="M31" s="367">
        <f t="shared" si="4"/>
        <v>0</v>
      </c>
      <c r="N31" s="367">
        <f t="shared" si="4"/>
        <v>0</v>
      </c>
    </row>
    <row r="32" spans="1:14" x14ac:dyDescent="0.35">
      <c r="A32" s="555" t="s">
        <v>488</v>
      </c>
      <c r="B32" s="556"/>
      <c r="C32" s="368">
        <f>IFERROR(C16/C11,0)</f>
        <v>0</v>
      </c>
      <c r="D32" s="368">
        <f t="shared" ref="D32:N32" si="5">IFERROR(D16/D11,0)</f>
        <v>0</v>
      </c>
      <c r="E32" s="368">
        <f t="shared" si="5"/>
        <v>0</v>
      </c>
      <c r="F32" s="368">
        <f t="shared" si="5"/>
        <v>0</v>
      </c>
      <c r="G32" s="368">
        <f t="shared" si="5"/>
        <v>0</v>
      </c>
      <c r="H32" s="368">
        <f t="shared" si="5"/>
        <v>0</v>
      </c>
      <c r="I32" s="368">
        <f t="shared" si="5"/>
        <v>0</v>
      </c>
      <c r="J32" s="368">
        <f t="shared" si="5"/>
        <v>0</v>
      </c>
      <c r="K32" s="368">
        <f t="shared" si="5"/>
        <v>0</v>
      </c>
      <c r="L32" s="368">
        <f t="shared" si="5"/>
        <v>0</v>
      </c>
      <c r="M32" s="368">
        <f t="shared" si="5"/>
        <v>0</v>
      </c>
      <c r="N32" s="368">
        <f t="shared" si="5"/>
        <v>0</v>
      </c>
    </row>
    <row r="33" spans="1:14" x14ac:dyDescent="0.35">
      <c r="A33" s="555" t="s">
        <v>489</v>
      </c>
      <c r="B33" s="556"/>
      <c r="C33" s="369" t="str">
        <f>IF(C14&lt;0,"AHORRO NEGATIVO",IF(C32&gt;1,"ROJO",IF(C31&gt;0.6,"ROJO","VERDE")))</f>
        <v>VERDE</v>
      </c>
      <c r="D33" s="369" t="str">
        <f>IF(D14&lt;0,"AHORRO NEGATIVO",IF(D32&gt;1,"ROJO",IF(D31&gt;0.6,"ROJO","VERDE")))</f>
        <v>VERDE</v>
      </c>
      <c r="E33" s="369" t="str">
        <f t="shared" ref="E33:N33" si="6">IF(E14&lt;0,"AHORRO NEGATIVO",IF(E32&gt;1,"ROJO",IF(E31&gt;0.6,"ROJO","VERDE")))</f>
        <v>VERDE</v>
      </c>
      <c r="F33" s="369" t="str">
        <f t="shared" si="6"/>
        <v>VERDE</v>
      </c>
      <c r="G33" s="369" t="str">
        <f t="shared" si="6"/>
        <v>VERDE</v>
      </c>
      <c r="H33" s="369" t="str">
        <f t="shared" si="6"/>
        <v>VERDE</v>
      </c>
      <c r="I33" s="369" t="str">
        <f t="shared" si="6"/>
        <v>VERDE</v>
      </c>
      <c r="J33" s="369" t="str">
        <f t="shared" si="6"/>
        <v>VERDE</v>
      </c>
      <c r="K33" s="369" t="str">
        <f t="shared" si="6"/>
        <v>VERDE</v>
      </c>
      <c r="L33" s="369" t="str">
        <f t="shared" si="6"/>
        <v>VERDE</v>
      </c>
      <c r="M33" s="369" t="str">
        <f t="shared" si="6"/>
        <v>VERDE</v>
      </c>
      <c r="N33" s="369" t="str">
        <f t="shared" si="6"/>
        <v>VERDE</v>
      </c>
    </row>
    <row r="34" spans="1:14" ht="16" thickBot="1" x14ac:dyDescent="0.4">
      <c r="A34" s="557" t="s">
        <v>490</v>
      </c>
      <c r="B34" s="558"/>
      <c r="C34" s="370">
        <f t="shared" ref="C34:N34" si="7">IF(C33="VERDE",1,0)</f>
        <v>1</v>
      </c>
      <c r="D34" s="370">
        <f t="shared" si="7"/>
        <v>1</v>
      </c>
      <c r="E34" s="370">
        <f t="shared" si="7"/>
        <v>1</v>
      </c>
      <c r="F34" s="370">
        <f t="shared" si="7"/>
        <v>1</v>
      </c>
      <c r="G34" s="370">
        <f t="shared" si="7"/>
        <v>1</v>
      </c>
      <c r="H34" s="370">
        <f t="shared" si="7"/>
        <v>1</v>
      </c>
      <c r="I34" s="370">
        <f t="shared" si="7"/>
        <v>1</v>
      </c>
      <c r="J34" s="370">
        <f t="shared" si="7"/>
        <v>1</v>
      </c>
      <c r="K34" s="370">
        <f t="shared" si="7"/>
        <v>1</v>
      </c>
      <c r="L34" s="370">
        <f t="shared" si="7"/>
        <v>1</v>
      </c>
      <c r="M34" s="370">
        <f t="shared" si="7"/>
        <v>1</v>
      </c>
      <c r="N34" s="370">
        <f t="shared" si="7"/>
        <v>1</v>
      </c>
    </row>
    <row r="35" spans="1:14" ht="16" thickBot="1" x14ac:dyDescent="0.4">
      <c r="A35" s="371" t="s">
        <v>487</v>
      </c>
      <c r="B35" s="372"/>
      <c r="C35" s="373" t="str">
        <f>IF(C31&lt;60%,"Cumple", "No Cumple")</f>
        <v>Cumple</v>
      </c>
      <c r="D35" s="373" t="str">
        <f t="shared" ref="D35:N35" si="8">IF(D31&lt;60%,"Cumple", "No Cumple")</f>
        <v>Cumple</v>
      </c>
      <c r="E35" s="373" t="str">
        <f t="shared" si="8"/>
        <v>Cumple</v>
      </c>
      <c r="F35" s="373" t="str">
        <f t="shared" si="8"/>
        <v>Cumple</v>
      </c>
      <c r="G35" s="373" t="str">
        <f t="shared" si="8"/>
        <v>Cumple</v>
      </c>
      <c r="H35" s="373" t="str">
        <f t="shared" si="8"/>
        <v>Cumple</v>
      </c>
      <c r="I35" s="373" t="str">
        <f t="shared" si="8"/>
        <v>Cumple</v>
      </c>
      <c r="J35" s="373" t="str">
        <f t="shared" si="8"/>
        <v>Cumple</v>
      </c>
      <c r="K35" s="373" t="str">
        <f t="shared" si="8"/>
        <v>Cumple</v>
      </c>
      <c r="L35" s="373" t="str">
        <f t="shared" si="8"/>
        <v>Cumple</v>
      </c>
      <c r="M35" s="373" t="str">
        <f t="shared" si="8"/>
        <v>Cumple</v>
      </c>
      <c r="N35" s="373" t="str">
        <f t="shared" si="8"/>
        <v>Cumple</v>
      </c>
    </row>
    <row r="36" spans="1:14" ht="16" thickBot="1" x14ac:dyDescent="0.4">
      <c r="A36" s="559" t="s">
        <v>488</v>
      </c>
      <c r="B36" s="560"/>
      <c r="C36" s="373" t="str">
        <f>IF(C32&lt;100%,"Cumple", "No Cumple")</f>
        <v>Cumple</v>
      </c>
      <c r="D36" s="373" t="str">
        <f t="shared" ref="D36:N36" si="9">IF(D32&lt;100%,"Cumple", "No Cumple")</f>
        <v>Cumple</v>
      </c>
      <c r="E36" s="373" t="str">
        <f t="shared" si="9"/>
        <v>Cumple</v>
      </c>
      <c r="F36" s="373" t="str">
        <f t="shared" si="9"/>
        <v>Cumple</v>
      </c>
      <c r="G36" s="373" t="str">
        <f t="shared" si="9"/>
        <v>Cumple</v>
      </c>
      <c r="H36" s="373" t="str">
        <f t="shared" si="9"/>
        <v>Cumple</v>
      </c>
      <c r="I36" s="373" t="str">
        <f t="shared" si="9"/>
        <v>Cumple</v>
      </c>
      <c r="J36" s="373" t="str">
        <f t="shared" si="9"/>
        <v>Cumple</v>
      </c>
      <c r="K36" s="373" t="str">
        <f t="shared" si="9"/>
        <v>Cumple</v>
      </c>
      <c r="L36" s="373" t="str">
        <f t="shared" si="9"/>
        <v>Cumple</v>
      </c>
      <c r="M36" s="373" t="str">
        <f t="shared" si="9"/>
        <v>Cumple</v>
      </c>
      <c r="N36" s="373" t="str">
        <f t="shared" si="9"/>
        <v>Cumple</v>
      </c>
    </row>
    <row r="37" spans="1:14" x14ac:dyDescent="0.35">
      <c r="A37" s="41"/>
      <c r="B37" s="41"/>
      <c r="C37" s="42"/>
      <c r="D37" s="42"/>
      <c r="E37" s="42"/>
      <c r="F37" s="42"/>
      <c r="G37" s="42"/>
      <c r="H37" s="42"/>
      <c r="I37" s="42"/>
      <c r="J37" s="42"/>
      <c r="K37" s="42"/>
      <c r="L37" s="42"/>
      <c r="M37" s="42"/>
    </row>
    <row r="38" spans="1:14" x14ac:dyDescent="0.35">
      <c r="A38" s="536" t="s">
        <v>285</v>
      </c>
      <c r="B38" s="543"/>
      <c r="C38" s="543"/>
      <c r="D38" s="543"/>
      <c r="E38" s="543"/>
      <c r="F38" s="542"/>
      <c r="G38" s="542"/>
      <c r="H38" s="542"/>
      <c r="I38" s="542"/>
      <c r="J38" s="542"/>
      <c r="K38" s="542"/>
      <c r="L38" s="542"/>
      <c r="M38" s="542"/>
      <c r="N38" s="542"/>
    </row>
    <row r="39" spans="1:14" x14ac:dyDescent="0.35">
      <c r="A39" s="536"/>
      <c r="B39" s="543"/>
      <c r="C39" s="543"/>
      <c r="D39" s="543"/>
      <c r="E39" s="543"/>
      <c r="F39" s="542"/>
      <c r="G39" s="542"/>
      <c r="H39" s="542"/>
      <c r="I39" s="542"/>
      <c r="J39" s="542"/>
      <c r="K39" s="542"/>
      <c r="L39" s="542"/>
      <c r="M39" s="542"/>
      <c r="N39" s="542"/>
    </row>
    <row r="40" spans="1:14" x14ac:dyDescent="0.35">
      <c r="A40" s="536"/>
      <c r="B40" s="543"/>
      <c r="C40" s="543"/>
      <c r="D40" s="543"/>
      <c r="E40" s="543"/>
      <c r="F40" s="542"/>
      <c r="G40" s="542"/>
      <c r="H40" s="542"/>
      <c r="I40" s="542"/>
      <c r="J40" s="542"/>
      <c r="K40" s="542"/>
      <c r="L40" s="542"/>
      <c r="M40" s="542"/>
      <c r="N40" s="542"/>
    </row>
    <row r="41" spans="1:14" x14ac:dyDescent="0.35">
      <c r="A41" s="536"/>
      <c r="B41" s="543"/>
      <c r="C41" s="543"/>
      <c r="D41" s="543"/>
      <c r="E41" s="543"/>
      <c r="F41" s="542"/>
      <c r="G41" s="542"/>
      <c r="H41" s="542"/>
      <c r="I41" s="542"/>
      <c r="J41" s="542"/>
      <c r="K41" s="542"/>
      <c r="L41" s="542"/>
      <c r="M41" s="542"/>
      <c r="N41" s="542"/>
    </row>
    <row r="42" spans="1:14" x14ac:dyDescent="0.35">
      <c r="A42" s="531" t="s">
        <v>268</v>
      </c>
      <c r="B42" s="539"/>
      <c r="C42" s="539"/>
      <c r="D42" s="539"/>
      <c r="E42" s="539"/>
      <c r="F42" s="540"/>
      <c r="G42" s="540"/>
      <c r="H42" s="540"/>
      <c r="I42" s="540"/>
      <c r="J42" s="540"/>
      <c r="K42" s="540"/>
      <c r="L42" s="540"/>
      <c r="M42" s="540"/>
      <c r="N42" s="540"/>
    </row>
    <row r="43" spans="1:14" x14ac:dyDescent="0.35">
      <c r="A43" s="531"/>
      <c r="B43" s="539"/>
      <c r="C43" s="539"/>
      <c r="D43" s="539"/>
      <c r="E43" s="539"/>
      <c r="F43" s="540"/>
      <c r="G43" s="540"/>
      <c r="H43" s="540"/>
      <c r="I43" s="540"/>
      <c r="J43" s="540"/>
      <c r="K43" s="540"/>
      <c r="L43" s="540"/>
      <c r="M43" s="540"/>
      <c r="N43" s="540"/>
    </row>
    <row r="44" spans="1:14" x14ac:dyDescent="0.35">
      <c r="A44" s="529"/>
      <c r="B44" s="544"/>
      <c r="C44" s="544"/>
      <c r="D44" s="544"/>
      <c r="E44" s="544"/>
      <c r="F44" s="545"/>
      <c r="G44" s="545"/>
      <c r="H44" s="545"/>
      <c r="I44" s="545"/>
      <c r="J44" s="545"/>
      <c r="K44" s="545"/>
      <c r="L44" s="545"/>
      <c r="M44" s="545"/>
      <c r="N44" s="545"/>
    </row>
    <row r="45" spans="1:14" x14ac:dyDescent="0.35">
      <c r="A45" s="531" t="s">
        <v>269</v>
      </c>
      <c r="B45" s="539"/>
      <c r="C45" s="539"/>
      <c r="D45" s="539"/>
      <c r="E45" s="539"/>
      <c r="F45" s="540"/>
      <c r="G45" s="540"/>
      <c r="H45" s="540"/>
      <c r="I45" s="540"/>
      <c r="J45" s="540"/>
      <c r="K45" s="540"/>
      <c r="L45" s="540"/>
      <c r="M45" s="540"/>
      <c r="N45" s="540"/>
    </row>
    <row r="46" spans="1:14" ht="15" customHeight="1" x14ac:dyDescent="0.35">
      <c r="A46" s="531" t="s">
        <v>270</v>
      </c>
      <c r="B46" s="539"/>
      <c r="C46" s="539"/>
      <c r="D46" s="539"/>
      <c r="E46" s="539"/>
      <c r="F46" s="540"/>
      <c r="G46" s="540"/>
      <c r="H46" s="540"/>
      <c r="I46" s="540"/>
      <c r="J46" s="540"/>
      <c r="K46" s="540"/>
      <c r="L46" s="540"/>
      <c r="M46" s="540"/>
      <c r="N46" s="540"/>
    </row>
    <row r="47" spans="1:14" ht="15" customHeight="1" x14ac:dyDescent="0.35">
      <c r="A47" s="531" t="s">
        <v>271</v>
      </c>
      <c r="B47" s="539"/>
      <c r="C47" s="539"/>
      <c r="D47" s="539"/>
      <c r="E47" s="539"/>
      <c r="F47" s="540"/>
      <c r="G47" s="540"/>
      <c r="H47" s="540"/>
      <c r="I47" s="540"/>
      <c r="J47" s="540"/>
      <c r="K47" s="540"/>
      <c r="L47" s="540"/>
      <c r="M47" s="540"/>
      <c r="N47" s="540"/>
    </row>
    <row r="48" spans="1:14" ht="15.65" customHeight="1" x14ac:dyDescent="0.35">
      <c r="B48" s="38"/>
      <c r="C48" s="38"/>
    </row>
    <row r="49" spans="1:34" x14ac:dyDescent="0.35">
      <c r="A49" s="533" t="s">
        <v>409</v>
      </c>
      <c r="B49" s="541"/>
      <c r="C49" s="541"/>
      <c r="D49" s="542"/>
      <c r="E49" s="542"/>
      <c r="F49" s="542"/>
      <c r="G49" s="542"/>
      <c r="H49" s="542"/>
      <c r="I49" s="542"/>
      <c r="J49" s="542"/>
      <c r="K49" s="542"/>
      <c r="L49" s="542"/>
      <c r="M49" s="542"/>
      <c r="N49" s="542"/>
    </row>
    <row r="50" spans="1:34" x14ac:dyDescent="0.35">
      <c r="A50" s="533"/>
      <c r="B50" s="541"/>
      <c r="C50" s="541"/>
      <c r="D50" s="542"/>
      <c r="E50" s="542"/>
      <c r="F50" s="542"/>
      <c r="G50" s="542"/>
      <c r="H50" s="542"/>
      <c r="I50" s="542"/>
      <c r="J50" s="542"/>
      <c r="K50" s="542"/>
      <c r="L50" s="542"/>
      <c r="M50" s="542"/>
      <c r="N50" s="542"/>
    </row>
    <row r="51" spans="1:34" x14ac:dyDescent="0.35">
      <c r="A51" s="541" t="s">
        <v>256</v>
      </c>
      <c r="B51" s="541"/>
      <c r="C51" s="541"/>
      <c r="D51" s="542"/>
      <c r="E51" s="542"/>
      <c r="F51" s="542"/>
      <c r="G51" s="542"/>
      <c r="H51" s="542"/>
      <c r="I51" s="542"/>
      <c r="J51" s="542"/>
      <c r="K51" s="542"/>
      <c r="L51" s="542"/>
      <c r="M51" s="542"/>
      <c r="N51" s="542"/>
    </row>
    <row r="52" spans="1:34" ht="30.75" customHeight="1" x14ac:dyDescent="0.35">
      <c r="A52" s="565" t="s">
        <v>491</v>
      </c>
      <c r="B52" s="565"/>
      <c r="C52" s="565"/>
      <c r="D52" s="565"/>
      <c r="E52" s="565"/>
      <c r="F52" s="565"/>
      <c r="G52" s="565"/>
      <c r="H52" s="565"/>
      <c r="I52" s="565"/>
      <c r="J52" s="565"/>
      <c r="K52" s="565"/>
      <c r="L52" s="565"/>
      <c r="M52" s="565"/>
      <c r="N52" s="565"/>
    </row>
    <row r="53" spans="1:34" ht="15" customHeight="1" thickBot="1" x14ac:dyDescent="0.4"/>
    <row r="54" spans="1:34" ht="32.15" customHeight="1" thickBot="1" x14ac:dyDescent="0.4">
      <c r="B54" s="179" t="s">
        <v>448</v>
      </c>
      <c r="C54" s="72" t="s">
        <v>449</v>
      </c>
      <c r="D54" s="73"/>
      <c r="E54" s="73"/>
      <c r="F54" s="73"/>
      <c r="G54" s="73"/>
      <c r="H54" s="73"/>
      <c r="I54" s="73"/>
      <c r="J54" s="73"/>
      <c r="K54" s="73"/>
      <c r="L54" s="73"/>
      <c r="M54" s="73"/>
      <c r="N54" s="74"/>
    </row>
    <row r="55" spans="1:34" ht="31.5" thickBot="1" x14ac:dyDescent="0.4">
      <c r="A55" s="374" t="s">
        <v>450</v>
      </c>
      <c r="B55" s="351" t="s">
        <v>492</v>
      </c>
      <c r="C55" s="71" t="s">
        <v>451</v>
      </c>
      <c r="D55" s="71" t="s">
        <v>452</v>
      </c>
      <c r="E55" s="71" t="s">
        <v>452</v>
      </c>
      <c r="F55" s="71" t="s">
        <v>452</v>
      </c>
      <c r="G55" s="71" t="s">
        <v>452</v>
      </c>
      <c r="H55" s="71" t="s">
        <v>452</v>
      </c>
      <c r="I55" s="71" t="s">
        <v>452</v>
      </c>
      <c r="J55" s="71" t="s">
        <v>452</v>
      </c>
      <c r="K55" s="71" t="s">
        <v>452</v>
      </c>
      <c r="L55" s="71" t="s">
        <v>452</v>
      </c>
      <c r="M55" s="71" t="s">
        <v>453</v>
      </c>
      <c r="N55" s="71" t="s">
        <v>453</v>
      </c>
      <c r="O55" s="43"/>
      <c r="P55" s="43"/>
      <c r="Q55" s="43"/>
      <c r="R55" s="43"/>
      <c r="S55" s="43"/>
      <c r="T55" s="43"/>
      <c r="U55" s="43"/>
      <c r="V55" s="43"/>
      <c r="W55" s="43"/>
      <c r="X55" s="43"/>
      <c r="Y55" s="43"/>
      <c r="Z55" s="43"/>
      <c r="AA55" s="43"/>
      <c r="AB55" s="43"/>
      <c r="AC55" s="43"/>
      <c r="AD55" s="43"/>
      <c r="AE55" s="43"/>
      <c r="AF55" s="43"/>
      <c r="AG55" s="43"/>
      <c r="AH55" s="43"/>
    </row>
    <row r="56" spans="1:34" ht="15.75" customHeight="1" x14ac:dyDescent="0.35">
      <c r="A56" s="57" t="s">
        <v>493</v>
      </c>
      <c r="B56" s="58" t="s">
        <v>494</v>
      </c>
      <c r="C56" s="59">
        <f>+C57+C58</f>
        <v>0</v>
      </c>
      <c r="D56" s="59">
        <f t="shared" ref="D56:N56" si="10">+D57+D58</f>
        <v>0</v>
      </c>
      <c r="E56" s="59">
        <f t="shared" si="10"/>
        <v>0</v>
      </c>
      <c r="F56" s="59">
        <f t="shared" si="10"/>
        <v>0</v>
      </c>
      <c r="G56" s="59">
        <f t="shared" si="10"/>
        <v>0</v>
      </c>
      <c r="H56" s="59">
        <f t="shared" si="10"/>
        <v>0</v>
      </c>
      <c r="I56" s="59">
        <f t="shared" si="10"/>
        <v>0</v>
      </c>
      <c r="J56" s="59">
        <f t="shared" si="10"/>
        <v>0</v>
      </c>
      <c r="K56" s="59">
        <f t="shared" si="10"/>
        <v>0</v>
      </c>
      <c r="L56" s="59">
        <f t="shared" si="10"/>
        <v>0</v>
      </c>
      <c r="M56" s="59">
        <f t="shared" si="10"/>
        <v>0</v>
      </c>
      <c r="N56" s="60">
        <f t="shared" si="10"/>
        <v>0</v>
      </c>
      <c r="O56" s="44"/>
      <c r="P56" s="44"/>
      <c r="Q56" s="44"/>
      <c r="R56" s="44"/>
      <c r="S56" s="44"/>
      <c r="T56" s="44"/>
      <c r="U56" s="44"/>
      <c r="V56" s="44"/>
      <c r="W56" s="44"/>
      <c r="X56" s="44"/>
      <c r="Y56" s="44"/>
      <c r="Z56" s="44"/>
      <c r="AA56" s="44"/>
      <c r="AB56" s="44"/>
      <c r="AC56" s="44"/>
      <c r="AD56" s="44"/>
      <c r="AE56" s="44"/>
      <c r="AF56" s="44"/>
      <c r="AG56" s="44"/>
      <c r="AH56" s="44"/>
    </row>
    <row r="57" spans="1:34" ht="13.5" customHeight="1" x14ac:dyDescent="0.35">
      <c r="A57" s="61" t="s">
        <v>495</v>
      </c>
      <c r="B57" s="52" t="s">
        <v>496</v>
      </c>
      <c r="C57" s="53"/>
      <c r="D57" s="53"/>
      <c r="E57" s="53"/>
      <c r="F57" s="53"/>
      <c r="G57" s="53"/>
      <c r="H57" s="53"/>
      <c r="I57" s="53"/>
      <c r="J57" s="53"/>
      <c r="K57" s="53"/>
      <c r="L57" s="53"/>
      <c r="M57" s="53"/>
      <c r="N57" s="62"/>
      <c r="O57" s="45"/>
      <c r="P57" s="45"/>
      <c r="Q57" s="45"/>
      <c r="R57" s="45"/>
      <c r="S57" s="45"/>
      <c r="T57" s="45"/>
      <c r="U57" s="45"/>
      <c r="V57" s="45"/>
      <c r="W57" s="45"/>
      <c r="X57" s="45"/>
      <c r="Y57" s="45"/>
      <c r="Z57" s="45"/>
      <c r="AA57" s="45"/>
      <c r="AB57" s="45"/>
      <c r="AC57" s="45"/>
      <c r="AD57" s="45"/>
      <c r="AE57" s="45"/>
      <c r="AF57" s="45"/>
      <c r="AG57" s="45"/>
      <c r="AH57" s="45"/>
    </row>
    <row r="58" spans="1:34" x14ac:dyDescent="0.35">
      <c r="A58" s="61" t="s">
        <v>497</v>
      </c>
      <c r="B58" s="54" t="s">
        <v>498</v>
      </c>
      <c r="C58" s="53"/>
      <c r="D58" s="53"/>
      <c r="E58" s="53"/>
      <c r="F58" s="53"/>
      <c r="G58" s="53"/>
      <c r="H58" s="53"/>
      <c r="I58" s="53"/>
      <c r="J58" s="53"/>
      <c r="K58" s="53"/>
      <c r="L58" s="53"/>
      <c r="M58" s="53"/>
      <c r="N58" s="62"/>
      <c r="O58" s="46"/>
      <c r="P58" s="46"/>
      <c r="Q58" s="46"/>
      <c r="R58" s="46"/>
      <c r="S58" s="46"/>
      <c r="T58" s="46"/>
      <c r="U58" s="46"/>
      <c r="V58" s="46"/>
      <c r="W58" s="46"/>
      <c r="X58" s="46"/>
      <c r="Y58" s="46"/>
      <c r="Z58" s="46"/>
      <c r="AA58" s="46"/>
      <c r="AB58" s="46"/>
      <c r="AC58" s="46"/>
      <c r="AD58" s="46"/>
      <c r="AE58" s="46"/>
      <c r="AF58" s="46"/>
      <c r="AG58" s="46"/>
      <c r="AH58" s="46"/>
    </row>
    <row r="59" spans="1:34" ht="12.75" customHeight="1" x14ac:dyDescent="0.35">
      <c r="A59" s="63" t="s">
        <v>499</v>
      </c>
      <c r="B59" s="55" t="s">
        <v>500</v>
      </c>
      <c r="C59" s="51">
        <f>+SUMIF(C60:C68,"&gt;0",C60:C68)</f>
        <v>0</v>
      </c>
      <c r="D59" s="51">
        <f>SUM(D60:D68)</f>
        <v>0</v>
      </c>
      <c r="E59" s="51">
        <f t="shared" ref="E59:N59" si="11">SUM(E60:E68)</f>
        <v>0</v>
      </c>
      <c r="F59" s="51">
        <f t="shared" si="11"/>
        <v>0</v>
      </c>
      <c r="G59" s="51">
        <f t="shared" si="11"/>
        <v>0</v>
      </c>
      <c r="H59" s="51">
        <f t="shared" si="11"/>
        <v>0</v>
      </c>
      <c r="I59" s="51">
        <f t="shared" si="11"/>
        <v>0</v>
      </c>
      <c r="J59" s="51">
        <f t="shared" si="11"/>
        <v>0</v>
      </c>
      <c r="K59" s="51">
        <f t="shared" si="11"/>
        <v>0</v>
      </c>
      <c r="L59" s="51">
        <f t="shared" si="11"/>
        <v>0</v>
      </c>
      <c r="M59" s="51">
        <f t="shared" si="11"/>
        <v>0</v>
      </c>
      <c r="N59" s="64">
        <f t="shared" si="11"/>
        <v>0</v>
      </c>
      <c r="O59" s="46"/>
      <c r="P59" s="46"/>
      <c r="Q59" s="46"/>
      <c r="R59" s="46"/>
      <c r="S59" s="46"/>
      <c r="T59" s="46"/>
      <c r="U59" s="46"/>
      <c r="V59" s="46"/>
      <c r="W59" s="46"/>
      <c r="X59" s="46"/>
      <c r="Y59" s="46"/>
      <c r="Z59" s="46"/>
      <c r="AA59" s="46"/>
      <c r="AB59" s="46"/>
      <c r="AC59" s="46"/>
      <c r="AD59" s="46"/>
      <c r="AE59" s="46"/>
      <c r="AF59" s="46"/>
      <c r="AG59" s="46"/>
      <c r="AH59" s="46"/>
    </row>
    <row r="60" spans="1:34" ht="12.75" customHeight="1" x14ac:dyDescent="0.35">
      <c r="A60" s="75" t="s">
        <v>501</v>
      </c>
      <c r="B60" s="76" t="s">
        <v>502</v>
      </c>
      <c r="C60" s="56"/>
      <c r="D60" s="56"/>
      <c r="E60" s="56"/>
      <c r="F60" s="56"/>
      <c r="G60" s="56"/>
      <c r="H60" s="56"/>
      <c r="I60" s="56"/>
      <c r="J60" s="56"/>
      <c r="K60" s="56"/>
      <c r="L60" s="56"/>
      <c r="M60" s="56"/>
      <c r="N60" s="65"/>
      <c r="O60" s="46"/>
      <c r="P60" s="46"/>
      <c r="Q60" s="46"/>
      <c r="R60" s="46"/>
      <c r="S60" s="46"/>
      <c r="T60" s="46"/>
      <c r="U60" s="46"/>
      <c r="V60" s="46"/>
      <c r="W60" s="46"/>
      <c r="X60" s="46"/>
      <c r="Y60" s="46"/>
      <c r="Z60" s="46"/>
      <c r="AA60" s="46"/>
      <c r="AB60" s="46"/>
      <c r="AC60" s="46"/>
      <c r="AD60" s="46"/>
      <c r="AE60" s="46"/>
      <c r="AF60" s="46"/>
      <c r="AG60" s="46"/>
      <c r="AH60" s="46"/>
    </row>
    <row r="61" spans="1:34" x14ac:dyDescent="0.35">
      <c r="A61" s="75" t="s">
        <v>503</v>
      </c>
      <c r="B61" s="76" t="s">
        <v>504</v>
      </c>
      <c r="C61" s="56"/>
      <c r="D61" s="56"/>
      <c r="E61" s="56"/>
      <c r="F61" s="56"/>
      <c r="G61" s="56"/>
      <c r="H61" s="56"/>
      <c r="I61" s="56"/>
      <c r="J61" s="56"/>
      <c r="K61" s="56"/>
      <c r="L61" s="56"/>
      <c r="M61" s="56"/>
      <c r="N61" s="65"/>
      <c r="O61" s="46"/>
      <c r="P61" s="46"/>
      <c r="Q61" s="46"/>
      <c r="R61" s="46"/>
      <c r="S61" s="46"/>
      <c r="T61" s="46"/>
      <c r="U61" s="46"/>
      <c r="V61" s="46"/>
      <c r="W61" s="46"/>
      <c r="X61" s="46"/>
      <c r="Y61" s="46"/>
      <c r="Z61" s="46"/>
      <c r="AA61" s="46"/>
      <c r="AB61" s="46"/>
      <c r="AC61" s="46"/>
      <c r="AD61" s="46"/>
      <c r="AE61" s="46"/>
      <c r="AF61" s="46"/>
      <c r="AG61" s="46"/>
      <c r="AH61" s="46"/>
    </row>
    <row r="62" spans="1:34" x14ac:dyDescent="0.35">
      <c r="A62" s="75" t="s">
        <v>505</v>
      </c>
      <c r="B62" s="76" t="s">
        <v>506</v>
      </c>
      <c r="C62" s="56"/>
      <c r="D62" s="56"/>
      <c r="E62" s="56"/>
      <c r="F62" s="56"/>
      <c r="G62" s="56"/>
      <c r="H62" s="56"/>
      <c r="I62" s="56"/>
      <c r="J62" s="56"/>
      <c r="K62" s="56"/>
      <c r="L62" s="56"/>
      <c r="M62" s="56"/>
      <c r="N62" s="65"/>
      <c r="O62" s="46"/>
      <c r="P62" s="46"/>
      <c r="Q62" s="46"/>
      <c r="R62" s="46"/>
      <c r="S62" s="46"/>
      <c r="T62" s="46"/>
      <c r="U62" s="46"/>
      <c r="V62" s="46"/>
      <c r="W62" s="46"/>
      <c r="X62" s="46"/>
      <c r="Y62" s="46"/>
      <c r="Z62" s="46"/>
      <c r="AA62" s="46"/>
      <c r="AB62" s="46"/>
      <c r="AC62" s="46"/>
      <c r="AD62" s="46"/>
      <c r="AE62" s="46"/>
      <c r="AF62" s="46"/>
      <c r="AG62" s="46"/>
      <c r="AH62" s="46"/>
    </row>
    <row r="63" spans="1:34" x14ac:dyDescent="0.35">
      <c r="A63" s="75" t="s">
        <v>507</v>
      </c>
      <c r="B63" s="76" t="s">
        <v>508</v>
      </c>
      <c r="C63" s="56"/>
      <c r="D63" s="56"/>
      <c r="E63" s="56"/>
      <c r="F63" s="56"/>
      <c r="G63" s="56"/>
      <c r="H63" s="56"/>
      <c r="I63" s="56"/>
      <c r="J63" s="56"/>
      <c r="K63" s="56"/>
      <c r="L63" s="56"/>
      <c r="M63" s="56"/>
      <c r="N63" s="65"/>
      <c r="O63" s="47"/>
      <c r="P63" s="47"/>
      <c r="Q63" s="47"/>
      <c r="R63" s="47"/>
      <c r="S63" s="47"/>
      <c r="T63" s="47"/>
      <c r="U63" s="47"/>
      <c r="V63" s="47"/>
      <c r="W63" s="47"/>
      <c r="X63" s="47"/>
      <c r="Y63" s="47"/>
      <c r="Z63" s="47"/>
      <c r="AA63" s="47"/>
      <c r="AB63" s="47"/>
      <c r="AC63" s="47"/>
      <c r="AD63" s="47"/>
      <c r="AE63" s="47"/>
      <c r="AF63" s="47"/>
      <c r="AG63" s="47"/>
      <c r="AH63" s="47"/>
    </row>
    <row r="64" spans="1:34" x14ac:dyDescent="0.35">
      <c r="A64" s="75" t="s">
        <v>509</v>
      </c>
      <c r="B64" s="76" t="s">
        <v>510</v>
      </c>
      <c r="C64" s="56"/>
      <c r="D64" s="56"/>
      <c r="E64" s="56"/>
      <c r="F64" s="56"/>
      <c r="G64" s="56"/>
      <c r="H64" s="56"/>
      <c r="I64" s="56"/>
      <c r="J64" s="56"/>
      <c r="K64" s="56"/>
      <c r="L64" s="56"/>
      <c r="M64" s="56"/>
      <c r="N64" s="65"/>
      <c r="O64" s="48"/>
      <c r="P64" s="48"/>
      <c r="Q64" s="48"/>
      <c r="R64" s="48"/>
      <c r="S64" s="48"/>
      <c r="T64" s="48"/>
      <c r="U64" s="48"/>
      <c r="V64" s="48"/>
      <c r="W64" s="48"/>
      <c r="X64" s="48"/>
      <c r="Y64" s="48"/>
      <c r="Z64" s="48"/>
      <c r="AA64" s="48"/>
      <c r="AB64" s="48"/>
      <c r="AC64" s="48"/>
      <c r="AD64" s="48"/>
      <c r="AE64" s="48"/>
      <c r="AF64" s="48"/>
      <c r="AG64" s="48"/>
      <c r="AH64" s="48"/>
    </row>
    <row r="65" spans="1:34" x14ac:dyDescent="0.35">
      <c r="A65" s="75" t="s">
        <v>511</v>
      </c>
      <c r="B65" s="76" t="s">
        <v>512</v>
      </c>
      <c r="C65" s="56"/>
      <c r="D65" s="56"/>
      <c r="E65" s="56"/>
      <c r="F65" s="56"/>
      <c r="G65" s="56"/>
      <c r="H65" s="56"/>
      <c r="I65" s="56"/>
      <c r="J65" s="56"/>
      <c r="K65" s="56"/>
      <c r="L65" s="56"/>
      <c r="M65" s="56"/>
      <c r="N65" s="65"/>
      <c r="O65" s="48"/>
      <c r="P65" s="48"/>
      <c r="Q65" s="48"/>
      <c r="R65" s="48"/>
      <c r="S65" s="48"/>
      <c r="T65" s="48"/>
      <c r="U65" s="48"/>
      <c r="V65" s="48"/>
      <c r="W65" s="48"/>
      <c r="X65" s="48"/>
      <c r="Y65" s="48"/>
      <c r="Z65" s="48"/>
      <c r="AA65" s="48"/>
      <c r="AB65" s="48"/>
      <c r="AC65" s="48"/>
      <c r="AD65" s="48"/>
      <c r="AE65" s="48"/>
      <c r="AF65" s="48"/>
      <c r="AG65" s="48"/>
      <c r="AH65" s="48"/>
    </row>
    <row r="66" spans="1:34" ht="31" x14ac:dyDescent="0.35">
      <c r="A66" s="75" t="s">
        <v>513</v>
      </c>
      <c r="B66" s="77" t="s">
        <v>514</v>
      </c>
      <c r="C66" s="56"/>
      <c r="D66" s="56"/>
      <c r="E66" s="56"/>
      <c r="F66" s="56"/>
      <c r="G66" s="56"/>
      <c r="H66" s="56"/>
      <c r="I66" s="56"/>
      <c r="J66" s="56"/>
      <c r="K66" s="56"/>
      <c r="L66" s="56"/>
      <c r="M66" s="56"/>
      <c r="N66" s="65"/>
      <c r="O66" s="48"/>
      <c r="P66" s="48"/>
      <c r="Q66" s="48"/>
      <c r="R66" s="48"/>
      <c r="S66" s="48"/>
      <c r="T66" s="48"/>
      <c r="U66" s="48"/>
      <c r="V66" s="48"/>
      <c r="W66" s="48"/>
      <c r="X66" s="48"/>
      <c r="Y66" s="48"/>
      <c r="Z66" s="48"/>
      <c r="AA66" s="48"/>
      <c r="AB66" s="48"/>
      <c r="AC66" s="48"/>
      <c r="AD66" s="48"/>
      <c r="AE66" s="48"/>
      <c r="AF66" s="48"/>
      <c r="AG66" s="48"/>
      <c r="AH66" s="48"/>
    </row>
    <row r="67" spans="1:34" x14ac:dyDescent="0.35">
      <c r="A67" s="75" t="s">
        <v>515</v>
      </c>
      <c r="B67" s="76" t="s">
        <v>516</v>
      </c>
      <c r="C67" s="56"/>
      <c r="D67" s="56"/>
      <c r="E67" s="56"/>
      <c r="F67" s="56"/>
      <c r="G67" s="56"/>
      <c r="H67" s="56"/>
      <c r="I67" s="56"/>
      <c r="J67" s="56"/>
      <c r="K67" s="56"/>
      <c r="L67" s="56"/>
      <c r="M67" s="56"/>
      <c r="N67" s="65"/>
      <c r="O67" s="48"/>
      <c r="P67" s="48"/>
      <c r="Q67" s="48"/>
      <c r="R67" s="48"/>
      <c r="S67" s="48"/>
      <c r="T67" s="48"/>
      <c r="U67" s="48"/>
      <c r="V67" s="48"/>
      <c r="W67" s="48"/>
      <c r="X67" s="48"/>
      <c r="Y67" s="48"/>
      <c r="Z67" s="48"/>
      <c r="AA67" s="48"/>
      <c r="AB67" s="48"/>
      <c r="AC67" s="48"/>
      <c r="AD67" s="48"/>
      <c r="AE67" s="48"/>
      <c r="AF67" s="48"/>
      <c r="AG67" s="48"/>
      <c r="AH67" s="48"/>
    </row>
    <row r="68" spans="1:34" ht="16" thickBot="1" x14ac:dyDescent="0.4">
      <c r="A68" s="75" t="s">
        <v>517</v>
      </c>
      <c r="B68" s="76" t="s">
        <v>518</v>
      </c>
      <c r="C68" s="56"/>
      <c r="D68" s="56"/>
      <c r="E68" s="56"/>
      <c r="F68" s="56"/>
      <c r="G68" s="56"/>
      <c r="H68" s="56"/>
      <c r="I68" s="56"/>
      <c r="J68" s="56"/>
      <c r="K68" s="56"/>
      <c r="L68" s="56"/>
      <c r="M68" s="56"/>
      <c r="N68" s="65"/>
      <c r="O68" s="48"/>
      <c r="P68" s="48"/>
      <c r="Q68" s="48"/>
      <c r="R68" s="48"/>
      <c r="S68" s="48"/>
      <c r="T68" s="48"/>
      <c r="U68" s="48"/>
      <c r="V68" s="48"/>
      <c r="W68" s="48"/>
      <c r="X68" s="48"/>
      <c r="Y68" s="48"/>
      <c r="Z68" s="48"/>
      <c r="AA68" s="48"/>
      <c r="AB68" s="48"/>
      <c r="AC68" s="48"/>
      <c r="AD68" s="48"/>
      <c r="AE68" s="48"/>
      <c r="AF68" s="48"/>
      <c r="AG68" s="48"/>
      <c r="AH68" s="48"/>
    </row>
    <row r="69" spans="1:34" ht="31.5" thickBot="1" x14ac:dyDescent="0.4">
      <c r="A69" s="78"/>
      <c r="B69" s="79"/>
      <c r="C69" s="80" t="s">
        <v>449</v>
      </c>
      <c r="D69" s="81"/>
      <c r="E69" s="81"/>
      <c r="F69" s="81"/>
      <c r="G69" s="81"/>
      <c r="H69" s="81"/>
      <c r="I69" s="81"/>
      <c r="J69" s="81"/>
      <c r="K69" s="81"/>
      <c r="L69" s="81"/>
      <c r="M69" s="81"/>
      <c r="N69" s="82"/>
      <c r="O69" s="48"/>
      <c r="P69" s="48"/>
      <c r="Q69" s="48"/>
      <c r="R69" s="48"/>
      <c r="S69" s="48"/>
      <c r="T69" s="48"/>
      <c r="U69" s="48"/>
      <c r="V69" s="48"/>
      <c r="W69" s="48"/>
      <c r="X69" s="48"/>
      <c r="Y69" s="48"/>
      <c r="Z69" s="48"/>
      <c r="AA69" s="48"/>
      <c r="AB69" s="48"/>
      <c r="AC69" s="48"/>
      <c r="AD69" s="48"/>
      <c r="AE69" s="48"/>
      <c r="AF69" s="48"/>
      <c r="AG69" s="48"/>
      <c r="AH69" s="48"/>
    </row>
    <row r="70" spans="1:34" x14ac:dyDescent="0.35">
      <c r="A70" s="57" t="s">
        <v>519</v>
      </c>
      <c r="B70" s="58" t="s">
        <v>461</v>
      </c>
      <c r="C70" s="59"/>
      <c r="D70" s="59"/>
      <c r="E70" s="59"/>
      <c r="F70" s="59"/>
      <c r="G70" s="59"/>
      <c r="H70" s="59"/>
      <c r="I70" s="59"/>
      <c r="J70" s="59"/>
      <c r="K70" s="59"/>
      <c r="L70" s="59"/>
      <c r="M70" s="59"/>
      <c r="N70" s="60"/>
      <c r="O70" s="48"/>
      <c r="P70" s="48"/>
      <c r="Q70" s="48"/>
      <c r="R70" s="48"/>
      <c r="S70" s="48"/>
      <c r="T70" s="48"/>
      <c r="U70" s="48"/>
      <c r="V70" s="48"/>
      <c r="W70" s="48"/>
      <c r="X70" s="48"/>
      <c r="Y70" s="48"/>
      <c r="Z70" s="48"/>
      <c r="AA70" s="48"/>
      <c r="AB70" s="48"/>
      <c r="AC70" s="48"/>
      <c r="AD70" s="48"/>
      <c r="AE70" s="48"/>
      <c r="AF70" s="48"/>
      <c r="AG70" s="48"/>
      <c r="AH70" s="48"/>
    </row>
    <row r="71" spans="1:34" x14ac:dyDescent="0.35">
      <c r="A71" s="66" t="s">
        <v>520</v>
      </c>
      <c r="B71" s="55" t="s">
        <v>521</v>
      </c>
      <c r="C71" s="51"/>
      <c r="D71" s="51"/>
      <c r="E71" s="51"/>
      <c r="F71" s="51"/>
      <c r="G71" s="51"/>
      <c r="H71" s="51"/>
      <c r="I71" s="51"/>
      <c r="J71" s="51"/>
      <c r="K71" s="51"/>
      <c r="L71" s="51"/>
      <c r="M71" s="51"/>
      <c r="N71" s="64"/>
      <c r="O71" s="48"/>
      <c r="P71" s="48"/>
      <c r="Q71" s="48"/>
      <c r="R71" s="48"/>
      <c r="S71" s="48"/>
      <c r="T71" s="48"/>
      <c r="U71" s="48"/>
      <c r="V71" s="48"/>
      <c r="W71" s="48"/>
      <c r="X71" s="48"/>
      <c r="Y71" s="48"/>
      <c r="Z71" s="48"/>
      <c r="AA71" s="48"/>
      <c r="AB71" s="48"/>
      <c r="AC71" s="48"/>
      <c r="AD71" s="48"/>
      <c r="AE71" s="48"/>
      <c r="AF71" s="48"/>
      <c r="AG71" s="48"/>
      <c r="AH71" s="48"/>
    </row>
    <row r="72" spans="1:34" ht="16" thickBot="1" x14ac:dyDescent="0.4">
      <c r="A72" s="67" t="s">
        <v>522</v>
      </c>
      <c r="B72" s="68" t="s">
        <v>523</v>
      </c>
      <c r="C72" s="69"/>
      <c r="D72" s="69"/>
      <c r="E72" s="69"/>
      <c r="F72" s="69"/>
      <c r="G72" s="69"/>
      <c r="H72" s="69"/>
      <c r="I72" s="69"/>
      <c r="J72" s="69"/>
      <c r="K72" s="69"/>
      <c r="L72" s="69"/>
      <c r="M72" s="69"/>
      <c r="N72" s="70"/>
      <c r="O72" s="48"/>
      <c r="P72" s="48"/>
      <c r="Q72" s="48"/>
      <c r="R72" s="48"/>
      <c r="S72" s="48"/>
      <c r="T72" s="48"/>
      <c r="U72" s="48"/>
      <c r="V72" s="48"/>
      <c r="W72" s="48"/>
      <c r="X72" s="48"/>
      <c r="Y72" s="48"/>
      <c r="Z72" s="48"/>
      <c r="AA72" s="48"/>
      <c r="AB72" s="48"/>
      <c r="AC72" s="48"/>
      <c r="AD72" s="48"/>
      <c r="AE72" s="48"/>
      <c r="AF72" s="48"/>
      <c r="AG72" s="48"/>
      <c r="AH72" s="48"/>
    </row>
    <row r="73" spans="1:34" ht="16" thickBot="1" x14ac:dyDescent="0.4">
      <c r="C73" s="49"/>
      <c r="O73" s="47"/>
      <c r="P73" s="47"/>
      <c r="Q73" s="47"/>
      <c r="R73" s="47"/>
      <c r="S73" s="47"/>
      <c r="T73" s="47"/>
      <c r="U73" s="47"/>
      <c r="V73" s="47"/>
      <c r="W73" s="47"/>
      <c r="X73" s="47"/>
      <c r="Y73" s="47"/>
      <c r="Z73" s="47"/>
      <c r="AA73" s="47"/>
      <c r="AB73" s="47"/>
      <c r="AC73" s="47"/>
      <c r="AD73" s="47"/>
      <c r="AE73" s="47"/>
      <c r="AF73" s="47"/>
      <c r="AG73" s="47"/>
      <c r="AH73" s="47"/>
    </row>
    <row r="74" spans="1:34" ht="16" thickBot="1" x14ac:dyDescent="0.4">
      <c r="A74" s="375">
        <v>6</v>
      </c>
      <c r="B74" s="376" t="s">
        <v>524</v>
      </c>
      <c r="C74" s="377">
        <f t="shared" ref="C74:N74" si="12">+C56+C59-C70-C71-C72</f>
        <v>0</v>
      </c>
      <c r="D74" s="377">
        <f t="shared" si="12"/>
        <v>0</v>
      </c>
      <c r="E74" s="377">
        <f t="shared" si="12"/>
        <v>0</v>
      </c>
      <c r="F74" s="377">
        <f t="shared" si="12"/>
        <v>0</v>
      </c>
      <c r="G74" s="377">
        <f t="shared" si="12"/>
        <v>0</v>
      </c>
      <c r="H74" s="377">
        <f t="shared" si="12"/>
        <v>0</v>
      </c>
      <c r="I74" s="377">
        <f t="shared" si="12"/>
        <v>0</v>
      </c>
      <c r="J74" s="377">
        <f t="shared" si="12"/>
        <v>0</v>
      </c>
      <c r="K74" s="377">
        <f t="shared" si="12"/>
        <v>0</v>
      </c>
      <c r="L74" s="377">
        <f t="shared" si="12"/>
        <v>0</v>
      </c>
      <c r="M74" s="377">
        <f t="shared" si="12"/>
        <v>0</v>
      </c>
      <c r="N74" s="377">
        <f t="shared" si="12"/>
        <v>0</v>
      </c>
      <c r="O74" s="47"/>
      <c r="P74" s="47"/>
      <c r="Q74" s="47"/>
      <c r="R74" s="47"/>
      <c r="S74" s="47"/>
      <c r="T74" s="47"/>
      <c r="U74" s="47"/>
      <c r="V74" s="47"/>
      <c r="W74" s="47"/>
      <c r="X74" s="47"/>
      <c r="Y74" s="47"/>
      <c r="Z74" s="47"/>
      <c r="AA74" s="47"/>
      <c r="AB74" s="47"/>
      <c r="AC74" s="47"/>
      <c r="AD74" s="47"/>
      <c r="AE74" s="47"/>
      <c r="AF74" s="47"/>
      <c r="AG74" s="47"/>
      <c r="AH74" s="47"/>
    </row>
    <row r="75" spans="1:34" ht="16" thickBot="1" x14ac:dyDescent="0.4">
      <c r="A75" s="378">
        <v>7</v>
      </c>
      <c r="B75" s="379" t="s">
        <v>478</v>
      </c>
      <c r="C75" s="380">
        <f>C26</f>
        <v>0</v>
      </c>
      <c r="D75" s="377">
        <f t="shared" ref="D75:N75" si="13">D26+D27+D28+D29</f>
        <v>0</v>
      </c>
      <c r="E75" s="377">
        <f t="shared" si="13"/>
        <v>0</v>
      </c>
      <c r="F75" s="377">
        <f t="shared" si="13"/>
        <v>0</v>
      </c>
      <c r="G75" s="377">
        <f t="shared" si="13"/>
        <v>0</v>
      </c>
      <c r="H75" s="377">
        <f t="shared" si="13"/>
        <v>0</v>
      </c>
      <c r="I75" s="377">
        <f t="shared" si="13"/>
        <v>0</v>
      </c>
      <c r="J75" s="377">
        <f t="shared" si="13"/>
        <v>0</v>
      </c>
      <c r="K75" s="377">
        <f t="shared" si="13"/>
        <v>0</v>
      </c>
      <c r="L75" s="377">
        <f t="shared" si="13"/>
        <v>0</v>
      </c>
      <c r="M75" s="377">
        <f t="shared" si="13"/>
        <v>0</v>
      </c>
      <c r="N75" s="377">
        <f t="shared" si="13"/>
        <v>0</v>
      </c>
    </row>
    <row r="76" spans="1:34" ht="16" thickBot="1" x14ac:dyDescent="0.4">
      <c r="A76" s="381"/>
      <c r="B76" s="382" t="s">
        <v>525</v>
      </c>
      <c r="C76" s="380">
        <f t="shared" ref="C76:N76" si="14">+C22+C23</f>
        <v>0</v>
      </c>
      <c r="D76" s="380">
        <f t="shared" si="14"/>
        <v>0</v>
      </c>
      <c r="E76" s="380">
        <f t="shared" si="14"/>
        <v>0</v>
      </c>
      <c r="F76" s="380">
        <f t="shared" si="14"/>
        <v>0</v>
      </c>
      <c r="G76" s="380">
        <f t="shared" si="14"/>
        <v>0</v>
      </c>
      <c r="H76" s="380">
        <f t="shared" si="14"/>
        <v>0</v>
      </c>
      <c r="I76" s="380">
        <f t="shared" si="14"/>
        <v>0</v>
      </c>
      <c r="J76" s="380">
        <f t="shared" si="14"/>
        <v>0</v>
      </c>
      <c r="K76" s="380">
        <f t="shared" si="14"/>
        <v>0</v>
      </c>
      <c r="L76" s="380">
        <f t="shared" si="14"/>
        <v>0</v>
      </c>
      <c r="M76" s="380">
        <f t="shared" si="14"/>
        <v>0</v>
      </c>
      <c r="N76" s="380">
        <f t="shared" si="14"/>
        <v>0</v>
      </c>
    </row>
    <row r="77" spans="1:34" ht="16" thickBot="1" x14ac:dyDescent="0.4">
      <c r="A77" s="381">
        <v>8</v>
      </c>
      <c r="B77" s="382" t="s">
        <v>463</v>
      </c>
      <c r="C77" s="380">
        <f>C17+C21</f>
        <v>0</v>
      </c>
      <c r="D77" s="377">
        <f t="shared" ref="D77:N77" si="15">D17+D18+D19+D20+D21-D22-D23</f>
        <v>0</v>
      </c>
      <c r="E77" s="377">
        <f t="shared" si="15"/>
        <v>0</v>
      </c>
      <c r="F77" s="377">
        <f t="shared" si="15"/>
        <v>0</v>
      </c>
      <c r="G77" s="377">
        <f t="shared" si="15"/>
        <v>0</v>
      </c>
      <c r="H77" s="377">
        <f t="shared" si="15"/>
        <v>0</v>
      </c>
      <c r="I77" s="377">
        <f t="shared" si="15"/>
        <v>0</v>
      </c>
      <c r="J77" s="377">
        <f t="shared" si="15"/>
        <v>0</v>
      </c>
      <c r="K77" s="377">
        <f t="shared" si="15"/>
        <v>0</v>
      </c>
      <c r="L77" s="377">
        <f t="shared" si="15"/>
        <v>0</v>
      </c>
      <c r="M77" s="377">
        <f t="shared" si="15"/>
        <v>0</v>
      </c>
      <c r="N77" s="377">
        <f t="shared" si="15"/>
        <v>0</v>
      </c>
    </row>
    <row r="78" spans="1:34" ht="16" thickBot="1" x14ac:dyDescent="0.4">
      <c r="A78" s="561" t="s">
        <v>526</v>
      </c>
      <c r="B78" s="562"/>
      <c r="C78" s="383">
        <f>IFERROR(C74/C75,0)</f>
        <v>0</v>
      </c>
      <c r="D78" s="383">
        <f t="shared" ref="D78:N78" si="16">IFERROR(D74/D75,0)</f>
        <v>0</v>
      </c>
      <c r="E78" s="383">
        <f t="shared" si="16"/>
        <v>0</v>
      </c>
      <c r="F78" s="383">
        <f t="shared" si="16"/>
        <v>0</v>
      </c>
      <c r="G78" s="383">
        <f t="shared" si="16"/>
        <v>0</v>
      </c>
      <c r="H78" s="383">
        <f t="shared" si="16"/>
        <v>0</v>
      </c>
      <c r="I78" s="383">
        <f t="shared" si="16"/>
        <v>0</v>
      </c>
      <c r="J78" s="383">
        <f t="shared" si="16"/>
        <v>0</v>
      </c>
      <c r="K78" s="383">
        <f t="shared" si="16"/>
        <v>0</v>
      </c>
      <c r="L78" s="383">
        <f t="shared" si="16"/>
        <v>0</v>
      </c>
      <c r="M78" s="383">
        <f t="shared" si="16"/>
        <v>0</v>
      </c>
      <c r="N78" s="383">
        <f t="shared" si="16"/>
        <v>0</v>
      </c>
    </row>
    <row r="79" spans="1:34" ht="16" thickBot="1" x14ac:dyDescent="0.4">
      <c r="A79" s="563"/>
      <c r="B79" s="564"/>
      <c r="C79" s="384" t="str">
        <f>IF(C78&gt;100%,"SOSTENIBLE","INSOSTENIBLE")</f>
        <v>INSOSTENIBLE</v>
      </c>
      <c r="D79" s="384" t="str">
        <f t="shared" ref="D79:N79" si="17">IF(D78&gt;100%,"SOSTENIBLE","INSOSTENIBLE")</f>
        <v>INSOSTENIBLE</v>
      </c>
      <c r="E79" s="384" t="str">
        <f t="shared" si="17"/>
        <v>INSOSTENIBLE</v>
      </c>
      <c r="F79" s="384" t="str">
        <f t="shared" si="17"/>
        <v>INSOSTENIBLE</v>
      </c>
      <c r="G79" s="384" t="str">
        <f t="shared" si="17"/>
        <v>INSOSTENIBLE</v>
      </c>
      <c r="H79" s="384" t="str">
        <f t="shared" si="17"/>
        <v>INSOSTENIBLE</v>
      </c>
      <c r="I79" s="384" t="str">
        <f t="shared" si="17"/>
        <v>INSOSTENIBLE</v>
      </c>
      <c r="J79" s="384" t="str">
        <f t="shared" si="17"/>
        <v>INSOSTENIBLE</v>
      </c>
      <c r="K79" s="384" t="str">
        <f t="shared" si="17"/>
        <v>INSOSTENIBLE</v>
      </c>
      <c r="L79" s="384" t="str">
        <f t="shared" si="17"/>
        <v>INSOSTENIBLE</v>
      </c>
      <c r="M79" s="384" t="str">
        <f t="shared" si="17"/>
        <v>INSOSTENIBLE</v>
      </c>
      <c r="N79" s="384" t="str">
        <f t="shared" si="17"/>
        <v>INSOSTENIBLE</v>
      </c>
    </row>
    <row r="80" spans="1:34" ht="16" thickBot="1" x14ac:dyDescent="0.4">
      <c r="A80" s="563" t="s">
        <v>527</v>
      </c>
      <c r="B80" s="564"/>
      <c r="C80" s="383">
        <f>IFERROR(C74/(C75+C76),0)</f>
        <v>0</v>
      </c>
      <c r="D80" s="383">
        <f t="shared" ref="D80:N80" si="18">IFERROR(D74/(D75+D76),0)</f>
        <v>0</v>
      </c>
      <c r="E80" s="383">
        <f t="shared" si="18"/>
        <v>0</v>
      </c>
      <c r="F80" s="383">
        <f t="shared" si="18"/>
        <v>0</v>
      </c>
      <c r="G80" s="383">
        <f t="shared" si="18"/>
        <v>0</v>
      </c>
      <c r="H80" s="383">
        <f t="shared" si="18"/>
        <v>0</v>
      </c>
      <c r="I80" s="383">
        <f t="shared" si="18"/>
        <v>0</v>
      </c>
      <c r="J80" s="383">
        <f t="shared" si="18"/>
        <v>0</v>
      </c>
      <c r="K80" s="383">
        <f t="shared" si="18"/>
        <v>0</v>
      </c>
      <c r="L80" s="383">
        <f t="shared" si="18"/>
        <v>0</v>
      </c>
      <c r="M80" s="383">
        <f t="shared" si="18"/>
        <v>0</v>
      </c>
      <c r="N80" s="383">
        <f t="shared" si="18"/>
        <v>0</v>
      </c>
    </row>
    <row r="81" spans="1:34" ht="16" thickBot="1" x14ac:dyDescent="0.4">
      <c r="A81" s="563"/>
      <c r="B81" s="564"/>
      <c r="C81" s="384" t="str">
        <f>IF(C80&gt;100%,"SOSTENIBLE","INSOSTENIBLE")</f>
        <v>INSOSTENIBLE</v>
      </c>
      <c r="D81" s="384" t="str">
        <f t="shared" ref="D81:N81" si="19">IF(D80&gt;100%,"SOSTENIBLE","INSOSTENIBLE")</f>
        <v>INSOSTENIBLE</v>
      </c>
      <c r="E81" s="384" t="str">
        <f t="shared" si="19"/>
        <v>INSOSTENIBLE</v>
      </c>
      <c r="F81" s="384" t="str">
        <f t="shared" si="19"/>
        <v>INSOSTENIBLE</v>
      </c>
      <c r="G81" s="384" t="str">
        <f t="shared" si="19"/>
        <v>INSOSTENIBLE</v>
      </c>
      <c r="H81" s="384" t="str">
        <f t="shared" si="19"/>
        <v>INSOSTENIBLE</v>
      </c>
      <c r="I81" s="384" t="str">
        <f t="shared" si="19"/>
        <v>INSOSTENIBLE</v>
      </c>
      <c r="J81" s="384" t="str">
        <f t="shared" si="19"/>
        <v>INSOSTENIBLE</v>
      </c>
      <c r="K81" s="384" t="str">
        <f t="shared" si="19"/>
        <v>INSOSTENIBLE</v>
      </c>
      <c r="L81" s="384" t="str">
        <f t="shared" si="19"/>
        <v>INSOSTENIBLE</v>
      </c>
      <c r="M81" s="384" t="str">
        <f t="shared" si="19"/>
        <v>INSOSTENIBLE</v>
      </c>
      <c r="N81" s="384" t="str">
        <f t="shared" si="19"/>
        <v>INSOSTENIBLE</v>
      </c>
    </row>
    <row r="82" spans="1:34" x14ac:dyDescent="0.35">
      <c r="A82" s="536" t="s">
        <v>285</v>
      </c>
      <c r="B82" s="543"/>
      <c r="C82" s="543"/>
      <c r="D82" s="543"/>
      <c r="E82" s="543"/>
      <c r="F82" s="542"/>
      <c r="G82" s="542"/>
      <c r="H82" s="542"/>
      <c r="I82" s="542"/>
      <c r="J82" s="542"/>
      <c r="K82" s="542"/>
      <c r="L82" s="542"/>
      <c r="M82" s="542"/>
      <c r="N82" s="542"/>
    </row>
    <row r="83" spans="1:34" x14ac:dyDescent="0.35">
      <c r="A83" s="536"/>
      <c r="B83" s="543"/>
      <c r="C83" s="543"/>
      <c r="D83" s="543"/>
      <c r="E83" s="543"/>
      <c r="F83" s="542"/>
      <c r="G83" s="542"/>
      <c r="H83" s="542"/>
      <c r="I83" s="542"/>
      <c r="J83" s="542"/>
      <c r="K83" s="542"/>
      <c r="L83" s="542"/>
      <c r="M83" s="542"/>
      <c r="N83" s="542"/>
    </row>
    <row r="84" spans="1:34" x14ac:dyDescent="0.35">
      <c r="A84" s="536"/>
      <c r="B84" s="543"/>
      <c r="C84" s="543"/>
      <c r="D84" s="543"/>
      <c r="E84" s="543"/>
      <c r="F84" s="542"/>
      <c r="G84" s="542"/>
      <c r="H84" s="542"/>
      <c r="I84" s="542"/>
      <c r="J84" s="542"/>
      <c r="K84" s="542"/>
      <c r="L84" s="542"/>
      <c r="M84" s="542"/>
      <c r="N84" s="542"/>
    </row>
    <row r="85" spans="1:34" x14ac:dyDescent="0.35">
      <c r="A85" s="536"/>
      <c r="B85" s="543"/>
      <c r="C85" s="543"/>
      <c r="D85" s="543"/>
      <c r="E85" s="543"/>
      <c r="F85" s="542"/>
      <c r="G85" s="542"/>
      <c r="H85" s="542"/>
      <c r="I85" s="542"/>
      <c r="J85" s="542"/>
      <c r="K85" s="542"/>
      <c r="L85" s="542"/>
      <c r="M85" s="542"/>
      <c r="N85" s="542"/>
    </row>
    <row r="86" spans="1:34" x14ac:dyDescent="0.35">
      <c r="A86" s="531" t="s">
        <v>268</v>
      </c>
      <c r="B86" s="539"/>
      <c r="C86" s="539"/>
      <c r="D86" s="539"/>
      <c r="E86" s="539"/>
      <c r="F86" s="540"/>
      <c r="G86" s="540"/>
      <c r="H86" s="540"/>
      <c r="I86" s="540"/>
      <c r="J86" s="540"/>
      <c r="K86" s="540"/>
      <c r="L86" s="540"/>
      <c r="M86" s="540"/>
      <c r="N86" s="540"/>
    </row>
    <row r="87" spans="1:34" x14ac:dyDescent="0.35">
      <c r="A87" s="531"/>
      <c r="B87" s="539"/>
      <c r="C87" s="539"/>
      <c r="D87" s="539"/>
      <c r="E87" s="539"/>
      <c r="F87" s="540"/>
      <c r="G87" s="540"/>
      <c r="H87" s="540"/>
      <c r="I87" s="540"/>
      <c r="J87" s="540"/>
      <c r="K87" s="540"/>
      <c r="L87" s="540"/>
      <c r="M87" s="540"/>
      <c r="N87" s="540"/>
    </row>
    <row r="88" spans="1:34" x14ac:dyDescent="0.35">
      <c r="A88" s="529"/>
      <c r="B88" s="544"/>
      <c r="C88" s="544"/>
      <c r="D88" s="544"/>
      <c r="E88" s="544"/>
      <c r="F88" s="545"/>
      <c r="G88" s="545"/>
      <c r="H88" s="545"/>
      <c r="I88" s="545"/>
      <c r="J88" s="545"/>
      <c r="K88" s="545"/>
      <c r="L88" s="545"/>
      <c r="M88" s="545"/>
      <c r="N88" s="545"/>
    </row>
    <row r="89" spans="1:34" x14ac:dyDescent="0.35">
      <c r="A89" s="531" t="s">
        <v>269</v>
      </c>
      <c r="B89" s="539"/>
      <c r="C89" s="539"/>
      <c r="D89" s="539"/>
      <c r="E89" s="539"/>
      <c r="F89" s="540"/>
      <c r="G89" s="540"/>
      <c r="H89" s="540"/>
      <c r="I89" s="540"/>
      <c r="J89" s="540"/>
      <c r="K89" s="540"/>
      <c r="L89" s="540"/>
      <c r="M89" s="540"/>
      <c r="N89" s="540"/>
    </row>
    <row r="90" spans="1:34" ht="15" customHeight="1" x14ac:dyDescent="0.35">
      <c r="A90" s="531" t="s">
        <v>270</v>
      </c>
      <c r="B90" s="539"/>
      <c r="C90" s="539"/>
      <c r="D90" s="539"/>
      <c r="E90" s="539"/>
      <c r="F90" s="540"/>
      <c r="G90" s="540"/>
      <c r="H90" s="540"/>
      <c r="I90" s="540"/>
      <c r="J90" s="540"/>
      <c r="K90" s="540"/>
      <c r="L90" s="540"/>
      <c r="M90" s="540"/>
      <c r="N90" s="540"/>
    </row>
    <row r="91" spans="1:34" ht="15" customHeight="1" x14ac:dyDescent="0.35">
      <c r="A91" s="531" t="s">
        <v>271</v>
      </c>
      <c r="B91" s="539"/>
      <c r="C91" s="539"/>
      <c r="D91" s="539"/>
      <c r="E91" s="539"/>
      <c r="F91" s="540"/>
      <c r="G91" s="540"/>
      <c r="H91" s="540"/>
      <c r="I91" s="540"/>
      <c r="J91" s="540"/>
      <c r="K91" s="540"/>
      <c r="L91" s="540"/>
      <c r="M91" s="540"/>
      <c r="N91" s="540"/>
    </row>
    <row r="92" spans="1:34" x14ac:dyDescent="0.35">
      <c r="A92" s="50"/>
      <c r="B92" s="50"/>
      <c r="C92" s="42"/>
      <c r="D92" s="42"/>
      <c r="E92" s="42"/>
      <c r="F92" s="42"/>
      <c r="G92" s="42"/>
      <c r="H92" s="42"/>
      <c r="I92" s="42"/>
      <c r="J92" s="42"/>
      <c r="K92" s="42"/>
      <c r="L92" s="42"/>
      <c r="M92" s="42"/>
      <c r="N92" s="42"/>
      <c r="O92" s="46"/>
      <c r="P92" s="46"/>
      <c r="Q92" s="46"/>
      <c r="R92" s="46"/>
      <c r="S92" s="46"/>
      <c r="T92" s="46"/>
      <c r="U92" s="46"/>
      <c r="V92" s="46"/>
      <c r="W92" s="46"/>
      <c r="X92" s="46"/>
      <c r="Y92" s="46"/>
      <c r="Z92" s="46"/>
      <c r="AA92" s="46"/>
      <c r="AB92" s="46"/>
      <c r="AC92" s="46"/>
      <c r="AD92" s="46"/>
      <c r="AE92" s="46"/>
      <c r="AF92" s="46"/>
      <c r="AG92" s="46"/>
      <c r="AH92" s="46"/>
    </row>
    <row r="93" spans="1:34" x14ac:dyDescent="0.35">
      <c r="A93" s="533" t="s">
        <v>409</v>
      </c>
      <c r="B93" s="541"/>
      <c r="C93" s="541"/>
      <c r="D93" s="542"/>
      <c r="E93" s="542"/>
      <c r="F93" s="542"/>
      <c r="G93" s="542"/>
      <c r="H93" s="542"/>
      <c r="I93" s="542"/>
      <c r="J93" s="542"/>
      <c r="K93" s="542"/>
      <c r="L93" s="542"/>
      <c r="M93" s="542"/>
      <c r="N93" s="542"/>
    </row>
    <row r="94" spans="1:34" x14ac:dyDescent="0.35">
      <c r="A94" s="533"/>
      <c r="B94" s="541"/>
      <c r="C94" s="541"/>
      <c r="D94" s="542"/>
      <c r="E94" s="542"/>
      <c r="F94" s="542"/>
      <c r="G94" s="542"/>
      <c r="H94" s="542"/>
      <c r="I94" s="542"/>
      <c r="J94" s="542"/>
      <c r="K94" s="542"/>
      <c r="L94" s="542"/>
      <c r="M94" s="542"/>
      <c r="N94" s="542"/>
    </row>
    <row r="95" spans="1:34" x14ac:dyDescent="0.35">
      <c r="A95" s="541" t="s">
        <v>256</v>
      </c>
      <c r="B95" s="541"/>
      <c r="C95" s="541"/>
      <c r="D95" s="542"/>
      <c r="E95" s="542"/>
      <c r="F95" s="542"/>
      <c r="G95" s="542"/>
      <c r="H95" s="542"/>
      <c r="I95" s="542"/>
      <c r="J95" s="542"/>
      <c r="K95" s="542"/>
      <c r="L95" s="542"/>
      <c r="M95" s="542"/>
      <c r="N95" s="542"/>
    </row>
    <row r="96" spans="1:34" x14ac:dyDescent="0.35">
      <c r="A96" s="566" t="s">
        <v>528</v>
      </c>
      <c r="B96" s="566"/>
      <c r="C96" s="566"/>
      <c r="D96" s="566"/>
      <c r="E96" s="566"/>
      <c r="F96" s="566"/>
      <c r="G96" s="566"/>
      <c r="H96" s="566"/>
      <c r="I96" s="566"/>
      <c r="J96" s="566"/>
      <c r="K96" s="566"/>
      <c r="L96" s="566"/>
      <c r="M96" s="566"/>
      <c r="N96" s="566"/>
    </row>
    <row r="97" spans="1:14" ht="36" customHeight="1" x14ac:dyDescent="0.35">
      <c r="A97" s="566"/>
      <c r="B97" s="566"/>
      <c r="C97" s="566"/>
      <c r="D97" s="566"/>
      <c r="E97" s="566"/>
      <c r="F97" s="566"/>
      <c r="G97" s="566"/>
      <c r="H97" s="566"/>
      <c r="I97" s="566"/>
      <c r="J97" s="566"/>
      <c r="K97" s="566"/>
      <c r="L97" s="566"/>
      <c r="M97" s="566"/>
      <c r="N97" s="566"/>
    </row>
    <row r="98" spans="1:14" x14ac:dyDescent="0.35">
      <c r="A98" s="38"/>
      <c r="B98" s="179" t="s">
        <v>448</v>
      </c>
      <c r="C98" s="38"/>
    </row>
    <row r="99" spans="1:14" ht="31" x14ac:dyDescent="0.35">
      <c r="A99" s="567" t="s">
        <v>529</v>
      </c>
      <c r="B99" s="568"/>
      <c r="C99" s="89" t="s">
        <v>451</v>
      </c>
      <c r="D99" s="89" t="s">
        <v>452</v>
      </c>
      <c r="E99" s="89" t="s">
        <v>452</v>
      </c>
      <c r="F99" s="89" t="s">
        <v>452</v>
      </c>
      <c r="G99" s="89" t="s">
        <v>452</v>
      </c>
      <c r="H99" s="89" t="s">
        <v>452</v>
      </c>
      <c r="I99" s="89" t="s">
        <v>452</v>
      </c>
      <c r="J99" s="89" t="s">
        <v>452</v>
      </c>
      <c r="K99" s="89" t="s">
        <v>452</v>
      </c>
      <c r="L99" s="89" t="s">
        <v>452</v>
      </c>
      <c r="M99" s="89" t="s">
        <v>453</v>
      </c>
      <c r="N99" s="89" t="s">
        <v>453</v>
      </c>
    </row>
    <row r="100" spans="1:14" x14ac:dyDescent="0.35">
      <c r="A100" s="83" t="s">
        <v>530</v>
      </c>
      <c r="B100" s="84"/>
      <c r="C100" s="85"/>
      <c r="D100" s="85"/>
      <c r="E100" s="85"/>
      <c r="F100" s="85"/>
      <c r="G100" s="85"/>
      <c r="H100" s="85"/>
      <c r="I100" s="85"/>
      <c r="J100" s="85"/>
      <c r="K100" s="85"/>
      <c r="L100" s="85"/>
      <c r="M100" s="85"/>
      <c r="N100" s="85"/>
    </row>
    <row r="101" spans="1:14" x14ac:dyDescent="0.35">
      <c r="A101" s="86" t="s">
        <v>531</v>
      </c>
      <c r="B101" s="84"/>
      <c r="C101" s="87"/>
      <c r="D101" s="87"/>
      <c r="E101" s="87"/>
      <c r="F101" s="87"/>
      <c r="G101" s="87"/>
      <c r="H101" s="87"/>
      <c r="I101" s="87"/>
      <c r="J101" s="87"/>
      <c r="K101" s="87"/>
      <c r="L101" s="87"/>
      <c r="M101" s="87"/>
      <c r="N101" s="87"/>
    </row>
    <row r="102" spans="1:14" x14ac:dyDescent="0.35">
      <c r="A102" s="86" t="s">
        <v>529</v>
      </c>
      <c r="B102" s="84"/>
      <c r="C102" s="88">
        <f>IFERROR(C101/C100,0)</f>
        <v>0</v>
      </c>
      <c r="D102" s="88">
        <f t="shared" ref="D102:N102" si="20">IFERROR(D101/D100,0)</f>
        <v>0</v>
      </c>
      <c r="E102" s="88">
        <f t="shared" si="20"/>
        <v>0</v>
      </c>
      <c r="F102" s="88">
        <f t="shared" si="20"/>
        <v>0</v>
      </c>
      <c r="G102" s="88">
        <f t="shared" si="20"/>
        <v>0</v>
      </c>
      <c r="H102" s="88">
        <f t="shared" si="20"/>
        <v>0</v>
      </c>
      <c r="I102" s="88">
        <f t="shared" si="20"/>
        <v>0</v>
      </c>
      <c r="J102" s="88">
        <f t="shared" si="20"/>
        <v>0</v>
      </c>
      <c r="K102" s="88">
        <f t="shared" si="20"/>
        <v>0</v>
      </c>
      <c r="L102" s="88">
        <f t="shared" si="20"/>
        <v>0</v>
      </c>
      <c r="M102" s="88">
        <f t="shared" si="20"/>
        <v>0</v>
      </c>
      <c r="N102" s="88">
        <f t="shared" si="20"/>
        <v>0</v>
      </c>
    </row>
    <row r="103" spans="1:14" x14ac:dyDescent="0.35">
      <c r="A103" s="83" t="s">
        <v>532</v>
      </c>
      <c r="B103" s="84"/>
      <c r="C103" s="92" t="s">
        <v>533</v>
      </c>
      <c r="D103" s="92" t="s">
        <v>533</v>
      </c>
      <c r="E103" s="92" t="s">
        <v>533</v>
      </c>
      <c r="F103" s="92" t="s">
        <v>533</v>
      </c>
      <c r="G103" s="92" t="s">
        <v>533</v>
      </c>
      <c r="H103" s="92" t="s">
        <v>533</v>
      </c>
      <c r="I103" s="92" t="s">
        <v>533</v>
      </c>
      <c r="J103" s="92" t="s">
        <v>533</v>
      </c>
      <c r="K103" s="92" t="s">
        <v>533</v>
      </c>
      <c r="L103" s="92" t="s">
        <v>533</v>
      </c>
      <c r="M103" s="92" t="s">
        <v>533</v>
      </c>
      <c r="N103" s="92" t="s">
        <v>533</v>
      </c>
    </row>
    <row r="104" spans="1:14" ht="18.5" x14ac:dyDescent="0.45">
      <c r="A104" s="569" t="s">
        <v>534</v>
      </c>
      <c r="B104" s="570"/>
      <c r="C104" s="90" t="str">
        <f>IF(C102&lt;=C103,"Cumple", "No Cumple")</f>
        <v>Cumple</v>
      </c>
      <c r="D104" s="90" t="str">
        <f t="shared" ref="D104:N104" si="21">IF(D102&lt;=D103,"Cumple", "No Cumple")</f>
        <v>Cumple</v>
      </c>
      <c r="E104" s="90" t="str">
        <f t="shared" si="21"/>
        <v>Cumple</v>
      </c>
      <c r="F104" s="90" t="str">
        <f t="shared" si="21"/>
        <v>Cumple</v>
      </c>
      <c r="G104" s="90" t="str">
        <f t="shared" si="21"/>
        <v>Cumple</v>
      </c>
      <c r="H104" s="90" t="str">
        <f t="shared" si="21"/>
        <v>Cumple</v>
      </c>
      <c r="I104" s="90" t="str">
        <f t="shared" si="21"/>
        <v>Cumple</v>
      </c>
      <c r="J104" s="90" t="str">
        <f t="shared" si="21"/>
        <v>Cumple</v>
      </c>
      <c r="K104" s="90" t="str">
        <f t="shared" si="21"/>
        <v>Cumple</v>
      </c>
      <c r="L104" s="90" t="str">
        <f t="shared" si="21"/>
        <v>Cumple</v>
      </c>
      <c r="M104" s="90" t="str">
        <f t="shared" si="21"/>
        <v>Cumple</v>
      </c>
      <c r="N104" s="90" t="str">
        <f t="shared" si="21"/>
        <v>Cumple</v>
      </c>
    </row>
    <row r="105" spans="1:14" x14ac:dyDescent="0.35">
      <c r="A105" s="91"/>
      <c r="B105" s="38"/>
      <c r="C105" s="38"/>
      <c r="D105" s="38"/>
      <c r="E105" s="38"/>
      <c r="F105" s="38"/>
      <c r="G105" s="38"/>
      <c r="H105" s="38"/>
      <c r="I105" s="38"/>
      <c r="J105" s="38"/>
      <c r="K105" s="38"/>
      <c r="L105" s="38"/>
      <c r="M105" s="38"/>
      <c r="N105" s="38"/>
    </row>
    <row r="106" spans="1:14" ht="31.5" thickBot="1" x14ac:dyDescent="0.4">
      <c r="A106" s="571" t="s">
        <v>535</v>
      </c>
      <c r="B106" s="572"/>
      <c r="C106" s="96" t="s">
        <v>451</v>
      </c>
      <c r="D106" s="96" t="s">
        <v>452</v>
      </c>
      <c r="E106" s="96" t="s">
        <v>452</v>
      </c>
      <c r="F106" s="96" t="s">
        <v>452</v>
      </c>
      <c r="G106" s="96" t="s">
        <v>452</v>
      </c>
      <c r="H106" s="96" t="s">
        <v>452</v>
      </c>
      <c r="I106" s="96" t="s">
        <v>452</v>
      </c>
      <c r="J106" s="96" t="s">
        <v>452</v>
      </c>
      <c r="K106" s="96" t="s">
        <v>452</v>
      </c>
      <c r="L106" s="96" t="s">
        <v>452</v>
      </c>
      <c r="M106" s="96" t="s">
        <v>453</v>
      </c>
      <c r="N106" s="96" t="s">
        <v>453</v>
      </c>
    </row>
    <row r="107" spans="1:14" x14ac:dyDescent="0.35">
      <c r="A107" s="97" t="s">
        <v>536</v>
      </c>
      <c r="B107" s="98"/>
      <c r="C107" s="99"/>
      <c r="D107" s="99"/>
      <c r="E107" s="99"/>
      <c r="F107" s="99"/>
      <c r="G107" s="99"/>
      <c r="H107" s="99"/>
      <c r="I107" s="99"/>
      <c r="J107" s="99"/>
      <c r="K107" s="99"/>
      <c r="L107" s="99"/>
      <c r="M107" s="99"/>
      <c r="N107" s="100"/>
    </row>
    <row r="108" spans="1:14" x14ac:dyDescent="0.35">
      <c r="A108" s="101" t="s">
        <v>537</v>
      </c>
      <c r="B108" s="84"/>
      <c r="C108" s="85"/>
      <c r="D108" s="85"/>
      <c r="E108" s="85"/>
      <c r="F108" s="85"/>
      <c r="G108" s="85"/>
      <c r="H108" s="85"/>
      <c r="I108" s="85"/>
      <c r="J108" s="85"/>
      <c r="K108" s="85"/>
      <c r="L108" s="85"/>
      <c r="M108" s="85"/>
      <c r="N108" s="102"/>
    </row>
    <row r="109" spans="1:14" x14ac:dyDescent="0.35">
      <c r="A109" s="101" t="s">
        <v>538</v>
      </c>
      <c r="B109" s="84"/>
      <c r="C109" s="87"/>
      <c r="D109" s="87"/>
      <c r="E109" s="87"/>
      <c r="F109" s="87"/>
      <c r="G109" s="87"/>
      <c r="H109" s="87"/>
      <c r="I109" s="87"/>
      <c r="J109" s="87"/>
      <c r="K109" s="87"/>
      <c r="L109" s="87"/>
      <c r="M109" s="87"/>
      <c r="N109" s="103"/>
    </row>
    <row r="110" spans="1:14" x14ac:dyDescent="0.35">
      <c r="A110" s="101" t="s">
        <v>539</v>
      </c>
      <c r="B110" s="84"/>
      <c r="C110" s="94"/>
      <c r="D110" s="94"/>
      <c r="E110" s="94"/>
      <c r="F110" s="94"/>
      <c r="G110" s="94"/>
      <c r="H110" s="94"/>
      <c r="I110" s="94"/>
      <c r="J110" s="94"/>
      <c r="K110" s="94"/>
      <c r="L110" s="94"/>
      <c r="M110" s="94"/>
      <c r="N110" s="104"/>
    </row>
    <row r="111" spans="1:14" x14ac:dyDescent="0.35">
      <c r="A111" s="105" t="s">
        <v>540</v>
      </c>
      <c r="B111" s="84"/>
      <c r="C111" s="85">
        <f>(C107*C108*C109)+(C107*C108*C110)</f>
        <v>0</v>
      </c>
      <c r="D111" s="85">
        <f t="shared" ref="D111:N111" si="22">(D107*D108*D109)+(D107*D108*D110)</f>
        <v>0</v>
      </c>
      <c r="E111" s="85">
        <f t="shared" si="22"/>
        <v>0</v>
      </c>
      <c r="F111" s="85">
        <f t="shared" si="22"/>
        <v>0</v>
      </c>
      <c r="G111" s="85">
        <f t="shared" si="22"/>
        <v>0</v>
      </c>
      <c r="H111" s="85">
        <f t="shared" si="22"/>
        <v>0</v>
      </c>
      <c r="I111" s="85">
        <f t="shared" si="22"/>
        <v>0</v>
      </c>
      <c r="J111" s="85">
        <f t="shared" si="22"/>
        <v>0</v>
      </c>
      <c r="K111" s="85">
        <f t="shared" si="22"/>
        <v>0</v>
      </c>
      <c r="L111" s="85">
        <f t="shared" si="22"/>
        <v>0</v>
      </c>
      <c r="M111" s="85">
        <f t="shared" si="22"/>
        <v>0</v>
      </c>
      <c r="N111" s="102">
        <f t="shared" si="22"/>
        <v>0</v>
      </c>
    </row>
    <row r="112" spans="1:14" x14ac:dyDescent="0.35">
      <c r="A112" s="105" t="s">
        <v>541</v>
      </c>
      <c r="B112" s="84"/>
      <c r="C112" s="85"/>
      <c r="D112" s="85"/>
      <c r="E112" s="85"/>
      <c r="F112" s="85"/>
      <c r="G112" s="85"/>
      <c r="H112" s="85"/>
      <c r="I112" s="85"/>
      <c r="J112" s="85"/>
      <c r="K112" s="85"/>
      <c r="L112" s="85"/>
      <c r="M112" s="85"/>
      <c r="N112" s="102"/>
    </row>
    <row r="113" spans="1:14" x14ac:dyDescent="0.35">
      <c r="A113" s="105" t="s">
        <v>542</v>
      </c>
      <c r="B113" s="84"/>
      <c r="C113" s="85">
        <f>C111+C112</f>
        <v>0</v>
      </c>
      <c r="D113" s="85">
        <f t="shared" ref="D113:N113" si="23">D111+D112</f>
        <v>0</v>
      </c>
      <c r="E113" s="85">
        <f t="shared" si="23"/>
        <v>0</v>
      </c>
      <c r="F113" s="85">
        <f t="shared" si="23"/>
        <v>0</v>
      </c>
      <c r="G113" s="85">
        <f t="shared" si="23"/>
        <v>0</v>
      </c>
      <c r="H113" s="85">
        <f t="shared" si="23"/>
        <v>0</v>
      </c>
      <c r="I113" s="85">
        <f t="shared" si="23"/>
        <v>0</v>
      </c>
      <c r="J113" s="85">
        <f t="shared" si="23"/>
        <v>0</v>
      </c>
      <c r="K113" s="85">
        <f t="shared" si="23"/>
        <v>0</v>
      </c>
      <c r="L113" s="85">
        <f t="shared" si="23"/>
        <v>0</v>
      </c>
      <c r="M113" s="85">
        <f t="shared" si="23"/>
        <v>0</v>
      </c>
      <c r="N113" s="102">
        <f t="shared" si="23"/>
        <v>0</v>
      </c>
    </row>
    <row r="114" spans="1:14" x14ac:dyDescent="0.35">
      <c r="A114" s="105" t="s">
        <v>543</v>
      </c>
      <c r="B114" s="84"/>
      <c r="C114" s="85"/>
      <c r="D114" s="85"/>
      <c r="E114" s="85"/>
      <c r="F114" s="85"/>
      <c r="G114" s="85"/>
      <c r="H114" s="85"/>
      <c r="I114" s="85"/>
      <c r="J114" s="85"/>
      <c r="K114" s="85"/>
      <c r="L114" s="85"/>
      <c r="M114" s="85"/>
      <c r="N114" s="102"/>
    </row>
    <row r="115" spans="1:14" x14ac:dyDescent="0.35">
      <c r="A115" s="101" t="s">
        <v>544</v>
      </c>
      <c r="B115" s="84"/>
      <c r="C115" s="87"/>
      <c r="D115" s="87"/>
      <c r="E115" s="87"/>
      <c r="F115" s="87"/>
      <c r="G115" s="87"/>
      <c r="H115" s="87"/>
      <c r="I115" s="87"/>
      <c r="J115" s="87"/>
      <c r="K115" s="87"/>
      <c r="L115" s="87"/>
      <c r="M115" s="87"/>
      <c r="N115" s="103"/>
    </row>
    <row r="116" spans="1:14" ht="19" thickBot="1" x14ac:dyDescent="0.5">
      <c r="A116" s="573" t="s">
        <v>534</v>
      </c>
      <c r="B116" s="574"/>
      <c r="C116" s="106" t="str">
        <f>IF(C114&lt;=C113,"Cumple", "No Cumple")</f>
        <v>Cumple</v>
      </c>
      <c r="D116" s="106" t="str">
        <f t="shared" ref="D116:N116" si="24">IF(D114&lt;=D113,"Cumple", "No Cumple")</f>
        <v>Cumple</v>
      </c>
      <c r="E116" s="106" t="str">
        <f t="shared" si="24"/>
        <v>Cumple</v>
      </c>
      <c r="F116" s="106" t="str">
        <f t="shared" si="24"/>
        <v>Cumple</v>
      </c>
      <c r="G116" s="106" t="str">
        <f t="shared" si="24"/>
        <v>Cumple</v>
      </c>
      <c r="H116" s="106" t="str">
        <f t="shared" si="24"/>
        <v>Cumple</v>
      </c>
      <c r="I116" s="106" t="str">
        <f t="shared" si="24"/>
        <v>Cumple</v>
      </c>
      <c r="J116" s="106" t="str">
        <f t="shared" si="24"/>
        <v>Cumple</v>
      </c>
      <c r="K116" s="106" t="str">
        <f t="shared" si="24"/>
        <v>Cumple</v>
      </c>
      <c r="L116" s="106" t="str">
        <f t="shared" si="24"/>
        <v>Cumple</v>
      </c>
      <c r="M116" s="106" t="str">
        <f t="shared" si="24"/>
        <v>Cumple</v>
      </c>
      <c r="N116" s="107" t="str">
        <f t="shared" si="24"/>
        <v>Cumple</v>
      </c>
    </row>
    <row r="117" spans="1:14" ht="16" thickBot="1" x14ac:dyDescent="0.4">
      <c r="A117" s="95"/>
      <c r="B117" s="38"/>
      <c r="C117" s="93"/>
      <c r="D117" s="93"/>
      <c r="E117" s="93"/>
      <c r="F117" s="93"/>
      <c r="G117" s="93"/>
      <c r="H117" s="93"/>
      <c r="I117" s="93"/>
      <c r="J117" s="93"/>
      <c r="K117" s="93"/>
      <c r="L117" s="93"/>
      <c r="M117" s="93"/>
      <c r="N117" s="93"/>
    </row>
    <row r="118" spans="1:14" ht="31" x14ac:dyDescent="0.35">
      <c r="A118" s="575" t="s">
        <v>545</v>
      </c>
      <c r="B118" s="576"/>
      <c r="C118" s="114" t="s">
        <v>451</v>
      </c>
      <c r="D118" s="114" t="s">
        <v>452</v>
      </c>
      <c r="E118" s="114" t="s">
        <v>452</v>
      </c>
      <c r="F118" s="114" t="s">
        <v>452</v>
      </c>
      <c r="G118" s="114" t="s">
        <v>452</v>
      </c>
      <c r="H118" s="114" t="s">
        <v>452</v>
      </c>
      <c r="I118" s="114" t="s">
        <v>452</v>
      </c>
      <c r="J118" s="114" t="s">
        <v>452</v>
      </c>
      <c r="K118" s="114" t="s">
        <v>452</v>
      </c>
      <c r="L118" s="114" t="s">
        <v>452</v>
      </c>
      <c r="M118" s="114" t="s">
        <v>453</v>
      </c>
      <c r="N118" s="115" t="s">
        <v>453</v>
      </c>
    </row>
    <row r="119" spans="1:14" x14ac:dyDescent="0.35">
      <c r="A119" s="110" t="s">
        <v>546</v>
      </c>
      <c r="B119" s="111"/>
      <c r="C119" s="112"/>
      <c r="D119" s="112"/>
      <c r="E119" s="112"/>
      <c r="F119" s="112"/>
      <c r="G119" s="112"/>
      <c r="H119" s="112"/>
      <c r="I119" s="112"/>
      <c r="J119" s="112"/>
      <c r="K119" s="112"/>
      <c r="L119" s="112"/>
      <c r="M119" s="112"/>
      <c r="N119" s="113"/>
    </row>
    <row r="120" spans="1:14" x14ac:dyDescent="0.35">
      <c r="A120" s="101" t="s">
        <v>547</v>
      </c>
      <c r="B120" s="84"/>
      <c r="C120" s="87"/>
      <c r="D120" s="87"/>
      <c r="E120" s="87"/>
      <c r="F120" s="87"/>
      <c r="G120" s="87"/>
      <c r="H120" s="87"/>
      <c r="I120" s="87"/>
      <c r="J120" s="87"/>
      <c r="K120" s="87"/>
      <c r="L120" s="87"/>
      <c r="M120" s="87"/>
      <c r="N120" s="103"/>
    </row>
    <row r="121" spans="1:14" x14ac:dyDescent="0.35">
      <c r="A121" s="101" t="s">
        <v>548</v>
      </c>
      <c r="B121" s="84"/>
      <c r="C121" s="87"/>
      <c r="D121" s="87"/>
      <c r="E121" s="87"/>
      <c r="F121" s="87"/>
      <c r="G121" s="87"/>
      <c r="H121" s="87"/>
      <c r="I121" s="87"/>
      <c r="J121" s="87"/>
      <c r="K121" s="87"/>
      <c r="L121" s="87"/>
      <c r="M121" s="87"/>
      <c r="N121" s="103"/>
    </row>
    <row r="122" spans="1:14" ht="19" thickBot="1" x14ac:dyDescent="0.5">
      <c r="A122" s="573" t="s">
        <v>534</v>
      </c>
      <c r="B122" s="574"/>
      <c r="C122" s="106" t="str">
        <f>IF(C120&lt;=C121,"Cumple", "No Cumple")</f>
        <v>Cumple</v>
      </c>
      <c r="D122" s="106" t="str">
        <f t="shared" ref="D122:N122" si="25">IF(D120&lt;=D121,"Cumple", "No Cumple")</f>
        <v>Cumple</v>
      </c>
      <c r="E122" s="106" t="str">
        <f t="shared" si="25"/>
        <v>Cumple</v>
      </c>
      <c r="F122" s="106" t="str">
        <f t="shared" si="25"/>
        <v>Cumple</v>
      </c>
      <c r="G122" s="106" t="str">
        <f t="shared" si="25"/>
        <v>Cumple</v>
      </c>
      <c r="H122" s="106" t="str">
        <f t="shared" si="25"/>
        <v>Cumple</v>
      </c>
      <c r="I122" s="106" t="str">
        <f t="shared" si="25"/>
        <v>Cumple</v>
      </c>
      <c r="J122" s="106" t="str">
        <f t="shared" si="25"/>
        <v>Cumple</v>
      </c>
      <c r="K122" s="106" t="str">
        <f t="shared" si="25"/>
        <v>Cumple</v>
      </c>
      <c r="L122" s="106" t="str">
        <f t="shared" si="25"/>
        <v>Cumple</v>
      </c>
      <c r="M122" s="106" t="str">
        <f t="shared" si="25"/>
        <v>Cumple</v>
      </c>
      <c r="N122" s="106" t="str">
        <f t="shared" si="25"/>
        <v>Cumple</v>
      </c>
    </row>
    <row r="123" spans="1:14" ht="16" thickBot="1" x14ac:dyDescent="0.4">
      <c r="A123" s="91"/>
      <c r="B123" s="38"/>
      <c r="C123" s="93"/>
      <c r="D123" s="93"/>
      <c r="E123" s="93"/>
      <c r="F123" s="93"/>
      <c r="G123" s="93"/>
      <c r="H123" s="93"/>
      <c r="I123" s="93"/>
      <c r="J123" s="93"/>
      <c r="K123" s="93"/>
      <c r="L123" s="93"/>
      <c r="M123" s="93"/>
      <c r="N123" s="93"/>
    </row>
    <row r="124" spans="1:14" ht="34.5" customHeight="1" x14ac:dyDescent="0.35">
      <c r="A124" s="577" t="s">
        <v>549</v>
      </c>
      <c r="B124" s="578"/>
      <c r="C124" s="108" t="s">
        <v>451</v>
      </c>
      <c r="D124" s="108" t="s">
        <v>452</v>
      </c>
      <c r="E124" s="108" t="s">
        <v>452</v>
      </c>
      <c r="F124" s="108" t="s">
        <v>452</v>
      </c>
      <c r="G124" s="108" t="s">
        <v>452</v>
      </c>
      <c r="H124" s="108" t="s">
        <v>452</v>
      </c>
      <c r="I124" s="108" t="s">
        <v>452</v>
      </c>
      <c r="J124" s="108" t="s">
        <v>452</v>
      </c>
      <c r="K124" s="108" t="s">
        <v>452</v>
      </c>
      <c r="L124" s="108" t="s">
        <v>452</v>
      </c>
      <c r="M124" s="108" t="s">
        <v>453</v>
      </c>
      <c r="N124" s="109" t="s">
        <v>453</v>
      </c>
    </row>
    <row r="125" spans="1:14" x14ac:dyDescent="0.35">
      <c r="A125" s="105" t="s">
        <v>550</v>
      </c>
      <c r="B125" s="84"/>
      <c r="C125" s="85"/>
      <c r="D125" s="85"/>
      <c r="E125" s="85"/>
      <c r="F125" s="85"/>
      <c r="G125" s="85"/>
      <c r="H125" s="85"/>
      <c r="I125" s="85"/>
      <c r="J125" s="85"/>
      <c r="K125" s="85"/>
      <c r="L125" s="85"/>
      <c r="M125" s="85"/>
      <c r="N125" s="102"/>
    </row>
    <row r="126" spans="1:14" x14ac:dyDescent="0.35">
      <c r="A126" s="101" t="s">
        <v>551</v>
      </c>
      <c r="B126" s="84"/>
      <c r="C126" s="87"/>
      <c r="D126" s="87"/>
      <c r="E126" s="87"/>
      <c r="F126" s="87"/>
      <c r="G126" s="87"/>
      <c r="H126" s="87"/>
      <c r="I126" s="87"/>
      <c r="J126" s="87"/>
      <c r="K126" s="87"/>
      <c r="L126" s="87"/>
      <c r="M126" s="87"/>
      <c r="N126" s="103"/>
    </row>
    <row r="127" spans="1:14" x14ac:dyDescent="0.35">
      <c r="A127" s="101" t="s">
        <v>548</v>
      </c>
      <c r="B127" s="84"/>
      <c r="C127" s="87"/>
      <c r="D127" s="87"/>
      <c r="E127" s="87"/>
      <c r="F127" s="87"/>
      <c r="G127" s="87"/>
      <c r="H127" s="87"/>
      <c r="I127" s="87"/>
      <c r="J127" s="87"/>
      <c r="K127" s="87"/>
      <c r="L127" s="87"/>
      <c r="M127" s="87"/>
      <c r="N127" s="103"/>
    </row>
    <row r="128" spans="1:14" ht="19" thickBot="1" x14ac:dyDescent="0.5">
      <c r="A128" s="573" t="s">
        <v>534</v>
      </c>
      <c r="B128" s="574"/>
      <c r="C128" s="106" t="str">
        <f>IF(C126&lt;=C127,"Cumple", "No Cumple")</f>
        <v>Cumple</v>
      </c>
      <c r="D128" s="106" t="str">
        <f t="shared" ref="D128" si="26">IF(D126&lt;=D127,"Cumple", "No Cumple")</f>
        <v>Cumple</v>
      </c>
      <c r="E128" s="106" t="str">
        <f t="shared" ref="E128" si="27">IF(E126&lt;=E127,"Cumple", "No Cumple")</f>
        <v>Cumple</v>
      </c>
      <c r="F128" s="106" t="str">
        <f t="shared" ref="F128" si="28">IF(F126&lt;=F127,"Cumple", "No Cumple")</f>
        <v>Cumple</v>
      </c>
      <c r="G128" s="106" t="str">
        <f t="shared" ref="G128" si="29">IF(G126&lt;=G127,"Cumple", "No Cumple")</f>
        <v>Cumple</v>
      </c>
      <c r="H128" s="106" t="str">
        <f t="shared" ref="H128" si="30">IF(H126&lt;=H127,"Cumple", "No Cumple")</f>
        <v>Cumple</v>
      </c>
      <c r="I128" s="106" t="str">
        <f t="shared" ref="I128" si="31">IF(I126&lt;=I127,"Cumple", "No Cumple")</f>
        <v>Cumple</v>
      </c>
      <c r="J128" s="106" t="str">
        <f t="shared" ref="J128" si="32">IF(J126&lt;=J127,"Cumple", "No Cumple")</f>
        <v>Cumple</v>
      </c>
      <c r="K128" s="106" t="str">
        <f t="shared" ref="K128" si="33">IF(K126&lt;=K127,"Cumple", "No Cumple")</f>
        <v>Cumple</v>
      </c>
      <c r="L128" s="106" t="str">
        <f t="shared" ref="L128" si="34">IF(L126&lt;=L127,"Cumple", "No Cumple")</f>
        <v>Cumple</v>
      </c>
      <c r="M128" s="106" t="str">
        <f t="shared" ref="M128" si="35">IF(M126&lt;=M127,"Cumple", "No Cumple")</f>
        <v>Cumple</v>
      </c>
      <c r="N128" s="107" t="str">
        <f t="shared" ref="N128" si="36">IF(N126&lt;=N127,"Cumple", "No Cumple")</f>
        <v>Cumple</v>
      </c>
    </row>
    <row r="129" spans="1:14" ht="15.75" customHeight="1" x14ac:dyDescent="0.35">
      <c r="A129" s="38"/>
      <c r="B129" s="38"/>
    </row>
    <row r="130" spans="1:14" x14ac:dyDescent="0.35">
      <c r="A130" s="536" t="s">
        <v>285</v>
      </c>
      <c r="B130" s="543"/>
      <c r="C130" s="543"/>
      <c r="D130" s="543"/>
      <c r="E130" s="543"/>
      <c r="F130" s="542"/>
      <c r="G130" s="542"/>
      <c r="H130" s="542"/>
      <c r="I130" s="542"/>
      <c r="J130" s="542"/>
      <c r="K130" s="542"/>
      <c r="L130" s="542"/>
      <c r="M130" s="542"/>
      <c r="N130" s="542"/>
    </row>
    <row r="131" spans="1:14" x14ac:dyDescent="0.35">
      <c r="A131" s="536"/>
      <c r="B131" s="543"/>
      <c r="C131" s="543"/>
      <c r="D131" s="543"/>
      <c r="E131" s="543"/>
      <c r="F131" s="542"/>
      <c r="G131" s="542"/>
      <c r="H131" s="542"/>
      <c r="I131" s="542"/>
      <c r="J131" s="542"/>
      <c r="K131" s="542"/>
      <c r="L131" s="542"/>
      <c r="M131" s="542"/>
      <c r="N131" s="542"/>
    </row>
    <row r="132" spans="1:14" x14ac:dyDescent="0.35">
      <c r="A132" s="536"/>
      <c r="B132" s="543"/>
      <c r="C132" s="543"/>
      <c r="D132" s="543"/>
      <c r="E132" s="543"/>
      <c r="F132" s="542"/>
      <c r="G132" s="542"/>
      <c r="H132" s="542"/>
      <c r="I132" s="542"/>
      <c r="J132" s="542"/>
      <c r="K132" s="542"/>
      <c r="L132" s="542"/>
      <c r="M132" s="542"/>
      <c r="N132" s="542"/>
    </row>
    <row r="133" spans="1:14" x14ac:dyDescent="0.35">
      <c r="A133" s="536"/>
      <c r="B133" s="543"/>
      <c r="C133" s="543"/>
      <c r="D133" s="543"/>
      <c r="E133" s="543"/>
      <c r="F133" s="542"/>
      <c r="G133" s="542"/>
      <c r="H133" s="542"/>
      <c r="I133" s="542"/>
      <c r="J133" s="542"/>
      <c r="K133" s="542"/>
      <c r="L133" s="542"/>
      <c r="M133" s="542"/>
      <c r="N133" s="542"/>
    </row>
    <row r="134" spans="1:14" x14ac:dyDescent="0.35">
      <c r="A134" s="531" t="s">
        <v>268</v>
      </c>
      <c r="B134" s="539"/>
      <c r="C134" s="539"/>
      <c r="D134" s="539"/>
      <c r="E134" s="539"/>
      <c r="F134" s="540"/>
      <c r="G134" s="540"/>
      <c r="H134" s="540"/>
      <c r="I134" s="540"/>
      <c r="J134" s="540"/>
      <c r="K134" s="540"/>
      <c r="L134" s="540"/>
      <c r="M134" s="540"/>
      <c r="N134" s="540"/>
    </row>
    <row r="135" spans="1:14" x14ac:dyDescent="0.35">
      <c r="A135" s="531"/>
      <c r="B135" s="539"/>
      <c r="C135" s="539"/>
      <c r="D135" s="539"/>
      <c r="E135" s="539"/>
      <c r="F135" s="540"/>
      <c r="G135" s="540"/>
      <c r="H135" s="540"/>
      <c r="I135" s="540"/>
      <c r="J135" s="540"/>
      <c r="K135" s="540"/>
      <c r="L135" s="540"/>
      <c r="M135" s="540"/>
      <c r="N135" s="540"/>
    </row>
    <row r="136" spans="1:14" x14ac:dyDescent="0.35">
      <c r="A136" s="529"/>
      <c r="B136" s="544"/>
      <c r="C136" s="544"/>
      <c r="D136" s="544"/>
      <c r="E136" s="544"/>
      <c r="F136" s="545"/>
      <c r="G136" s="545"/>
      <c r="H136" s="545"/>
      <c r="I136" s="545"/>
      <c r="J136" s="545"/>
      <c r="K136" s="545"/>
      <c r="L136" s="545"/>
      <c r="M136" s="545"/>
      <c r="N136" s="545"/>
    </row>
    <row r="137" spans="1:14" x14ac:dyDescent="0.35">
      <c r="A137" s="531" t="s">
        <v>269</v>
      </c>
      <c r="B137" s="539"/>
      <c r="C137" s="539"/>
      <c r="D137" s="539"/>
      <c r="E137" s="539"/>
      <c r="F137" s="540"/>
      <c r="G137" s="540"/>
      <c r="H137" s="540"/>
      <c r="I137" s="540"/>
      <c r="J137" s="540"/>
      <c r="K137" s="540"/>
      <c r="L137" s="540"/>
      <c r="M137" s="540"/>
      <c r="N137" s="540"/>
    </row>
    <row r="138" spans="1:14" ht="15" customHeight="1" x14ac:dyDescent="0.35">
      <c r="A138" s="531" t="s">
        <v>270</v>
      </c>
      <c r="B138" s="539"/>
      <c r="C138" s="539"/>
      <c r="D138" s="539"/>
      <c r="E138" s="539"/>
      <c r="F138" s="540"/>
      <c r="G138" s="540"/>
      <c r="H138" s="540"/>
      <c r="I138" s="540"/>
      <c r="J138" s="540"/>
      <c r="K138" s="540"/>
      <c r="L138" s="540"/>
      <c r="M138" s="540"/>
      <c r="N138" s="540"/>
    </row>
    <row r="139" spans="1:14" ht="15" customHeight="1" x14ac:dyDescent="0.35">
      <c r="A139" s="531" t="s">
        <v>271</v>
      </c>
      <c r="B139" s="539"/>
      <c r="C139" s="539"/>
      <c r="D139" s="539"/>
      <c r="E139" s="539"/>
      <c r="F139" s="540"/>
      <c r="G139" s="540"/>
      <c r="H139" s="540"/>
      <c r="I139" s="540"/>
      <c r="J139" s="540"/>
      <c r="K139" s="540"/>
      <c r="L139" s="540"/>
      <c r="M139" s="540"/>
      <c r="N139" s="540"/>
    </row>
  </sheetData>
  <mergeCells count="61">
    <mergeCell ref="A138:N138"/>
    <mergeCell ref="A139:N139"/>
    <mergeCell ref="A132:N132"/>
    <mergeCell ref="A133:N133"/>
    <mergeCell ref="A134:N134"/>
    <mergeCell ref="A135:N135"/>
    <mergeCell ref="A136:N136"/>
    <mergeCell ref="A137:N137"/>
    <mergeCell ref="A96:N97"/>
    <mergeCell ref="A131:N131"/>
    <mergeCell ref="A99:B99"/>
    <mergeCell ref="A104:B104"/>
    <mergeCell ref="A106:B106"/>
    <mergeCell ref="A116:B116"/>
    <mergeCell ref="A118:B118"/>
    <mergeCell ref="A122:B122"/>
    <mergeCell ref="A124:B124"/>
    <mergeCell ref="A128:B128"/>
    <mergeCell ref="A130:N130"/>
    <mergeCell ref="A34:B34"/>
    <mergeCell ref="A36:B36"/>
    <mergeCell ref="A78:B79"/>
    <mergeCell ref="A80:B81"/>
    <mergeCell ref="A49:N49"/>
    <mergeCell ref="A50:N50"/>
    <mergeCell ref="A51:N51"/>
    <mergeCell ref="A52:N52"/>
    <mergeCell ref="A38:N38"/>
    <mergeCell ref="A39:N39"/>
    <mergeCell ref="A40:N40"/>
    <mergeCell ref="A41:N41"/>
    <mergeCell ref="A42:N42"/>
    <mergeCell ref="A43:N43"/>
    <mergeCell ref="A44:N44"/>
    <mergeCell ref="A45:N45"/>
    <mergeCell ref="C18:C20"/>
    <mergeCell ref="C27:C29"/>
    <mergeCell ref="A31:B31"/>
    <mergeCell ref="A32:B32"/>
    <mergeCell ref="A33:B33"/>
    <mergeCell ref="D17:N17"/>
    <mergeCell ref="A7:B7"/>
    <mergeCell ref="A1:N1"/>
    <mergeCell ref="A2:N2"/>
    <mergeCell ref="A3:N3"/>
    <mergeCell ref="A4:N5"/>
    <mergeCell ref="A46:N46"/>
    <mergeCell ref="A47:N47"/>
    <mergeCell ref="A93:N93"/>
    <mergeCell ref="A94:N94"/>
    <mergeCell ref="A95:N95"/>
    <mergeCell ref="A82:N82"/>
    <mergeCell ref="A83:N83"/>
    <mergeCell ref="A84:N84"/>
    <mergeCell ref="A85:N85"/>
    <mergeCell ref="A86:N86"/>
    <mergeCell ref="A87:N87"/>
    <mergeCell ref="A88:N88"/>
    <mergeCell ref="A89:N89"/>
    <mergeCell ref="A90:N90"/>
    <mergeCell ref="A91:N91"/>
  </mergeCells>
  <conditionalFormatting sqref="C81">
    <cfRule type="colorScale" priority="15">
      <colorScale>
        <cfvo type="min"/>
        <cfvo type="max"/>
        <color rgb="FFFF7128"/>
        <color rgb="FFFFEF9C"/>
      </colorScale>
    </cfRule>
    <cfRule type="cellIs" dxfId="18" priority="16" stopIfTrue="1" operator="lessThan">
      <formula>0</formula>
    </cfRule>
  </conditionalFormatting>
  <conditionalFormatting sqref="C34:N34">
    <cfRule type="cellIs" dxfId="17" priority="23" stopIfTrue="1" operator="equal">
      <formula>1</formula>
    </cfRule>
    <cfRule type="cellIs" dxfId="16" priority="24" stopIfTrue="1" operator="equal">
      <formula>0</formula>
    </cfRule>
  </conditionalFormatting>
  <conditionalFormatting sqref="C35:N35">
    <cfRule type="cellIs" dxfId="15" priority="21" stopIfTrue="1" operator="equal">
      <formula>"""No Cumple"""</formula>
    </cfRule>
    <cfRule type="cellIs" dxfId="14" priority="22" stopIfTrue="1" operator="equal">
      <formula>"No Cumple"</formula>
    </cfRule>
  </conditionalFormatting>
  <conditionalFormatting sqref="C79:N79">
    <cfRule type="colorScale" priority="25">
      <colorScale>
        <cfvo type="min"/>
        <cfvo type="max"/>
        <color rgb="FFFF7128"/>
        <color rgb="FFFFEF9C"/>
      </colorScale>
    </cfRule>
    <cfRule type="cellIs" dxfId="13" priority="26" stopIfTrue="1" operator="lessThan">
      <formula>0</formula>
    </cfRule>
  </conditionalFormatting>
  <conditionalFormatting sqref="C92:N92">
    <cfRule type="cellIs" dxfId="12" priority="13" stopIfTrue="1" operator="equal">
      <formula>"""No Cumple"""</formula>
    </cfRule>
    <cfRule type="cellIs" dxfId="11" priority="14" stopIfTrue="1" operator="equal">
      <formula>"No Cumple"</formula>
    </cfRule>
  </conditionalFormatting>
  <conditionalFormatting sqref="C104:N104">
    <cfRule type="cellIs" dxfId="10" priority="11" stopIfTrue="1" operator="equal">
      <formula>"""No Cumple"""</formula>
    </cfRule>
    <cfRule type="cellIs" dxfId="9" priority="12" stopIfTrue="1" operator="equal">
      <formula>"No Cumple"</formula>
    </cfRule>
  </conditionalFormatting>
  <conditionalFormatting sqref="C116:N116">
    <cfRule type="cellIs" dxfId="8" priority="7" stopIfTrue="1" operator="equal">
      <formula>"""No Cumple"""</formula>
    </cfRule>
    <cfRule type="cellIs" dxfId="7" priority="8" stopIfTrue="1" operator="equal">
      <formula>"No Cumple"</formula>
    </cfRule>
  </conditionalFormatting>
  <conditionalFormatting sqref="C122:N122">
    <cfRule type="cellIs" dxfId="6" priority="5" stopIfTrue="1" operator="equal">
      <formula>"""No Cumple"""</formula>
    </cfRule>
    <cfRule type="cellIs" dxfId="5" priority="6" stopIfTrue="1" operator="equal">
      <formula>"No Cumple"</formula>
    </cfRule>
  </conditionalFormatting>
  <conditionalFormatting sqref="C128:N128">
    <cfRule type="cellIs" dxfId="4" priority="1" stopIfTrue="1" operator="equal">
      <formula>"""No Cumple"""</formula>
    </cfRule>
    <cfRule type="cellIs" dxfId="3" priority="2" stopIfTrue="1" operator="equal">
      <formula>"No Cumple"</formula>
    </cfRule>
  </conditionalFormatting>
  <conditionalFormatting sqref="D81:N81">
    <cfRule type="colorScale" priority="27">
      <colorScale>
        <cfvo type="min"/>
        <cfvo type="max"/>
        <color rgb="FFFF7128"/>
        <color rgb="FFFFEF9C"/>
      </colorScale>
    </cfRule>
    <cfRule type="cellIs" dxfId="2" priority="28" stopIfTrue="1" operator="lessThan">
      <formula>0</formula>
    </cfRule>
  </conditionalFormatting>
  <conditionalFormatting sqref="N36 C36:M37">
    <cfRule type="cellIs" dxfId="1" priority="19" stopIfTrue="1" operator="equal">
      <formula>"""No Cumple"""</formula>
    </cfRule>
    <cfRule type="cellIs" dxfId="0" priority="20" stopIfTrue="1" operator="equal">
      <formula>"No Cumple"</formula>
    </cfRule>
  </conditionalFormatting>
  <pageMargins left="0.70866141732283472" right="0.70866141732283472" top="0.74803149606299213" bottom="0.74803149606299213" header="0.31496062992125984" footer="0.31496062992125984"/>
  <pageSetup scale="52" fitToHeight="3" orientation="landscape" r:id="rId1"/>
  <rowBreaks count="2" manualBreakCount="2">
    <brk id="48" max="13" man="1"/>
    <brk id="92" max="1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A1A94-5997-48B2-9C11-04DC875584E7}">
  <sheetPr>
    <pageSetUpPr fitToPage="1"/>
  </sheetPr>
  <dimension ref="B1:V121"/>
  <sheetViews>
    <sheetView showGridLines="0" view="pageBreakPreview" zoomScale="40" zoomScaleNormal="70" zoomScaleSheetLayoutView="40" workbookViewId="0">
      <selection activeCell="E24" sqref="E24:E28"/>
    </sheetView>
  </sheetViews>
  <sheetFormatPr baseColWidth="10" defaultColWidth="12.81640625" defaultRowHeight="15.5" x14ac:dyDescent="0.35"/>
  <cols>
    <col min="1" max="1" width="3.453125" style="16" customWidth="1"/>
    <col min="2" max="2" width="38.54296875" style="16" customWidth="1"/>
    <col min="3" max="3" width="21.453125" style="16" customWidth="1"/>
    <col min="4" max="4" width="21.54296875" style="16" customWidth="1"/>
    <col min="5" max="5" width="24" style="16" customWidth="1"/>
    <col min="6" max="6" width="20.453125" style="16" customWidth="1"/>
    <col min="7" max="7" width="24" style="16" customWidth="1"/>
    <col min="8" max="8" width="46.1796875" style="16" bestFit="1" customWidth="1"/>
    <col min="9" max="9" width="32.26953125" style="16" customWidth="1"/>
    <col min="10" max="10" width="40" style="16" bestFit="1" customWidth="1"/>
    <col min="11" max="11" width="31.26953125" style="16" customWidth="1"/>
    <col min="12" max="14" width="21.1796875" style="16" bestFit="1" customWidth="1"/>
    <col min="15" max="21" width="22.453125" style="16" bestFit="1" customWidth="1"/>
    <col min="22" max="22" width="22.54296875" style="16" customWidth="1"/>
    <col min="23" max="16384" width="12.81640625" style="16"/>
  </cols>
  <sheetData>
    <row r="1" spans="2:22" x14ac:dyDescent="0.35">
      <c r="B1" s="579" t="s">
        <v>409</v>
      </c>
      <c r="C1" s="489"/>
      <c r="D1" s="489"/>
      <c r="E1" s="489"/>
      <c r="F1" s="489"/>
      <c r="G1" s="580"/>
      <c r="H1" s="580"/>
      <c r="I1" s="580"/>
      <c r="J1" s="580"/>
      <c r="K1" s="580"/>
      <c r="L1" s="580"/>
      <c r="M1" s="580"/>
      <c r="N1" s="580"/>
      <c r="O1" s="580"/>
      <c r="P1" s="580"/>
      <c r="Q1" s="580"/>
      <c r="R1" s="580"/>
      <c r="S1" s="580"/>
      <c r="T1" s="580"/>
      <c r="U1" s="580"/>
      <c r="V1" s="580"/>
    </row>
    <row r="2" spans="2:22" ht="21" x14ac:dyDescent="0.35">
      <c r="B2" s="581"/>
      <c r="C2" s="582"/>
      <c r="D2" s="582"/>
      <c r="E2" s="582"/>
      <c r="F2" s="582"/>
      <c r="G2" s="583"/>
      <c r="H2" s="583"/>
      <c r="I2" s="583"/>
      <c r="J2" s="583"/>
      <c r="K2" s="583"/>
      <c r="L2" s="583"/>
      <c r="M2" s="583"/>
      <c r="N2" s="583"/>
      <c r="O2" s="583"/>
      <c r="P2" s="583"/>
      <c r="Q2" s="583"/>
      <c r="R2" s="583"/>
      <c r="S2" s="583"/>
      <c r="T2" s="583"/>
      <c r="U2" s="583"/>
      <c r="V2" s="583"/>
    </row>
    <row r="3" spans="2:22" ht="15.75" customHeight="1" x14ac:dyDescent="0.35">
      <c r="B3" s="581" t="s">
        <v>256</v>
      </c>
      <c r="C3" s="582"/>
      <c r="D3" s="582"/>
      <c r="E3" s="582"/>
      <c r="F3" s="582"/>
      <c r="G3" s="583"/>
      <c r="H3" s="583"/>
      <c r="I3" s="583"/>
      <c r="J3" s="583"/>
      <c r="K3" s="583"/>
      <c r="L3" s="583"/>
      <c r="M3" s="583"/>
      <c r="N3" s="583"/>
      <c r="O3" s="583"/>
      <c r="P3" s="583"/>
      <c r="Q3" s="583"/>
      <c r="R3" s="583"/>
      <c r="S3" s="583"/>
      <c r="T3" s="583"/>
      <c r="U3" s="583"/>
      <c r="V3" s="583"/>
    </row>
    <row r="4" spans="2:22" ht="21" x14ac:dyDescent="0.35">
      <c r="B4" s="581"/>
      <c r="C4" s="582"/>
      <c r="D4" s="582"/>
      <c r="E4" s="582"/>
      <c r="F4" s="582"/>
      <c r="G4" s="583"/>
      <c r="H4" s="583"/>
      <c r="I4" s="583"/>
      <c r="J4" s="583"/>
      <c r="K4" s="583"/>
      <c r="L4" s="583"/>
      <c r="M4" s="583"/>
      <c r="N4" s="583"/>
      <c r="O4" s="583"/>
      <c r="P4" s="583"/>
      <c r="Q4" s="583"/>
      <c r="R4" s="583"/>
      <c r="S4" s="583"/>
      <c r="T4" s="583"/>
      <c r="U4" s="583"/>
      <c r="V4" s="583"/>
    </row>
    <row r="5" spans="2:22" ht="15.75" customHeight="1" x14ac:dyDescent="0.35">
      <c r="B5" s="584" t="s">
        <v>552</v>
      </c>
      <c r="C5" s="585"/>
      <c r="D5" s="585"/>
      <c r="E5" s="585"/>
      <c r="F5" s="585"/>
      <c r="G5" s="586"/>
      <c r="H5" s="586"/>
      <c r="I5" s="586"/>
      <c r="J5" s="586"/>
      <c r="K5" s="586"/>
      <c r="L5" s="586"/>
      <c r="M5" s="586"/>
      <c r="N5" s="586"/>
      <c r="O5" s="586"/>
      <c r="P5" s="586"/>
      <c r="Q5" s="586"/>
      <c r="R5" s="586"/>
      <c r="S5" s="586"/>
      <c r="T5" s="586"/>
      <c r="U5" s="586"/>
      <c r="V5" s="586"/>
    </row>
    <row r="7" spans="2:22" x14ac:dyDescent="0.35">
      <c r="B7" s="19" t="s">
        <v>553</v>
      </c>
      <c r="C7" s="19"/>
      <c r="D7" s="19"/>
      <c r="E7" s="17"/>
      <c r="F7" s="20"/>
      <c r="G7" s="20"/>
      <c r="H7" s="20"/>
      <c r="I7" s="20"/>
      <c r="J7" s="20"/>
      <c r="K7" s="20"/>
      <c r="L7" s="20"/>
      <c r="N7" s="20"/>
    </row>
    <row r="8" spans="2:22" ht="9" customHeight="1" x14ac:dyDescent="0.35"/>
    <row r="9" spans="2:22" x14ac:dyDescent="0.35">
      <c r="B9" s="587" t="s">
        <v>554</v>
      </c>
      <c r="C9" s="588"/>
      <c r="D9" s="588"/>
      <c r="E9" s="588"/>
      <c r="F9" s="588"/>
      <c r="G9" s="588"/>
      <c r="H9" s="588"/>
      <c r="I9" s="588"/>
      <c r="J9" s="588"/>
      <c r="K9" s="588"/>
      <c r="L9" s="588"/>
      <c r="M9" s="588"/>
      <c r="N9" s="588"/>
    </row>
    <row r="10" spans="2:22" ht="9" customHeight="1" x14ac:dyDescent="0.35"/>
    <row r="11" spans="2:22" ht="21" customHeight="1" x14ac:dyDescent="0.35">
      <c r="B11" s="18" t="s">
        <v>555</v>
      </c>
      <c r="C11" s="18"/>
      <c r="D11" s="18"/>
      <c r="E11" s="18"/>
      <c r="Q11" s="21"/>
      <c r="R11" s="22"/>
    </row>
    <row r="12" spans="2:22" ht="15" customHeight="1" x14ac:dyDescent="0.35">
      <c r="B12" s="589" t="s">
        <v>556</v>
      </c>
      <c r="C12" s="589" t="s">
        <v>557</v>
      </c>
      <c r="D12" s="589" t="s">
        <v>558</v>
      </c>
      <c r="E12" s="589" t="s">
        <v>559</v>
      </c>
      <c r="F12" s="589" t="s">
        <v>560</v>
      </c>
      <c r="G12" s="589" t="s">
        <v>561</v>
      </c>
      <c r="H12" s="603" t="s">
        <v>562</v>
      </c>
      <c r="I12" s="604"/>
      <c r="J12" s="605"/>
    </row>
    <row r="13" spans="2:22" ht="63" customHeight="1" x14ac:dyDescent="0.35">
      <c r="B13" s="589"/>
      <c r="C13" s="589"/>
      <c r="D13" s="589"/>
      <c r="E13" s="589"/>
      <c r="F13" s="589"/>
      <c r="G13" s="589"/>
      <c r="H13" s="306" t="s">
        <v>563</v>
      </c>
      <c r="I13" s="306" t="s">
        <v>564</v>
      </c>
      <c r="J13" s="306" t="str">
        <f>IFERROR(I13+1,I13)</f>
        <v>202_</v>
      </c>
    </row>
    <row r="14" spans="2:22" ht="15.65" customHeight="1" x14ac:dyDescent="0.35">
      <c r="B14" s="592"/>
      <c r="C14" s="591"/>
      <c r="D14" s="591"/>
      <c r="E14" s="590"/>
      <c r="F14" s="591"/>
      <c r="G14" s="591"/>
      <c r="H14" s="307" t="s">
        <v>565</v>
      </c>
      <c r="I14" s="308"/>
      <c r="J14" s="308"/>
    </row>
    <row r="15" spans="2:22" ht="15.65" customHeight="1" x14ac:dyDescent="0.35">
      <c r="B15" s="592"/>
      <c r="C15" s="591"/>
      <c r="D15" s="591"/>
      <c r="E15" s="590"/>
      <c r="F15" s="591"/>
      <c r="G15" s="591"/>
      <c r="H15" s="307" t="s">
        <v>566</v>
      </c>
      <c r="I15" s="308"/>
      <c r="J15" s="308"/>
    </row>
    <row r="16" spans="2:22" ht="14.5" customHeight="1" x14ac:dyDescent="0.35">
      <c r="B16" s="592"/>
      <c r="C16" s="591"/>
      <c r="D16" s="591"/>
      <c r="E16" s="590"/>
      <c r="F16" s="591"/>
      <c r="G16" s="591"/>
      <c r="H16" s="307" t="s">
        <v>567</v>
      </c>
      <c r="I16" s="308"/>
      <c r="J16" s="308"/>
    </row>
    <row r="17" spans="2:10" ht="15" customHeight="1" x14ac:dyDescent="0.35">
      <c r="B17" s="592"/>
      <c r="C17" s="591"/>
      <c r="D17" s="591"/>
      <c r="E17" s="590"/>
      <c r="F17" s="591"/>
      <c r="G17" s="591"/>
      <c r="H17" s="309" t="s">
        <v>568</v>
      </c>
      <c r="I17" s="310">
        <f>I14+I16</f>
        <v>0</v>
      </c>
      <c r="J17" s="310">
        <f t="shared" ref="J17" si="0">J14+J16</f>
        <v>0</v>
      </c>
    </row>
    <row r="18" spans="2:10" ht="15" customHeight="1" x14ac:dyDescent="0.35">
      <c r="B18" s="592"/>
      <c r="C18" s="591"/>
      <c r="D18" s="591"/>
      <c r="E18" s="590"/>
      <c r="F18" s="591"/>
      <c r="G18" s="591"/>
      <c r="H18" s="309" t="s">
        <v>569</v>
      </c>
      <c r="I18" s="310">
        <f>F14+I15-I14</f>
        <v>0</v>
      </c>
      <c r="J18" s="310">
        <f>+I18+J15-J14</f>
        <v>0</v>
      </c>
    </row>
    <row r="19" spans="2:10" ht="14.5" customHeight="1" x14ac:dyDescent="0.35">
      <c r="B19" s="592"/>
      <c r="C19" s="591"/>
      <c r="D19" s="591"/>
      <c r="E19" s="590"/>
      <c r="F19" s="591"/>
      <c r="G19" s="591"/>
      <c r="H19" s="307" t="s">
        <v>565</v>
      </c>
      <c r="I19" s="308"/>
      <c r="J19" s="308"/>
    </row>
    <row r="20" spans="2:10" ht="14.5" customHeight="1" x14ac:dyDescent="0.35">
      <c r="B20" s="592"/>
      <c r="C20" s="591"/>
      <c r="D20" s="591"/>
      <c r="E20" s="590"/>
      <c r="F20" s="591"/>
      <c r="G20" s="591"/>
      <c r="H20" s="307" t="s">
        <v>566</v>
      </c>
      <c r="I20" s="308"/>
      <c r="J20" s="308"/>
    </row>
    <row r="21" spans="2:10" ht="14.5" customHeight="1" x14ac:dyDescent="0.35">
      <c r="B21" s="592"/>
      <c r="C21" s="591"/>
      <c r="D21" s="591"/>
      <c r="E21" s="590"/>
      <c r="F21" s="591"/>
      <c r="G21" s="591"/>
      <c r="H21" s="307" t="s">
        <v>567</v>
      </c>
      <c r="I21" s="308"/>
      <c r="J21" s="308"/>
    </row>
    <row r="22" spans="2:10" ht="15" customHeight="1" x14ac:dyDescent="0.35">
      <c r="B22" s="592"/>
      <c r="C22" s="591"/>
      <c r="D22" s="591"/>
      <c r="E22" s="590"/>
      <c r="F22" s="591"/>
      <c r="G22" s="591"/>
      <c r="H22" s="309" t="s">
        <v>568</v>
      </c>
      <c r="I22" s="310">
        <f t="shared" ref="I22:J22" si="1">I19+I21</f>
        <v>0</v>
      </c>
      <c r="J22" s="310">
        <f t="shared" si="1"/>
        <v>0</v>
      </c>
    </row>
    <row r="23" spans="2:10" ht="15" customHeight="1" x14ac:dyDescent="0.35">
      <c r="B23" s="592"/>
      <c r="C23" s="591"/>
      <c r="D23" s="591"/>
      <c r="E23" s="590"/>
      <c r="F23" s="591"/>
      <c r="G23" s="591"/>
      <c r="H23" s="309" t="s">
        <v>569</v>
      </c>
      <c r="I23" s="310">
        <f>F19+I20-I19</f>
        <v>0</v>
      </c>
      <c r="J23" s="310">
        <f>+I23+J20-J19</f>
        <v>0</v>
      </c>
    </row>
    <row r="24" spans="2:10" ht="14.5" customHeight="1" x14ac:dyDescent="0.35">
      <c r="B24" s="592"/>
      <c r="C24" s="591"/>
      <c r="D24" s="591"/>
      <c r="E24" s="590"/>
      <c r="F24" s="591"/>
      <c r="G24" s="591"/>
      <c r="H24" s="307" t="s">
        <v>565</v>
      </c>
      <c r="I24" s="308"/>
      <c r="J24" s="308"/>
    </row>
    <row r="25" spans="2:10" ht="14.5" customHeight="1" x14ac:dyDescent="0.35">
      <c r="B25" s="592"/>
      <c r="C25" s="591"/>
      <c r="D25" s="591"/>
      <c r="E25" s="590"/>
      <c r="F25" s="591"/>
      <c r="G25" s="591"/>
      <c r="H25" s="307" t="s">
        <v>566</v>
      </c>
      <c r="I25" s="308"/>
      <c r="J25" s="308"/>
    </row>
    <row r="26" spans="2:10" ht="14.5" customHeight="1" x14ac:dyDescent="0.35">
      <c r="B26" s="592"/>
      <c r="C26" s="591"/>
      <c r="D26" s="591"/>
      <c r="E26" s="590"/>
      <c r="F26" s="591"/>
      <c r="G26" s="591"/>
      <c r="H26" s="307" t="s">
        <v>567</v>
      </c>
      <c r="I26" s="308"/>
      <c r="J26" s="308"/>
    </row>
    <row r="27" spans="2:10" ht="15" customHeight="1" x14ac:dyDescent="0.35">
      <c r="B27" s="592"/>
      <c r="C27" s="591"/>
      <c r="D27" s="591"/>
      <c r="E27" s="590"/>
      <c r="F27" s="591"/>
      <c r="G27" s="591"/>
      <c r="H27" s="309" t="s">
        <v>568</v>
      </c>
      <c r="I27" s="310">
        <f t="shared" ref="I27:J27" si="2">I24+I26</f>
        <v>0</v>
      </c>
      <c r="J27" s="310">
        <f t="shared" si="2"/>
        <v>0</v>
      </c>
    </row>
    <row r="28" spans="2:10" ht="15" customHeight="1" x14ac:dyDescent="0.35">
      <c r="B28" s="592"/>
      <c r="C28" s="591"/>
      <c r="D28" s="591"/>
      <c r="E28" s="590"/>
      <c r="F28" s="591"/>
      <c r="G28" s="591"/>
      <c r="H28" s="309" t="s">
        <v>569</v>
      </c>
      <c r="I28" s="310">
        <f>F24+I25-I24</f>
        <v>0</v>
      </c>
      <c r="J28" s="310">
        <f>+I28+J25-J24</f>
        <v>0</v>
      </c>
    </row>
    <row r="29" spans="2:10" ht="15" customHeight="1" x14ac:dyDescent="0.35">
      <c r="B29" s="592"/>
      <c r="C29" s="591"/>
      <c r="D29" s="591"/>
      <c r="E29" s="590"/>
      <c r="F29" s="591"/>
      <c r="G29" s="591"/>
      <c r="H29" s="307" t="s">
        <v>565</v>
      </c>
      <c r="I29" s="308"/>
      <c r="J29" s="308"/>
    </row>
    <row r="30" spans="2:10" ht="15" customHeight="1" x14ac:dyDescent="0.35">
      <c r="B30" s="592"/>
      <c r="C30" s="591"/>
      <c r="D30" s="591"/>
      <c r="E30" s="590"/>
      <c r="F30" s="591"/>
      <c r="G30" s="591"/>
      <c r="H30" s="307" t="s">
        <v>566</v>
      </c>
      <c r="I30" s="308"/>
      <c r="J30" s="308"/>
    </row>
    <row r="31" spans="2:10" ht="15" customHeight="1" x14ac:dyDescent="0.35">
      <c r="B31" s="592"/>
      <c r="C31" s="591"/>
      <c r="D31" s="591"/>
      <c r="E31" s="590"/>
      <c r="F31" s="591"/>
      <c r="G31" s="591"/>
      <c r="H31" s="307" t="s">
        <v>567</v>
      </c>
      <c r="I31" s="308"/>
      <c r="J31" s="308"/>
    </row>
    <row r="32" spans="2:10" ht="15" customHeight="1" x14ac:dyDescent="0.35">
      <c r="B32" s="592"/>
      <c r="C32" s="591"/>
      <c r="D32" s="591"/>
      <c r="E32" s="590"/>
      <c r="F32" s="591"/>
      <c r="G32" s="591"/>
      <c r="H32" s="309" t="s">
        <v>568</v>
      </c>
      <c r="I32" s="310">
        <f t="shared" ref="I32:J32" si="3">I29+I31</f>
        <v>0</v>
      </c>
      <c r="J32" s="310">
        <f t="shared" si="3"/>
        <v>0</v>
      </c>
    </row>
    <row r="33" spans="2:14" ht="15" customHeight="1" x14ac:dyDescent="0.35">
      <c r="B33" s="592"/>
      <c r="C33" s="591"/>
      <c r="D33" s="591"/>
      <c r="E33" s="590"/>
      <c r="F33" s="591"/>
      <c r="G33" s="591"/>
      <c r="H33" s="309" t="s">
        <v>569</v>
      </c>
      <c r="I33" s="310">
        <f>F29+I30-I29</f>
        <v>0</v>
      </c>
      <c r="J33" s="310">
        <f>+I33+J30-J29</f>
        <v>0</v>
      </c>
    </row>
    <row r="34" spans="2:14" ht="15" customHeight="1" x14ac:dyDescent="0.35">
      <c r="B34" s="592"/>
      <c r="C34" s="591"/>
      <c r="D34" s="591"/>
      <c r="E34" s="590"/>
      <c r="F34" s="591"/>
      <c r="G34" s="591"/>
      <c r="H34" s="307" t="s">
        <v>565</v>
      </c>
      <c r="I34" s="308"/>
      <c r="J34" s="308"/>
    </row>
    <row r="35" spans="2:14" ht="15" customHeight="1" x14ac:dyDescent="0.35">
      <c r="B35" s="592"/>
      <c r="C35" s="591"/>
      <c r="D35" s="591"/>
      <c r="E35" s="590"/>
      <c r="F35" s="591"/>
      <c r="G35" s="591"/>
      <c r="H35" s="307" t="s">
        <v>566</v>
      </c>
      <c r="I35" s="308"/>
      <c r="J35" s="308"/>
    </row>
    <row r="36" spans="2:14" ht="15" customHeight="1" x14ac:dyDescent="0.35">
      <c r="B36" s="592"/>
      <c r="C36" s="591"/>
      <c r="D36" s="591"/>
      <c r="E36" s="590"/>
      <c r="F36" s="591"/>
      <c r="G36" s="591"/>
      <c r="H36" s="307" t="s">
        <v>567</v>
      </c>
      <c r="I36" s="308"/>
      <c r="J36" s="308"/>
    </row>
    <row r="37" spans="2:14" ht="15" customHeight="1" x14ac:dyDescent="0.35">
      <c r="B37" s="592"/>
      <c r="C37" s="591"/>
      <c r="D37" s="591"/>
      <c r="E37" s="590"/>
      <c r="F37" s="591"/>
      <c r="G37" s="591"/>
      <c r="H37" s="309" t="s">
        <v>568</v>
      </c>
      <c r="I37" s="310">
        <f t="shared" ref="I37:J37" si="4">I34+I36</f>
        <v>0</v>
      </c>
      <c r="J37" s="310">
        <f t="shared" si="4"/>
        <v>0</v>
      </c>
    </row>
    <row r="38" spans="2:14" ht="15" customHeight="1" x14ac:dyDescent="0.35">
      <c r="B38" s="592"/>
      <c r="C38" s="591"/>
      <c r="D38" s="591"/>
      <c r="E38" s="590"/>
      <c r="F38" s="591"/>
      <c r="G38" s="591"/>
      <c r="H38" s="309" t="s">
        <v>569</v>
      </c>
      <c r="I38" s="310">
        <f>F34+I35-I34</f>
        <v>0</v>
      </c>
      <c r="J38" s="310">
        <f>+I38+J35-J34</f>
        <v>0</v>
      </c>
    </row>
    <row r="39" spans="2:14" ht="9" customHeight="1" x14ac:dyDescent="0.35"/>
    <row r="40" spans="2:14" x14ac:dyDescent="0.35">
      <c r="B40" s="311" t="s">
        <v>570</v>
      </c>
      <c r="C40" s="606"/>
      <c r="D40" s="607"/>
      <c r="E40" s="608"/>
      <c r="F40" s="311"/>
      <c r="G40" s="311"/>
      <c r="H40" s="312" t="s">
        <v>571</v>
      </c>
      <c r="I40" s="313">
        <f>+I14+I19+I24+I29+I34</f>
        <v>0</v>
      </c>
      <c r="J40" s="313">
        <f t="shared" ref="J40:J44" si="5">+J14+J19+J24+J29+J34</f>
        <v>0</v>
      </c>
    </row>
    <row r="41" spans="2:14" x14ac:dyDescent="0.35">
      <c r="H41" s="312" t="s">
        <v>572</v>
      </c>
      <c r="I41" s="313">
        <f>+I15+I20+I25+I30+I35</f>
        <v>0</v>
      </c>
      <c r="J41" s="313">
        <f t="shared" si="5"/>
        <v>0</v>
      </c>
    </row>
    <row r="42" spans="2:14" x14ac:dyDescent="0.35">
      <c r="H42" s="312" t="s">
        <v>573</v>
      </c>
      <c r="I42" s="313">
        <f>+I16+I21+I26+I31+I36</f>
        <v>0</v>
      </c>
      <c r="J42" s="313">
        <f t="shared" si="5"/>
        <v>0</v>
      </c>
    </row>
    <row r="43" spans="2:14" x14ac:dyDescent="0.35">
      <c r="H43" s="312" t="s">
        <v>574</v>
      </c>
      <c r="I43" s="313">
        <f>+I17+I22+I27+I32+I37</f>
        <v>0</v>
      </c>
      <c r="J43" s="313">
        <f t="shared" si="5"/>
        <v>0</v>
      </c>
    </row>
    <row r="44" spans="2:14" x14ac:dyDescent="0.35">
      <c r="H44" s="312" t="s">
        <v>575</v>
      </c>
      <c r="I44" s="313">
        <f>+I18+I23+I28+I33+I38</f>
        <v>0</v>
      </c>
      <c r="J44" s="313">
        <f t="shared" si="5"/>
        <v>0</v>
      </c>
    </row>
    <row r="45" spans="2:14" ht="9" customHeight="1" x14ac:dyDescent="0.35"/>
    <row r="46" spans="2:14" x14ac:dyDescent="0.35">
      <c r="B46" s="17" t="s">
        <v>576</v>
      </c>
      <c r="C46" s="17"/>
      <c r="D46" s="17"/>
      <c r="E46" s="17"/>
    </row>
    <row r="47" spans="2:14" ht="9" customHeight="1" x14ac:dyDescent="0.35"/>
    <row r="48" spans="2:14" x14ac:dyDescent="0.35">
      <c r="B48" s="587" t="s">
        <v>577</v>
      </c>
      <c r="C48" s="587"/>
      <c r="D48" s="587"/>
      <c r="E48" s="587"/>
      <c r="F48" s="587"/>
      <c r="G48" s="587"/>
      <c r="H48" s="587"/>
      <c r="I48" s="587"/>
      <c r="J48" s="587"/>
      <c r="K48" s="587"/>
      <c r="L48" s="587"/>
      <c r="M48" s="587"/>
      <c r="N48" s="587"/>
    </row>
    <row r="49" spans="2:22" ht="9" customHeight="1" x14ac:dyDescent="0.35"/>
    <row r="50" spans="2:22" ht="21" customHeight="1" x14ac:dyDescent="0.35">
      <c r="B50" s="18" t="s">
        <v>555</v>
      </c>
      <c r="C50" s="18"/>
      <c r="D50" s="18"/>
      <c r="E50" s="18"/>
    </row>
    <row r="51" spans="2:22" ht="15" customHeight="1" x14ac:dyDescent="0.35">
      <c r="B51" s="589" t="s">
        <v>556</v>
      </c>
      <c r="C51" s="589" t="s">
        <v>557</v>
      </c>
      <c r="D51" s="589" t="s">
        <v>558</v>
      </c>
      <c r="E51" s="589" t="s">
        <v>578</v>
      </c>
      <c r="F51" s="589" t="s">
        <v>579</v>
      </c>
      <c r="G51" s="589" t="s">
        <v>580</v>
      </c>
      <c r="H51" s="597" t="s">
        <v>559</v>
      </c>
      <c r="I51" s="589" t="s">
        <v>560</v>
      </c>
      <c r="J51" s="589" t="s">
        <v>561</v>
      </c>
      <c r="K51" s="603" t="s">
        <v>562</v>
      </c>
      <c r="L51" s="609"/>
      <c r="M51" s="609"/>
      <c r="N51" s="609"/>
      <c r="O51" s="609"/>
      <c r="P51" s="609"/>
      <c r="Q51" s="609"/>
      <c r="R51" s="609"/>
      <c r="S51" s="609"/>
      <c r="T51" s="609"/>
      <c r="U51" s="609"/>
      <c r="V51" s="610"/>
    </row>
    <row r="52" spans="2:22" ht="56.25" customHeight="1" x14ac:dyDescent="0.35">
      <c r="B52" s="589"/>
      <c r="C52" s="589"/>
      <c r="D52" s="589"/>
      <c r="E52" s="589"/>
      <c r="F52" s="589"/>
      <c r="G52" s="589"/>
      <c r="H52" s="598"/>
      <c r="I52" s="589"/>
      <c r="J52" s="589"/>
      <c r="K52" s="306" t="s">
        <v>563</v>
      </c>
      <c r="L52" s="306" t="s">
        <v>581</v>
      </c>
      <c r="M52" s="306" t="str">
        <f>IFERROR(L52+1,L52)</f>
        <v>202_</v>
      </c>
      <c r="N52" s="306" t="str">
        <f t="shared" ref="N52:V52" si="6">IFERROR(M52+1,M52)</f>
        <v>202_</v>
      </c>
      <c r="O52" s="306" t="str">
        <f t="shared" si="6"/>
        <v>202_</v>
      </c>
      <c r="P52" s="306" t="str">
        <f t="shared" si="6"/>
        <v>202_</v>
      </c>
      <c r="Q52" s="306" t="str">
        <f t="shared" si="6"/>
        <v>202_</v>
      </c>
      <c r="R52" s="306" t="str">
        <f t="shared" si="6"/>
        <v>202_</v>
      </c>
      <c r="S52" s="306" t="str">
        <f t="shared" si="6"/>
        <v>202_</v>
      </c>
      <c r="T52" s="306" t="str">
        <f t="shared" si="6"/>
        <v>202_</v>
      </c>
      <c r="U52" s="306" t="str">
        <f t="shared" si="6"/>
        <v>202_</v>
      </c>
      <c r="V52" s="306" t="str">
        <f t="shared" si="6"/>
        <v>202_</v>
      </c>
    </row>
    <row r="53" spans="2:22" ht="15.65" customHeight="1" x14ac:dyDescent="0.35">
      <c r="B53" s="592"/>
      <c r="C53" s="591"/>
      <c r="D53" s="591"/>
      <c r="E53" s="593">
        <f>C53-D53</f>
        <v>0</v>
      </c>
      <c r="F53" s="594"/>
      <c r="G53" s="594"/>
      <c r="H53" s="595"/>
      <c r="I53" s="596"/>
      <c r="J53" s="591"/>
      <c r="K53" s="307" t="s">
        <v>565</v>
      </c>
      <c r="L53" s="308"/>
      <c r="M53" s="308"/>
      <c r="N53" s="308"/>
      <c r="O53" s="308"/>
      <c r="P53" s="308"/>
      <c r="Q53" s="308"/>
      <c r="R53" s="308"/>
      <c r="S53" s="308"/>
      <c r="T53" s="308"/>
      <c r="U53" s="308"/>
      <c r="V53" s="308"/>
    </row>
    <row r="54" spans="2:22" ht="15.65" customHeight="1" x14ac:dyDescent="0.35">
      <c r="B54" s="592"/>
      <c r="C54" s="591"/>
      <c r="D54" s="591"/>
      <c r="E54" s="593"/>
      <c r="F54" s="594"/>
      <c r="G54" s="594"/>
      <c r="H54" s="595"/>
      <c r="I54" s="594"/>
      <c r="J54" s="591"/>
      <c r="K54" s="307" t="s">
        <v>566</v>
      </c>
      <c r="L54" s="308"/>
      <c r="M54" s="308"/>
      <c r="N54" s="308"/>
      <c r="O54" s="308"/>
      <c r="P54" s="308"/>
      <c r="Q54" s="308"/>
      <c r="R54" s="308"/>
      <c r="S54" s="308"/>
      <c r="T54" s="308"/>
      <c r="U54" s="308"/>
      <c r="V54" s="308"/>
    </row>
    <row r="55" spans="2:22" ht="14.5" customHeight="1" x14ac:dyDescent="0.35">
      <c r="B55" s="592"/>
      <c r="C55" s="591"/>
      <c r="D55" s="591"/>
      <c r="E55" s="593"/>
      <c r="F55" s="594"/>
      <c r="G55" s="594"/>
      <c r="H55" s="595"/>
      <c r="I55" s="594"/>
      <c r="J55" s="591"/>
      <c r="K55" s="307" t="s">
        <v>567</v>
      </c>
      <c r="L55" s="308"/>
      <c r="M55" s="308"/>
      <c r="N55" s="308"/>
      <c r="O55" s="308"/>
      <c r="P55" s="308"/>
      <c r="Q55" s="308"/>
      <c r="R55" s="308"/>
      <c r="S55" s="308"/>
      <c r="T55" s="308"/>
      <c r="U55" s="308"/>
      <c r="V55" s="308"/>
    </row>
    <row r="56" spans="2:22" ht="15" customHeight="1" x14ac:dyDescent="0.35">
      <c r="B56" s="592"/>
      <c r="C56" s="591"/>
      <c r="D56" s="591"/>
      <c r="E56" s="593"/>
      <c r="F56" s="594"/>
      <c r="G56" s="594"/>
      <c r="H56" s="595"/>
      <c r="I56" s="594"/>
      <c r="J56" s="591"/>
      <c r="K56" s="309" t="s">
        <v>568</v>
      </c>
      <c r="L56" s="310">
        <f>L53+L55</f>
        <v>0</v>
      </c>
      <c r="M56" s="310">
        <f t="shared" ref="M56:O56" si="7">M53+M55</f>
        <v>0</v>
      </c>
      <c r="N56" s="310">
        <f t="shared" si="7"/>
        <v>0</v>
      </c>
      <c r="O56" s="310">
        <f t="shared" si="7"/>
        <v>0</v>
      </c>
      <c r="P56" s="310">
        <f>P53+P55</f>
        <v>0</v>
      </c>
      <c r="Q56" s="310">
        <f t="shared" ref="Q56:V56" si="8">Q53+Q55</f>
        <v>0</v>
      </c>
      <c r="R56" s="310">
        <f t="shared" si="8"/>
        <v>0</v>
      </c>
      <c r="S56" s="310">
        <f t="shared" si="8"/>
        <v>0</v>
      </c>
      <c r="T56" s="310">
        <f t="shared" si="8"/>
        <v>0</v>
      </c>
      <c r="U56" s="310">
        <f t="shared" si="8"/>
        <v>0</v>
      </c>
      <c r="V56" s="310">
        <f t="shared" si="8"/>
        <v>0</v>
      </c>
    </row>
    <row r="57" spans="2:22" ht="15" customHeight="1" x14ac:dyDescent="0.35">
      <c r="B57" s="592"/>
      <c r="C57" s="591"/>
      <c r="D57" s="591"/>
      <c r="E57" s="593"/>
      <c r="F57" s="594"/>
      <c r="G57" s="594"/>
      <c r="H57" s="595"/>
      <c r="I57" s="594"/>
      <c r="J57" s="591"/>
      <c r="K57" s="309" t="s">
        <v>569</v>
      </c>
      <c r="L57" s="310">
        <f>J53+L54-L53</f>
        <v>0</v>
      </c>
      <c r="M57" s="310">
        <f>+L57+M54-M53</f>
        <v>0</v>
      </c>
      <c r="N57" s="310">
        <f>+M57+N54-N53</f>
        <v>0</v>
      </c>
      <c r="O57" s="310">
        <f>+N57+O54-O53</f>
        <v>0</v>
      </c>
      <c r="P57" s="310">
        <f t="shared" ref="P57:V57" si="9">+O57+P54-P53</f>
        <v>0</v>
      </c>
      <c r="Q57" s="310">
        <f t="shared" si="9"/>
        <v>0</v>
      </c>
      <c r="R57" s="310">
        <f t="shared" si="9"/>
        <v>0</v>
      </c>
      <c r="S57" s="310">
        <f t="shared" si="9"/>
        <v>0</v>
      </c>
      <c r="T57" s="310">
        <f t="shared" si="9"/>
        <v>0</v>
      </c>
      <c r="U57" s="310">
        <f t="shared" si="9"/>
        <v>0</v>
      </c>
      <c r="V57" s="310">
        <f t="shared" si="9"/>
        <v>0</v>
      </c>
    </row>
    <row r="58" spans="2:22" ht="14.5" customHeight="1" x14ac:dyDescent="0.35">
      <c r="B58" s="592"/>
      <c r="C58" s="591"/>
      <c r="D58" s="591"/>
      <c r="E58" s="593">
        <f t="shared" ref="E58" si="10">C58-D58</f>
        <v>0</v>
      </c>
      <c r="F58" s="594"/>
      <c r="G58" s="594"/>
      <c r="H58" s="595"/>
      <c r="I58" s="596"/>
      <c r="J58" s="591"/>
      <c r="K58" s="307" t="s">
        <v>565</v>
      </c>
      <c r="L58" s="308"/>
      <c r="M58" s="308"/>
      <c r="N58" s="308"/>
      <c r="O58" s="308"/>
      <c r="P58" s="308"/>
      <c r="Q58" s="308"/>
      <c r="R58" s="308"/>
      <c r="S58" s="308"/>
      <c r="T58" s="308"/>
      <c r="U58" s="308"/>
      <c r="V58" s="308"/>
    </row>
    <row r="59" spans="2:22" ht="14.5" customHeight="1" x14ac:dyDescent="0.35">
      <c r="B59" s="592"/>
      <c r="C59" s="591"/>
      <c r="D59" s="591"/>
      <c r="E59" s="593"/>
      <c r="F59" s="594"/>
      <c r="G59" s="594"/>
      <c r="H59" s="595"/>
      <c r="I59" s="594"/>
      <c r="J59" s="591"/>
      <c r="K59" s="307" t="s">
        <v>566</v>
      </c>
      <c r="L59" s="308"/>
      <c r="M59" s="308"/>
      <c r="N59" s="308"/>
      <c r="O59" s="308"/>
      <c r="P59" s="308"/>
      <c r="Q59" s="308"/>
      <c r="R59" s="308"/>
      <c r="S59" s="308"/>
      <c r="T59" s="308"/>
      <c r="U59" s="308"/>
      <c r="V59" s="308"/>
    </row>
    <row r="60" spans="2:22" ht="14.5" customHeight="1" x14ac:dyDescent="0.35">
      <c r="B60" s="592"/>
      <c r="C60" s="591"/>
      <c r="D60" s="591"/>
      <c r="E60" s="593"/>
      <c r="F60" s="594"/>
      <c r="G60" s="594"/>
      <c r="H60" s="595"/>
      <c r="I60" s="594"/>
      <c r="J60" s="591"/>
      <c r="K60" s="307" t="s">
        <v>567</v>
      </c>
      <c r="L60" s="308"/>
      <c r="M60" s="308"/>
      <c r="N60" s="308"/>
      <c r="O60" s="308"/>
      <c r="P60" s="308"/>
      <c r="Q60" s="308"/>
      <c r="R60" s="308"/>
      <c r="S60" s="308"/>
      <c r="T60" s="308"/>
      <c r="U60" s="308"/>
      <c r="V60" s="308"/>
    </row>
    <row r="61" spans="2:22" ht="15" customHeight="1" x14ac:dyDescent="0.35">
      <c r="B61" s="592"/>
      <c r="C61" s="591"/>
      <c r="D61" s="591"/>
      <c r="E61" s="593"/>
      <c r="F61" s="594"/>
      <c r="G61" s="594"/>
      <c r="H61" s="595"/>
      <c r="I61" s="594"/>
      <c r="J61" s="591"/>
      <c r="K61" s="309" t="s">
        <v>568</v>
      </c>
      <c r="L61" s="310">
        <f t="shared" ref="L61:V61" si="11">L58+L60</f>
        <v>0</v>
      </c>
      <c r="M61" s="310">
        <f t="shared" si="11"/>
        <v>0</v>
      </c>
      <c r="N61" s="310">
        <f t="shared" si="11"/>
        <v>0</v>
      </c>
      <c r="O61" s="310">
        <f t="shared" si="11"/>
        <v>0</v>
      </c>
      <c r="P61" s="310">
        <f t="shared" si="11"/>
        <v>0</v>
      </c>
      <c r="Q61" s="310">
        <f t="shared" si="11"/>
        <v>0</v>
      </c>
      <c r="R61" s="310">
        <f t="shared" si="11"/>
        <v>0</v>
      </c>
      <c r="S61" s="310">
        <f t="shared" si="11"/>
        <v>0</v>
      </c>
      <c r="T61" s="310">
        <f t="shared" si="11"/>
        <v>0</v>
      </c>
      <c r="U61" s="310">
        <f t="shared" si="11"/>
        <v>0</v>
      </c>
      <c r="V61" s="310">
        <f t="shared" si="11"/>
        <v>0</v>
      </c>
    </row>
    <row r="62" spans="2:22" ht="15" customHeight="1" x14ac:dyDescent="0.35">
      <c r="B62" s="592"/>
      <c r="C62" s="591"/>
      <c r="D62" s="591"/>
      <c r="E62" s="593"/>
      <c r="F62" s="594"/>
      <c r="G62" s="594"/>
      <c r="H62" s="595"/>
      <c r="I62" s="594"/>
      <c r="J62" s="591"/>
      <c r="K62" s="309" t="s">
        <v>569</v>
      </c>
      <c r="L62" s="310">
        <f>J58+L59-L58</f>
        <v>0</v>
      </c>
      <c r="M62" s="310">
        <f>+L62+M59-M58</f>
        <v>0</v>
      </c>
      <c r="N62" s="310">
        <f>+M62+N59-N58</f>
        <v>0</v>
      </c>
      <c r="O62" s="310">
        <f>+N62+O59-O58</f>
        <v>0</v>
      </c>
      <c r="P62" s="310">
        <f t="shared" ref="P62:V62" si="12">+O62+P59-P58</f>
        <v>0</v>
      </c>
      <c r="Q62" s="310">
        <f t="shared" si="12"/>
        <v>0</v>
      </c>
      <c r="R62" s="310">
        <f t="shared" si="12"/>
        <v>0</v>
      </c>
      <c r="S62" s="310">
        <f t="shared" si="12"/>
        <v>0</v>
      </c>
      <c r="T62" s="310">
        <f t="shared" si="12"/>
        <v>0</v>
      </c>
      <c r="U62" s="310">
        <f t="shared" si="12"/>
        <v>0</v>
      </c>
      <c r="V62" s="310">
        <f t="shared" si="12"/>
        <v>0</v>
      </c>
    </row>
    <row r="63" spans="2:22" ht="14.5" customHeight="1" x14ac:dyDescent="0.35">
      <c r="B63" s="592"/>
      <c r="C63" s="591"/>
      <c r="D63" s="591"/>
      <c r="E63" s="593">
        <f t="shared" ref="E63" si="13">C63-D63</f>
        <v>0</v>
      </c>
      <c r="F63" s="594"/>
      <c r="G63" s="594"/>
      <c r="H63" s="595"/>
      <c r="I63" s="596"/>
      <c r="J63" s="591"/>
      <c r="K63" s="307" t="s">
        <v>565</v>
      </c>
      <c r="L63" s="308"/>
      <c r="M63" s="308"/>
      <c r="N63" s="308"/>
      <c r="O63" s="308"/>
      <c r="P63" s="308"/>
      <c r="Q63" s="308"/>
      <c r="R63" s="308"/>
      <c r="S63" s="308"/>
      <c r="T63" s="308"/>
      <c r="U63" s="308"/>
      <c r="V63" s="308"/>
    </row>
    <row r="64" spans="2:22" ht="14.5" customHeight="1" x14ac:dyDescent="0.35">
      <c r="B64" s="592"/>
      <c r="C64" s="591"/>
      <c r="D64" s="591"/>
      <c r="E64" s="593"/>
      <c r="F64" s="594"/>
      <c r="G64" s="594"/>
      <c r="H64" s="595"/>
      <c r="I64" s="594"/>
      <c r="J64" s="591"/>
      <c r="K64" s="307" t="s">
        <v>566</v>
      </c>
      <c r="L64" s="308"/>
      <c r="M64" s="308"/>
      <c r="N64" s="308"/>
      <c r="O64" s="308"/>
      <c r="P64" s="308"/>
      <c r="Q64" s="308"/>
      <c r="R64" s="308"/>
      <c r="S64" s="308"/>
      <c r="T64" s="308"/>
      <c r="U64" s="308"/>
      <c r="V64" s="308"/>
    </row>
    <row r="65" spans="2:22" ht="14.5" customHeight="1" x14ac:dyDescent="0.35">
      <c r="B65" s="592"/>
      <c r="C65" s="591"/>
      <c r="D65" s="591"/>
      <c r="E65" s="593"/>
      <c r="F65" s="594"/>
      <c r="G65" s="594"/>
      <c r="H65" s="595"/>
      <c r="I65" s="594"/>
      <c r="J65" s="591"/>
      <c r="K65" s="307" t="s">
        <v>567</v>
      </c>
      <c r="L65" s="308"/>
      <c r="M65" s="308"/>
      <c r="N65" s="308"/>
      <c r="O65" s="308"/>
      <c r="P65" s="308"/>
      <c r="Q65" s="308"/>
      <c r="R65" s="308"/>
      <c r="S65" s="308"/>
      <c r="T65" s="308"/>
      <c r="U65" s="308"/>
      <c r="V65" s="308"/>
    </row>
    <row r="66" spans="2:22" ht="15" customHeight="1" x14ac:dyDescent="0.35">
      <c r="B66" s="592"/>
      <c r="C66" s="591"/>
      <c r="D66" s="591"/>
      <c r="E66" s="593"/>
      <c r="F66" s="594"/>
      <c r="G66" s="594"/>
      <c r="H66" s="595"/>
      <c r="I66" s="594"/>
      <c r="J66" s="591"/>
      <c r="K66" s="309" t="s">
        <v>568</v>
      </c>
      <c r="L66" s="310">
        <f t="shared" ref="L66:V66" si="14">L63+L65</f>
        <v>0</v>
      </c>
      <c r="M66" s="310">
        <f t="shared" si="14"/>
        <v>0</v>
      </c>
      <c r="N66" s="310">
        <f t="shared" si="14"/>
        <v>0</v>
      </c>
      <c r="O66" s="310">
        <f t="shared" si="14"/>
        <v>0</v>
      </c>
      <c r="P66" s="310">
        <f t="shared" si="14"/>
        <v>0</v>
      </c>
      <c r="Q66" s="310">
        <f t="shared" si="14"/>
        <v>0</v>
      </c>
      <c r="R66" s="310">
        <f t="shared" si="14"/>
        <v>0</v>
      </c>
      <c r="S66" s="310">
        <f t="shared" si="14"/>
        <v>0</v>
      </c>
      <c r="T66" s="310">
        <f t="shared" si="14"/>
        <v>0</v>
      </c>
      <c r="U66" s="310">
        <f t="shared" si="14"/>
        <v>0</v>
      </c>
      <c r="V66" s="310">
        <f t="shared" si="14"/>
        <v>0</v>
      </c>
    </row>
    <row r="67" spans="2:22" ht="15" customHeight="1" x14ac:dyDescent="0.35">
      <c r="B67" s="592"/>
      <c r="C67" s="591"/>
      <c r="D67" s="591"/>
      <c r="E67" s="593"/>
      <c r="F67" s="594"/>
      <c r="G67" s="594"/>
      <c r="H67" s="595"/>
      <c r="I67" s="594"/>
      <c r="J67" s="591"/>
      <c r="K67" s="309" t="s">
        <v>569</v>
      </c>
      <c r="L67" s="310">
        <f>J63+L64-L63</f>
        <v>0</v>
      </c>
      <c r="M67" s="310">
        <f>+L67+M64-M63</f>
        <v>0</v>
      </c>
      <c r="N67" s="310">
        <f>+M67+N64-N63</f>
        <v>0</v>
      </c>
      <c r="O67" s="310">
        <f>+N67+O64-O63</f>
        <v>0</v>
      </c>
      <c r="P67" s="310">
        <f t="shared" ref="P67:V67" si="15">+O67+P64-P63</f>
        <v>0</v>
      </c>
      <c r="Q67" s="310">
        <f t="shared" si="15"/>
        <v>0</v>
      </c>
      <c r="R67" s="310">
        <f t="shared" si="15"/>
        <v>0</v>
      </c>
      <c r="S67" s="310">
        <f t="shared" si="15"/>
        <v>0</v>
      </c>
      <c r="T67" s="310">
        <f t="shared" si="15"/>
        <v>0</v>
      </c>
      <c r="U67" s="310">
        <f t="shared" si="15"/>
        <v>0</v>
      </c>
      <c r="V67" s="310">
        <f t="shared" si="15"/>
        <v>0</v>
      </c>
    </row>
    <row r="68" spans="2:22" ht="15" customHeight="1" x14ac:dyDescent="0.35">
      <c r="B68" s="592"/>
      <c r="C68" s="591"/>
      <c r="D68" s="591"/>
      <c r="E68" s="593">
        <f t="shared" ref="E68" si="16">C68-D68</f>
        <v>0</v>
      </c>
      <c r="F68" s="594"/>
      <c r="G68" s="594"/>
      <c r="H68" s="595"/>
      <c r="I68" s="596"/>
      <c r="J68" s="591"/>
      <c r="K68" s="307" t="s">
        <v>565</v>
      </c>
      <c r="L68" s="308"/>
      <c r="M68" s="308"/>
      <c r="N68" s="308"/>
      <c r="O68" s="308"/>
      <c r="P68" s="308"/>
      <c r="Q68" s="308"/>
      <c r="R68" s="308"/>
      <c r="S68" s="308"/>
      <c r="T68" s="308"/>
      <c r="U68" s="308"/>
      <c r="V68" s="308"/>
    </row>
    <row r="69" spans="2:22" ht="15" customHeight="1" x14ac:dyDescent="0.35">
      <c r="B69" s="592"/>
      <c r="C69" s="591"/>
      <c r="D69" s="591"/>
      <c r="E69" s="593"/>
      <c r="F69" s="594"/>
      <c r="G69" s="594"/>
      <c r="H69" s="595"/>
      <c r="I69" s="594"/>
      <c r="J69" s="591"/>
      <c r="K69" s="307" t="s">
        <v>566</v>
      </c>
      <c r="L69" s="308"/>
      <c r="M69" s="308"/>
      <c r="N69" s="308"/>
      <c r="O69" s="308"/>
      <c r="P69" s="308"/>
      <c r="Q69" s="308"/>
      <c r="R69" s="308"/>
      <c r="S69" s="308"/>
      <c r="T69" s="308"/>
      <c r="U69" s="308"/>
      <c r="V69" s="308"/>
    </row>
    <row r="70" spans="2:22" ht="15" customHeight="1" x14ac:dyDescent="0.35">
      <c r="B70" s="592"/>
      <c r="C70" s="591"/>
      <c r="D70" s="591"/>
      <c r="E70" s="593"/>
      <c r="F70" s="594"/>
      <c r="G70" s="594"/>
      <c r="H70" s="595"/>
      <c r="I70" s="594"/>
      <c r="J70" s="591"/>
      <c r="K70" s="307" t="s">
        <v>567</v>
      </c>
      <c r="L70" s="308"/>
      <c r="M70" s="308"/>
      <c r="N70" s="308"/>
      <c r="O70" s="308"/>
      <c r="P70" s="308"/>
      <c r="Q70" s="308"/>
      <c r="R70" s="308"/>
      <c r="S70" s="308"/>
      <c r="T70" s="308"/>
      <c r="U70" s="308"/>
      <c r="V70" s="308"/>
    </row>
    <row r="71" spans="2:22" ht="15" customHeight="1" x14ac:dyDescent="0.35">
      <c r="B71" s="592"/>
      <c r="C71" s="591"/>
      <c r="D71" s="591"/>
      <c r="E71" s="593"/>
      <c r="F71" s="594"/>
      <c r="G71" s="594"/>
      <c r="H71" s="595"/>
      <c r="I71" s="594"/>
      <c r="J71" s="591"/>
      <c r="K71" s="309" t="s">
        <v>568</v>
      </c>
      <c r="L71" s="310">
        <f t="shared" ref="L71:V71" si="17">L68+L70</f>
        <v>0</v>
      </c>
      <c r="M71" s="310">
        <f t="shared" si="17"/>
        <v>0</v>
      </c>
      <c r="N71" s="310">
        <f t="shared" si="17"/>
        <v>0</v>
      </c>
      <c r="O71" s="310">
        <f t="shared" si="17"/>
        <v>0</v>
      </c>
      <c r="P71" s="310">
        <f t="shared" si="17"/>
        <v>0</v>
      </c>
      <c r="Q71" s="310">
        <f t="shared" si="17"/>
        <v>0</v>
      </c>
      <c r="R71" s="310">
        <f t="shared" si="17"/>
        <v>0</v>
      </c>
      <c r="S71" s="310">
        <f t="shared" si="17"/>
        <v>0</v>
      </c>
      <c r="T71" s="310">
        <f t="shared" si="17"/>
        <v>0</v>
      </c>
      <c r="U71" s="310">
        <f t="shared" si="17"/>
        <v>0</v>
      </c>
      <c r="V71" s="310">
        <f t="shared" si="17"/>
        <v>0</v>
      </c>
    </row>
    <row r="72" spans="2:22" ht="15" customHeight="1" x14ac:dyDescent="0.35">
      <c r="B72" s="592"/>
      <c r="C72" s="591"/>
      <c r="D72" s="591"/>
      <c r="E72" s="593"/>
      <c r="F72" s="594"/>
      <c r="G72" s="594"/>
      <c r="H72" s="595"/>
      <c r="I72" s="594"/>
      <c r="J72" s="591"/>
      <c r="K72" s="309" t="s">
        <v>569</v>
      </c>
      <c r="L72" s="310">
        <f>J68+L69-L68</f>
        <v>0</v>
      </c>
      <c r="M72" s="310">
        <f>+L72+M69-M68</f>
        <v>0</v>
      </c>
      <c r="N72" s="310">
        <f>+M72+N69-N68</f>
        <v>0</v>
      </c>
      <c r="O72" s="310">
        <f>+N72+O69-O68</f>
        <v>0</v>
      </c>
      <c r="P72" s="310">
        <f t="shared" ref="P72:V72" si="18">+O72+P69-P68</f>
        <v>0</v>
      </c>
      <c r="Q72" s="310">
        <f t="shared" si="18"/>
        <v>0</v>
      </c>
      <c r="R72" s="310">
        <f t="shared" si="18"/>
        <v>0</v>
      </c>
      <c r="S72" s="310">
        <f t="shared" si="18"/>
        <v>0</v>
      </c>
      <c r="T72" s="310">
        <f t="shared" si="18"/>
        <v>0</v>
      </c>
      <c r="U72" s="310">
        <f t="shared" si="18"/>
        <v>0</v>
      </c>
      <c r="V72" s="310">
        <f t="shared" si="18"/>
        <v>0</v>
      </c>
    </row>
    <row r="73" spans="2:22" ht="15" customHeight="1" x14ac:dyDescent="0.35">
      <c r="B73" s="592"/>
      <c r="C73" s="591"/>
      <c r="D73" s="591"/>
      <c r="E73" s="593">
        <f t="shared" ref="E73" si="19">C73-D73</f>
        <v>0</v>
      </c>
      <c r="F73" s="594"/>
      <c r="G73" s="594"/>
      <c r="H73" s="595"/>
      <c r="I73" s="596"/>
      <c r="J73" s="591"/>
      <c r="K73" s="307" t="s">
        <v>565</v>
      </c>
      <c r="L73" s="308"/>
      <c r="M73" s="308"/>
      <c r="N73" s="308"/>
      <c r="O73" s="308"/>
      <c r="P73" s="308"/>
      <c r="Q73" s="308"/>
      <c r="R73" s="308"/>
      <c r="S73" s="308"/>
      <c r="T73" s="308"/>
      <c r="U73" s="308"/>
      <c r="V73" s="308"/>
    </row>
    <row r="74" spans="2:22" ht="15" customHeight="1" x14ac:dyDescent="0.35">
      <c r="B74" s="592"/>
      <c r="C74" s="591"/>
      <c r="D74" s="591"/>
      <c r="E74" s="593"/>
      <c r="F74" s="594"/>
      <c r="G74" s="594"/>
      <c r="H74" s="595"/>
      <c r="I74" s="594"/>
      <c r="J74" s="591"/>
      <c r="K74" s="307" t="s">
        <v>566</v>
      </c>
      <c r="L74" s="308"/>
      <c r="M74" s="308"/>
      <c r="N74" s="308"/>
      <c r="O74" s="308"/>
      <c r="P74" s="308"/>
      <c r="Q74" s="308"/>
      <c r="R74" s="308"/>
      <c r="S74" s="308"/>
      <c r="T74" s="308"/>
      <c r="U74" s="308"/>
      <c r="V74" s="308"/>
    </row>
    <row r="75" spans="2:22" ht="15" customHeight="1" x14ac:dyDescent="0.35">
      <c r="B75" s="592"/>
      <c r="C75" s="591"/>
      <c r="D75" s="591"/>
      <c r="E75" s="593"/>
      <c r="F75" s="594"/>
      <c r="G75" s="594"/>
      <c r="H75" s="595"/>
      <c r="I75" s="594"/>
      <c r="J75" s="591"/>
      <c r="K75" s="307" t="s">
        <v>567</v>
      </c>
      <c r="L75" s="308"/>
      <c r="M75" s="308"/>
      <c r="N75" s="308"/>
      <c r="O75" s="308"/>
      <c r="P75" s="308"/>
      <c r="Q75" s="308"/>
      <c r="R75" s="308"/>
      <c r="S75" s="308"/>
      <c r="T75" s="308"/>
      <c r="U75" s="308"/>
      <c r="V75" s="308"/>
    </row>
    <row r="76" spans="2:22" ht="15" customHeight="1" x14ac:dyDescent="0.35">
      <c r="B76" s="592"/>
      <c r="C76" s="591"/>
      <c r="D76" s="591"/>
      <c r="E76" s="593"/>
      <c r="F76" s="594"/>
      <c r="G76" s="594"/>
      <c r="H76" s="595"/>
      <c r="I76" s="594"/>
      <c r="J76" s="591"/>
      <c r="K76" s="309" t="s">
        <v>568</v>
      </c>
      <c r="L76" s="310">
        <f t="shared" ref="L76:V76" si="20">L73+L75</f>
        <v>0</v>
      </c>
      <c r="M76" s="310">
        <f t="shared" si="20"/>
        <v>0</v>
      </c>
      <c r="N76" s="310">
        <f t="shared" si="20"/>
        <v>0</v>
      </c>
      <c r="O76" s="310">
        <f t="shared" si="20"/>
        <v>0</v>
      </c>
      <c r="P76" s="310">
        <f t="shared" si="20"/>
        <v>0</v>
      </c>
      <c r="Q76" s="310">
        <f t="shared" si="20"/>
        <v>0</v>
      </c>
      <c r="R76" s="310">
        <f t="shared" si="20"/>
        <v>0</v>
      </c>
      <c r="S76" s="310">
        <f t="shared" si="20"/>
        <v>0</v>
      </c>
      <c r="T76" s="310">
        <f t="shared" si="20"/>
        <v>0</v>
      </c>
      <c r="U76" s="310">
        <f t="shared" si="20"/>
        <v>0</v>
      </c>
      <c r="V76" s="310">
        <f t="shared" si="20"/>
        <v>0</v>
      </c>
    </row>
    <row r="77" spans="2:22" ht="15" customHeight="1" x14ac:dyDescent="0.35">
      <c r="B77" s="592"/>
      <c r="C77" s="591"/>
      <c r="D77" s="591"/>
      <c r="E77" s="593"/>
      <c r="F77" s="594"/>
      <c r="G77" s="594"/>
      <c r="H77" s="595"/>
      <c r="I77" s="594"/>
      <c r="J77" s="591"/>
      <c r="K77" s="309" t="s">
        <v>569</v>
      </c>
      <c r="L77" s="310">
        <f>J73+L74-L73</f>
        <v>0</v>
      </c>
      <c r="M77" s="310">
        <f>+L77+M74-M73</f>
        <v>0</v>
      </c>
      <c r="N77" s="310">
        <f>+M77+N74-N73</f>
        <v>0</v>
      </c>
      <c r="O77" s="310">
        <f>+N77+O74-O73</f>
        <v>0</v>
      </c>
      <c r="P77" s="310">
        <f t="shared" ref="P77:V77" si="21">+O77+P74-P73</f>
        <v>0</v>
      </c>
      <c r="Q77" s="310">
        <f t="shared" si="21"/>
        <v>0</v>
      </c>
      <c r="R77" s="310">
        <f t="shared" si="21"/>
        <v>0</v>
      </c>
      <c r="S77" s="310">
        <f t="shared" si="21"/>
        <v>0</v>
      </c>
      <c r="T77" s="310">
        <f t="shared" si="21"/>
        <v>0</v>
      </c>
      <c r="U77" s="310">
        <f t="shared" si="21"/>
        <v>0</v>
      </c>
      <c r="V77" s="310">
        <f t="shared" si="21"/>
        <v>0</v>
      </c>
    </row>
    <row r="78" spans="2:22" ht="14.5" customHeight="1" x14ac:dyDescent="0.35">
      <c r="B78" s="592"/>
      <c r="C78" s="591"/>
      <c r="D78" s="591"/>
      <c r="E78" s="593">
        <f t="shared" ref="E78" si="22">C78-D78</f>
        <v>0</v>
      </c>
      <c r="F78" s="594"/>
      <c r="G78" s="594"/>
      <c r="H78" s="595"/>
      <c r="I78" s="596"/>
      <c r="J78" s="591"/>
      <c r="K78" s="307" t="s">
        <v>565</v>
      </c>
      <c r="L78" s="308"/>
      <c r="M78" s="308"/>
      <c r="N78" s="308"/>
      <c r="O78" s="308"/>
      <c r="P78" s="308"/>
      <c r="Q78" s="308"/>
      <c r="R78" s="308"/>
      <c r="S78" s="308"/>
      <c r="T78" s="308"/>
      <c r="U78" s="308"/>
      <c r="V78" s="308"/>
    </row>
    <row r="79" spans="2:22" ht="14.5" customHeight="1" x14ac:dyDescent="0.35">
      <c r="B79" s="592"/>
      <c r="C79" s="591"/>
      <c r="D79" s="591"/>
      <c r="E79" s="593"/>
      <c r="F79" s="594"/>
      <c r="G79" s="594"/>
      <c r="H79" s="595"/>
      <c r="I79" s="594"/>
      <c r="J79" s="591"/>
      <c r="K79" s="307" t="s">
        <v>566</v>
      </c>
      <c r="L79" s="308"/>
      <c r="M79" s="308"/>
      <c r="N79" s="308"/>
      <c r="O79" s="308"/>
      <c r="P79" s="308"/>
      <c r="Q79" s="308"/>
      <c r="R79" s="308"/>
      <c r="S79" s="308"/>
      <c r="T79" s="308"/>
      <c r="U79" s="308"/>
      <c r="V79" s="308"/>
    </row>
    <row r="80" spans="2:22" ht="14.5" customHeight="1" x14ac:dyDescent="0.35">
      <c r="B80" s="592"/>
      <c r="C80" s="591"/>
      <c r="D80" s="591"/>
      <c r="E80" s="593"/>
      <c r="F80" s="594"/>
      <c r="G80" s="594"/>
      <c r="H80" s="595"/>
      <c r="I80" s="594"/>
      <c r="J80" s="591"/>
      <c r="K80" s="307" t="s">
        <v>567</v>
      </c>
      <c r="L80" s="308"/>
      <c r="M80" s="308"/>
      <c r="N80" s="308"/>
      <c r="O80" s="308"/>
      <c r="P80" s="308"/>
      <c r="Q80" s="308"/>
      <c r="R80" s="308"/>
      <c r="S80" s="308"/>
      <c r="T80" s="308"/>
      <c r="U80" s="308"/>
      <c r="V80" s="308"/>
    </row>
    <row r="81" spans="2:22" ht="15" customHeight="1" x14ac:dyDescent="0.35">
      <c r="B81" s="592"/>
      <c r="C81" s="591"/>
      <c r="D81" s="591"/>
      <c r="E81" s="593"/>
      <c r="F81" s="594"/>
      <c r="G81" s="594"/>
      <c r="H81" s="595"/>
      <c r="I81" s="594"/>
      <c r="J81" s="591"/>
      <c r="K81" s="309" t="s">
        <v>568</v>
      </c>
      <c r="L81" s="310">
        <f t="shared" ref="L81:V81" si="23">L78+L80</f>
        <v>0</v>
      </c>
      <c r="M81" s="310">
        <f t="shared" si="23"/>
        <v>0</v>
      </c>
      <c r="N81" s="310">
        <f t="shared" si="23"/>
        <v>0</v>
      </c>
      <c r="O81" s="310">
        <f t="shared" si="23"/>
        <v>0</v>
      </c>
      <c r="P81" s="310">
        <f t="shared" si="23"/>
        <v>0</v>
      </c>
      <c r="Q81" s="310">
        <f t="shared" si="23"/>
        <v>0</v>
      </c>
      <c r="R81" s="310">
        <f t="shared" si="23"/>
        <v>0</v>
      </c>
      <c r="S81" s="310">
        <f t="shared" si="23"/>
        <v>0</v>
      </c>
      <c r="T81" s="310">
        <f t="shared" si="23"/>
        <v>0</v>
      </c>
      <c r="U81" s="310">
        <f t="shared" si="23"/>
        <v>0</v>
      </c>
      <c r="V81" s="310">
        <f t="shared" si="23"/>
        <v>0</v>
      </c>
    </row>
    <row r="82" spans="2:22" ht="15" customHeight="1" x14ac:dyDescent="0.35">
      <c r="B82" s="592"/>
      <c r="C82" s="591"/>
      <c r="D82" s="591"/>
      <c r="E82" s="593"/>
      <c r="F82" s="594"/>
      <c r="G82" s="594"/>
      <c r="H82" s="595"/>
      <c r="I82" s="594"/>
      <c r="J82" s="591"/>
      <c r="K82" s="309" t="s">
        <v>569</v>
      </c>
      <c r="L82" s="310">
        <f>J78+L79-L78</f>
        <v>0</v>
      </c>
      <c r="M82" s="310">
        <f>+L82+M79-M78</f>
        <v>0</v>
      </c>
      <c r="N82" s="310">
        <f>+M82+N79-N78</f>
        <v>0</v>
      </c>
      <c r="O82" s="310">
        <f>+N82+O79-O78</f>
        <v>0</v>
      </c>
      <c r="P82" s="310">
        <f t="shared" ref="P82:V82" si="24">+O82+P79-P78</f>
        <v>0</v>
      </c>
      <c r="Q82" s="310">
        <f t="shared" si="24"/>
        <v>0</v>
      </c>
      <c r="R82" s="310">
        <f t="shared" si="24"/>
        <v>0</v>
      </c>
      <c r="S82" s="310">
        <f t="shared" si="24"/>
        <v>0</v>
      </c>
      <c r="T82" s="310">
        <f t="shared" si="24"/>
        <v>0</v>
      </c>
      <c r="U82" s="310">
        <f t="shared" si="24"/>
        <v>0</v>
      </c>
      <c r="V82" s="310">
        <f t="shared" si="24"/>
        <v>0</v>
      </c>
    </row>
    <row r="83" spans="2:22" ht="15" customHeight="1" x14ac:dyDescent="0.35">
      <c r="B83" s="592"/>
      <c r="C83" s="591"/>
      <c r="D83" s="591"/>
      <c r="E83" s="593">
        <f t="shared" ref="E83" si="25">C83-D83</f>
        <v>0</v>
      </c>
      <c r="F83" s="594"/>
      <c r="G83" s="594"/>
      <c r="H83" s="595"/>
      <c r="I83" s="596"/>
      <c r="J83" s="591"/>
      <c r="K83" s="307" t="s">
        <v>565</v>
      </c>
      <c r="L83" s="308"/>
      <c r="M83" s="308"/>
      <c r="N83" s="308"/>
      <c r="O83" s="308"/>
      <c r="P83" s="308"/>
      <c r="Q83" s="308"/>
      <c r="R83" s="308"/>
      <c r="S83" s="308"/>
      <c r="T83" s="308"/>
      <c r="U83" s="308"/>
      <c r="V83" s="308"/>
    </row>
    <row r="84" spans="2:22" ht="15" customHeight="1" x14ac:dyDescent="0.35">
      <c r="B84" s="592"/>
      <c r="C84" s="591"/>
      <c r="D84" s="591"/>
      <c r="E84" s="593"/>
      <c r="F84" s="594"/>
      <c r="G84" s="594"/>
      <c r="H84" s="595"/>
      <c r="I84" s="594"/>
      <c r="J84" s="591"/>
      <c r="K84" s="307" t="s">
        <v>566</v>
      </c>
      <c r="L84" s="308"/>
      <c r="M84" s="308"/>
      <c r="N84" s="308"/>
      <c r="O84" s="308"/>
      <c r="P84" s="308"/>
      <c r="Q84" s="308"/>
      <c r="R84" s="308"/>
      <c r="S84" s="308"/>
      <c r="T84" s="308"/>
      <c r="U84" s="308"/>
      <c r="V84" s="308"/>
    </row>
    <row r="85" spans="2:22" ht="15" customHeight="1" x14ac:dyDescent="0.35">
      <c r="B85" s="592"/>
      <c r="C85" s="591"/>
      <c r="D85" s="591"/>
      <c r="E85" s="593"/>
      <c r="F85" s="594"/>
      <c r="G85" s="594"/>
      <c r="H85" s="595"/>
      <c r="I85" s="594"/>
      <c r="J85" s="591"/>
      <c r="K85" s="307" t="s">
        <v>567</v>
      </c>
      <c r="L85" s="308"/>
      <c r="M85" s="308"/>
      <c r="N85" s="308"/>
      <c r="O85" s="308"/>
      <c r="P85" s="308"/>
      <c r="Q85" s="308"/>
      <c r="R85" s="308"/>
      <c r="S85" s="308"/>
      <c r="T85" s="308"/>
      <c r="U85" s="308"/>
      <c r="V85" s="308"/>
    </row>
    <row r="86" spans="2:22" ht="15" customHeight="1" x14ac:dyDescent="0.35">
      <c r="B86" s="592"/>
      <c r="C86" s="591"/>
      <c r="D86" s="591"/>
      <c r="E86" s="593"/>
      <c r="F86" s="594"/>
      <c r="G86" s="594"/>
      <c r="H86" s="595"/>
      <c r="I86" s="594"/>
      <c r="J86" s="591"/>
      <c r="K86" s="309" t="s">
        <v>568</v>
      </c>
      <c r="L86" s="310">
        <f t="shared" ref="L86:V86" si="26">L83+L85</f>
        <v>0</v>
      </c>
      <c r="M86" s="310">
        <f t="shared" si="26"/>
        <v>0</v>
      </c>
      <c r="N86" s="310">
        <f t="shared" si="26"/>
        <v>0</v>
      </c>
      <c r="O86" s="310">
        <f t="shared" si="26"/>
        <v>0</v>
      </c>
      <c r="P86" s="310">
        <f t="shared" si="26"/>
        <v>0</v>
      </c>
      <c r="Q86" s="310">
        <f t="shared" si="26"/>
        <v>0</v>
      </c>
      <c r="R86" s="310">
        <f t="shared" si="26"/>
        <v>0</v>
      </c>
      <c r="S86" s="310">
        <f t="shared" si="26"/>
        <v>0</v>
      </c>
      <c r="T86" s="310">
        <f t="shared" si="26"/>
        <v>0</v>
      </c>
      <c r="U86" s="310">
        <f t="shared" si="26"/>
        <v>0</v>
      </c>
      <c r="V86" s="310">
        <f t="shared" si="26"/>
        <v>0</v>
      </c>
    </row>
    <row r="87" spans="2:22" ht="15" customHeight="1" x14ac:dyDescent="0.35">
      <c r="B87" s="592"/>
      <c r="C87" s="591"/>
      <c r="D87" s="591"/>
      <c r="E87" s="593"/>
      <c r="F87" s="594"/>
      <c r="G87" s="594"/>
      <c r="H87" s="595"/>
      <c r="I87" s="594"/>
      <c r="J87" s="591"/>
      <c r="K87" s="309" t="s">
        <v>569</v>
      </c>
      <c r="L87" s="310">
        <f>J83+L84-L83</f>
        <v>0</v>
      </c>
      <c r="M87" s="310">
        <f>+L87+M84-M83</f>
        <v>0</v>
      </c>
      <c r="N87" s="310">
        <f>+M87+N84-N83</f>
        <v>0</v>
      </c>
      <c r="O87" s="310">
        <f>+N87+O84-O83</f>
        <v>0</v>
      </c>
      <c r="P87" s="310">
        <f t="shared" ref="P87:V87" si="27">+O87+P84-P83</f>
        <v>0</v>
      </c>
      <c r="Q87" s="310">
        <f t="shared" si="27"/>
        <v>0</v>
      </c>
      <c r="R87" s="310">
        <f t="shared" si="27"/>
        <v>0</v>
      </c>
      <c r="S87" s="310">
        <f t="shared" si="27"/>
        <v>0</v>
      </c>
      <c r="T87" s="310">
        <f t="shared" si="27"/>
        <v>0</v>
      </c>
      <c r="U87" s="310">
        <f t="shared" si="27"/>
        <v>0</v>
      </c>
      <c r="V87" s="310">
        <f t="shared" si="27"/>
        <v>0</v>
      </c>
    </row>
    <row r="88" spans="2:22" ht="15" customHeight="1" x14ac:dyDescent="0.35">
      <c r="B88" s="592"/>
      <c r="C88" s="591"/>
      <c r="D88" s="591"/>
      <c r="E88" s="593">
        <f t="shared" ref="E88" si="28">C88-D88</f>
        <v>0</v>
      </c>
      <c r="F88" s="594"/>
      <c r="G88" s="594"/>
      <c r="H88" s="595"/>
      <c r="I88" s="596"/>
      <c r="J88" s="591"/>
      <c r="K88" s="307" t="s">
        <v>565</v>
      </c>
      <c r="L88" s="308"/>
      <c r="M88" s="308"/>
      <c r="N88" s="308"/>
      <c r="O88" s="308"/>
      <c r="P88" s="308"/>
      <c r="Q88" s="308"/>
      <c r="R88" s="308"/>
      <c r="S88" s="308"/>
      <c r="T88" s="308"/>
      <c r="U88" s="308"/>
      <c r="V88" s="308"/>
    </row>
    <row r="89" spans="2:22" ht="15" customHeight="1" x14ac:dyDescent="0.35">
      <c r="B89" s="592"/>
      <c r="C89" s="591"/>
      <c r="D89" s="591"/>
      <c r="E89" s="593"/>
      <c r="F89" s="594"/>
      <c r="G89" s="594"/>
      <c r="H89" s="595"/>
      <c r="I89" s="594"/>
      <c r="J89" s="591"/>
      <c r="K89" s="307" t="s">
        <v>566</v>
      </c>
      <c r="L89" s="308"/>
      <c r="M89" s="308"/>
      <c r="N89" s="308"/>
      <c r="O89" s="308"/>
      <c r="P89" s="308"/>
      <c r="Q89" s="308"/>
      <c r="R89" s="308"/>
      <c r="S89" s="308"/>
      <c r="T89" s="308"/>
      <c r="U89" s="308"/>
      <c r="V89" s="308"/>
    </row>
    <row r="90" spans="2:22" ht="15" customHeight="1" x14ac:dyDescent="0.35">
      <c r="B90" s="592"/>
      <c r="C90" s="591"/>
      <c r="D90" s="591"/>
      <c r="E90" s="593"/>
      <c r="F90" s="594"/>
      <c r="G90" s="594"/>
      <c r="H90" s="595"/>
      <c r="I90" s="594"/>
      <c r="J90" s="591"/>
      <c r="K90" s="307" t="s">
        <v>567</v>
      </c>
      <c r="L90" s="308"/>
      <c r="M90" s="308"/>
      <c r="N90" s="308"/>
      <c r="O90" s="308"/>
      <c r="P90" s="308"/>
      <c r="Q90" s="308"/>
      <c r="R90" s="308"/>
      <c r="S90" s="308"/>
      <c r="T90" s="308"/>
      <c r="U90" s="308"/>
      <c r="V90" s="308"/>
    </row>
    <row r="91" spans="2:22" ht="15" customHeight="1" x14ac:dyDescent="0.35">
      <c r="B91" s="592"/>
      <c r="C91" s="591"/>
      <c r="D91" s="591"/>
      <c r="E91" s="593"/>
      <c r="F91" s="594"/>
      <c r="G91" s="594"/>
      <c r="H91" s="595"/>
      <c r="I91" s="594"/>
      <c r="J91" s="591"/>
      <c r="K91" s="309" t="s">
        <v>568</v>
      </c>
      <c r="L91" s="310">
        <f t="shared" ref="L91:V91" si="29">L88+L90</f>
        <v>0</v>
      </c>
      <c r="M91" s="310">
        <f t="shared" si="29"/>
        <v>0</v>
      </c>
      <c r="N91" s="310">
        <f t="shared" si="29"/>
        <v>0</v>
      </c>
      <c r="O91" s="310">
        <f t="shared" si="29"/>
        <v>0</v>
      </c>
      <c r="P91" s="310">
        <f t="shared" si="29"/>
        <v>0</v>
      </c>
      <c r="Q91" s="310">
        <f t="shared" si="29"/>
        <v>0</v>
      </c>
      <c r="R91" s="310">
        <f t="shared" si="29"/>
        <v>0</v>
      </c>
      <c r="S91" s="310">
        <f t="shared" si="29"/>
        <v>0</v>
      </c>
      <c r="T91" s="310">
        <f t="shared" si="29"/>
        <v>0</v>
      </c>
      <c r="U91" s="310">
        <f t="shared" si="29"/>
        <v>0</v>
      </c>
      <c r="V91" s="310">
        <f t="shared" si="29"/>
        <v>0</v>
      </c>
    </row>
    <row r="92" spans="2:22" ht="15" customHeight="1" x14ac:dyDescent="0.35">
      <c r="B92" s="592"/>
      <c r="C92" s="591"/>
      <c r="D92" s="591"/>
      <c r="E92" s="593"/>
      <c r="F92" s="594"/>
      <c r="G92" s="594"/>
      <c r="H92" s="595"/>
      <c r="I92" s="594"/>
      <c r="J92" s="591"/>
      <c r="K92" s="309" t="s">
        <v>569</v>
      </c>
      <c r="L92" s="310">
        <f>J88+L89-L88</f>
        <v>0</v>
      </c>
      <c r="M92" s="310">
        <f>+L92+M89-M88</f>
        <v>0</v>
      </c>
      <c r="N92" s="310">
        <f>+M92+N89-N88</f>
        <v>0</v>
      </c>
      <c r="O92" s="310">
        <f>+N92+O89-O88</f>
        <v>0</v>
      </c>
      <c r="P92" s="310">
        <f t="shared" ref="P92:V92" si="30">+O92+P89-P88</f>
        <v>0</v>
      </c>
      <c r="Q92" s="310">
        <f t="shared" si="30"/>
        <v>0</v>
      </c>
      <c r="R92" s="310">
        <f t="shared" si="30"/>
        <v>0</v>
      </c>
      <c r="S92" s="310">
        <f t="shared" si="30"/>
        <v>0</v>
      </c>
      <c r="T92" s="310">
        <f t="shared" si="30"/>
        <v>0</v>
      </c>
      <c r="U92" s="310">
        <f t="shared" si="30"/>
        <v>0</v>
      </c>
      <c r="V92" s="310">
        <f t="shared" si="30"/>
        <v>0</v>
      </c>
    </row>
    <row r="93" spans="2:22" ht="15" customHeight="1" x14ac:dyDescent="0.35">
      <c r="B93" s="592"/>
      <c r="C93" s="591"/>
      <c r="D93" s="591"/>
      <c r="E93" s="593">
        <f t="shared" ref="E93" si="31">C93-D93</f>
        <v>0</v>
      </c>
      <c r="F93" s="594"/>
      <c r="G93" s="594"/>
      <c r="H93" s="595"/>
      <c r="I93" s="596"/>
      <c r="J93" s="591"/>
      <c r="K93" s="307" t="s">
        <v>565</v>
      </c>
      <c r="L93" s="308"/>
      <c r="M93" s="308"/>
      <c r="N93" s="308"/>
      <c r="O93" s="308"/>
      <c r="P93" s="308"/>
      <c r="Q93" s="308"/>
      <c r="R93" s="308"/>
      <c r="S93" s="308"/>
      <c r="T93" s="308"/>
      <c r="U93" s="308"/>
      <c r="V93" s="308"/>
    </row>
    <row r="94" spans="2:22" ht="15" customHeight="1" x14ac:dyDescent="0.35">
      <c r="B94" s="592"/>
      <c r="C94" s="591"/>
      <c r="D94" s="591"/>
      <c r="E94" s="593"/>
      <c r="F94" s="594"/>
      <c r="G94" s="594"/>
      <c r="H94" s="595"/>
      <c r="I94" s="594"/>
      <c r="J94" s="591"/>
      <c r="K94" s="307" t="s">
        <v>566</v>
      </c>
      <c r="L94" s="308"/>
      <c r="M94" s="308"/>
      <c r="N94" s="308"/>
      <c r="O94" s="308"/>
      <c r="P94" s="308"/>
      <c r="Q94" s="308"/>
      <c r="R94" s="308"/>
      <c r="S94" s="308"/>
      <c r="T94" s="308"/>
      <c r="U94" s="308"/>
      <c r="V94" s="308"/>
    </row>
    <row r="95" spans="2:22" ht="15" customHeight="1" x14ac:dyDescent="0.35">
      <c r="B95" s="592"/>
      <c r="C95" s="591"/>
      <c r="D95" s="591"/>
      <c r="E95" s="593"/>
      <c r="F95" s="594"/>
      <c r="G95" s="594"/>
      <c r="H95" s="595"/>
      <c r="I95" s="594"/>
      <c r="J95" s="591"/>
      <c r="K95" s="307" t="s">
        <v>567</v>
      </c>
      <c r="L95" s="308"/>
      <c r="M95" s="308"/>
      <c r="N95" s="308"/>
      <c r="O95" s="308"/>
      <c r="P95" s="308"/>
      <c r="Q95" s="308"/>
      <c r="R95" s="308"/>
      <c r="S95" s="308"/>
      <c r="T95" s="308"/>
      <c r="U95" s="308"/>
      <c r="V95" s="308"/>
    </row>
    <row r="96" spans="2:22" ht="15" customHeight="1" x14ac:dyDescent="0.35">
      <c r="B96" s="592"/>
      <c r="C96" s="591"/>
      <c r="D96" s="591"/>
      <c r="E96" s="593"/>
      <c r="F96" s="594"/>
      <c r="G96" s="594"/>
      <c r="H96" s="595"/>
      <c r="I96" s="594"/>
      <c r="J96" s="591"/>
      <c r="K96" s="309" t="s">
        <v>568</v>
      </c>
      <c r="L96" s="310">
        <f t="shared" ref="L96:V96" si="32">L93+L95</f>
        <v>0</v>
      </c>
      <c r="M96" s="310">
        <f t="shared" si="32"/>
        <v>0</v>
      </c>
      <c r="N96" s="310">
        <f t="shared" si="32"/>
        <v>0</v>
      </c>
      <c r="O96" s="310">
        <f t="shared" si="32"/>
        <v>0</v>
      </c>
      <c r="P96" s="310">
        <f t="shared" si="32"/>
        <v>0</v>
      </c>
      <c r="Q96" s="310">
        <f t="shared" si="32"/>
        <v>0</v>
      </c>
      <c r="R96" s="310">
        <f t="shared" si="32"/>
        <v>0</v>
      </c>
      <c r="S96" s="310">
        <f>S93+S95</f>
        <v>0</v>
      </c>
      <c r="T96" s="310">
        <f t="shared" si="32"/>
        <v>0</v>
      </c>
      <c r="U96" s="310">
        <f t="shared" si="32"/>
        <v>0</v>
      </c>
      <c r="V96" s="310">
        <f t="shared" si="32"/>
        <v>0</v>
      </c>
    </row>
    <row r="97" spans="2:22" ht="15" customHeight="1" x14ac:dyDescent="0.35">
      <c r="B97" s="592"/>
      <c r="C97" s="591"/>
      <c r="D97" s="591"/>
      <c r="E97" s="593"/>
      <c r="F97" s="594"/>
      <c r="G97" s="594"/>
      <c r="H97" s="595"/>
      <c r="I97" s="594"/>
      <c r="J97" s="591"/>
      <c r="K97" s="309" t="s">
        <v>569</v>
      </c>
      <c r="L97" s="310">
        <f>J93+L94-L93</f>
        <v>0</v>
      </c>
      <c r="M97" s="310">
        <f>+L97+M94-M93</f>
        <v>0</v>
      </c>
      <c r="N97" s="310">
        <f>+M97+N94-N93</f>
        <v>0</v>
      </c>
      <c r="O97" s="310">
        <f>+N97+O94-O93</f>
        <v>0</v>
      </c>
      <c r="P97" s="310">
        <f t="shared" ref="P97:V97" si="33">+O97+P94-P93</f>
        <v>0</v>
      </c>
      <c r="Q97" s="310">
        <f t="shared" si="33"/>
        <v>0</v>
      </c>
      <c r="R97" s="310">
        <f t="shared" si="33"/>
        <v>0</v>
      </c>
      <c r="S97" s="310">
        <f t="shared" si="33"/>
        <v>0</v>
      </c>
      <c r="T97" s="310">
        <f t="shared" si="33"/>
        <v>0</v>
      </c>
      <c r="U97" s="310">
        <f t="shared" si="33"/>
        <v>0</v>
      </c>
      <c r="V97" s="310">
        <f t="shared" si="33"/>
        <v>0</v>
      </c>
    </row>
    <row r="98" spans="2:22" ht="15" customHeight="1" x14ac:dyDescent="0.35">
      <c r="B98" s="592"/>
      <c r="C98" s="591"/>
      <c r="D98" s="591"/>
      <c r="E98" s="593">
        <f t="shared" ref="E98" si="34">C98-D98</f>
        <v>0</v>
      </c>
      <c r="F98" s="594"/>
      <c r="G98" s="594"/>
      <c r="H98" s="595"/>
      <c r="I98" s="596"/>
      <c r="J98" s="591"/>
      <c r="K98" s="307" t="s">
        <v>565</v>
      </c>
      <c r="L98" s="308"/>
      <c r="M98" s="308"/>
      <c r="N98" s="308"/>
      <c r="O98" s="308"/>
      <c r="P98" s="308"/>
      <c r="Q98" s="308"/>
      <c r="R98" s="308"/>
      <c r="S98" s="308"/>
      <c r="T98" s="308"/>
      <c r="U98" s="308"/>
      <c r="V98" s="308"/>
    </row>
    <row r="99" spans="2:22" ht="15" customHeight="1" x14ac:dyDescent="0.35">
      <c r="B99" s="592"/>
      <c r="C99" s="591"/>
      <c r="D99" s="591"/>
      <c r="E99" s="593"/>
      <c r="F99" s="594"/>
      <c r="G99" s="594"/>
      <c r="H99" s="595"/>
      <c r="I99" s="594"/>
      <c r="J99" s="591"/>
      <c r="K99" s="307" t="s">
        <v>566</v>
      </c>
      <c r="L99" s="308"/>
      <c r="M99" s="308"/>
      <c r="N99" s="308"/>
      <c r="O99" s="308"/>
      <c r="P99" s="308"/>
      <c r="Q99" s="308"/>
      <c r="R99" s="308"/>
      <c r="S99" s="308"/>
      <c r="T99" s="308"/>
      <c r="U99" s="308"/>
      <c r="V99" s="308"/>
    </row>
    <row r="100" spans="2:22" ht="15" customHeight="1" x14ac:dyDescent="0.35">
      <c r="B100" s="592"/>
      <c r="C100" s="591"/>
      <c r="D100" s="591"/>
      <c r="E100" s="593"/>
      <c r="F100" s="594"/>
      <c r="G100" s="594"/>
      <c r="H100" s="595"/>
      <c r="I100" s="594"/>
      <c r="J100" s="591"/>
      <c r="K100" s="307" t="s">
        <v>567</v>
      </c>
      <c r="L100" s="308"/>
      <c r="M100" s="308"/>
      <c r="N100" s="308"/>
      <c r="O100" s="308"/>
      <c r="P100" s="308"/>
      <c r="Q100" s="308"/>
      <c r="R100" s="308"/>
      <c r="S100" s="308"/>
      <c r="T100" s="308"/>
      <c r="U100" s="308"/>
      <c r="V100" s="308"/>
    </row>
    <row r="101" spans="2:22" ht="15" customHeight="1" x14ac:dyDescent="0.35">
      <c r="B101" s="592"/>
      <c r="C101" s="591"/>
      <c r="D101" s="591"/>
      <c r="E101" s="593"/>
      <c r="F101" s="594"/>
      <c r="G101" s="594"/>
      <c r="H101" s="595"/>
      <c r="I101" s="594"/>
      <c r="J101" s="591"/>
      <c r="K101" s="309" t="s">
        <v>568</v>
      </c>
      <c r="L101" s="310">
        <f t="shared" ref="L101:V101" si="35">L98+L100</f>
        <v>0</v>
      </c>
      <c r="M101" s="310">
        <f t="shared" si="35"/>
        <v>0</v>
      </c>
      <c r="N101" s="310">
        <f t="shared" si="35"/>
        <v>0</v>
      </c>
      <c r="O101" s="310">
        <f t="shared" si="35"/>
        <v>0</v>
      </c>
      <c r="P101" s="310">
        <f t="shared" si="35"/>
        <v>0</v>
      </c>
      <c r="Q101" s="310">
        <f t="shared" si="35"/>
        <v>0</v>
      </c>
      <c r="R101" s="310">
        <f t="shared" si="35"/>
        <v>0</v>
      </c>
      <c r="S101" s="310">
        <f t="shared" si="35"/>
        <v>0</v>
      </c>
      <c r="T101" s="310">
        <f t="shared" si="35"/>
        <v>0</v>
      </c>
      <c r="U101" s="310">
        <f t="shared" si="35"/>
        <v>0</v>
      </c>
      <c r="V101" s="310">
        <f t="shared" si="35"/>
        <v>0</v>
      </c>
    </row>
    <row r="102" spans="2:22" ht="15" customHeight="1" x14ac:dyDescent="0.35">
      <c r="B102" s="592"/>
      <c r="C102" s="591"/>
      <c r="D102" s="591"/>
      <c r="E102" s="593"/>
      <c r="F102" s="594"/>
      <c r="G102" s="594"/>
      <c r="H102" s="595"/>
      <c r="I102" s="594"/>
      <c r="J102" s="591"/>
      <c r="K102" s="309" t="s">
        <v>569</v>
      </c>
      <c r="L102" s="310">
        <f>J98+L99-L98</f>
        <v>0</v>
      </c>
      <c r="M102" s="310">
        <f>+L102+M99-M98</f>
        <v>0</v>
      </c>
      <c r="N102" s="310">
        <f>+M102+N99-N98</f>
        <v>0</v>
      </c>
      <c r="O102" s="310">
        <f>+N102+O99-O98</f>
        <v>0</v>
      </c>
      <c r="P102" s="310">
        <f t="shared" ref="P102:V102" si="36">+O102+P99-P98</f>
        <v>0</v>
      </c>
      <c r="Q102" s="310">
        <f t="shared" si="36"/>
        <v>0</v>
      </c>
      <c r="R102" s="310">
        <f t="shared" si="36"/>
        <v>0</v>
      </c>
      <c r="S102" s="310">
        <f t="shared" si="36"/>
        <v>0</v>
      </c>
      <c r="T102" s="310">
        <f t="shared" si="36"/>
        <v>0</v>
      </c>
      <c r="U102" s="310">
        <f t="shared" si="36"/>
        <v>0</v>
      </c>
      <c r="V102" s="310">
        <f t="shared" si="36"/>
        <v>0</v>
      </c>
    </row>
    <row r="103" spans="2:22" x14ac:dyDescent="0.35">
      <c r="B103" s="314" t="s">
        <v>582</v>
      </c>
      <c r="C103" s="315">
        <f>SUM(C53:C102)</f>
        <v>0</v>
      </c>
      <c r="D103" s="315">
        <f>SUM(D53:D102)</f>
        <v>0</v>
      </c>
      <c r="E103" s="315">
        <f>SUM(E53:E102)</f>
        <v>0</v>
      </c>
      <c r="F103" s="23"/>
      <c r="G103" s="23"/>
      <c r="H103" s="23"/>
      <c r="I103" s="315">
        <f>SUM(I53:I102)</f>
        <v>0</v>
      </c>
      <c r="J103" s="315">
        <f>SUM(J53:J102)</f>
        <v>0</v>
      </c>
      <c r="K103" s="23"/>
      <c r="L103" s="23"/>
      <c r="M103" s="23"/>
      <c r="N103" s="23"/>
      <c r="O103" s="23"/>
    </row>
    <row r="104" spans="2:22" ht="9" customHeight="1" x14ac:dyDescent="0.35"/>
    <row r="105" spans="2:22" x14ac:dyDescent="0.35">
      <c r="K105" s="312" t="s">
        <v>571</v>
      </c>
      <c r="L105" s="313">
        <f>L53+L58+L63+L68+L73+L78+L83+L88+L93+L98</f>
        <v>0</v>
      </c>
      <c r="M105" s="313">
        <f>M53+M58+M63+M68+M73+M78+M83+M88+M93+M98</f>
        <v>0</v>
      </c>
      <c r="N105" s="313">
        <f t="shared" ref="N105:U105" si="37">N53+N58+N63+N68+N73+N78+N83+N88+N93+N98</f>
        <v>0</v>
      </c>
      <c r="O105" s="313">
        <f t="shared" si="37"/>
        <v>0</v>
      </c>
      <c r="P105" s="313">
        <f t="shared" si="37"/>
        <v>0</v>
      </c>
      <c r="Q105" s="313">
        <f t="shared" si="37"/>
        <v>0</v>
      </c>
      <c r="R105" s="313">
        <f t="shared" si="37"/>
        <v>0</v>
      </c>
      <c r="S105" s="313">
        <f t="shared" si="37"/>
        <v>0</v>
      </c>
      <c r="T105" s="313">
        <f t="shared" si="37"/>
        <v>0</v>
      </c>
      <c r="U105" s="313">
        <f t="shared" si="37"/>
        <v>0</v>
      </c>
      <c r="V105" s="313">
        <f>V53+V58+V63+V68+V73+V78+V83+V88+V93+V98</f>
        <v>0</v>
      </c>
    </row>
    <row r="106" spans="2:22" x14ac:dyDescent="0.35">
      <c r="K106" s="312" t="s">
        <v>572</v>
      </c>
      <c r="L106" s="313">
        <f>+L54+L59+L64+L69+L74+L79+L84+L89+L94+L99</f>
        <v>0</v>
      </c>
      <c r="M106" s="313">
        <f>+M54+M59+M64+M69+M74+M79+M84+M89+M94+M99</f>
        <v>0</v>
      </c>
      <c r="N106" s="313">
        <f t="shared" ref="N106:V106" si="38">+N54+N59+N64+N69+N74+N79+N84+N89+N94+N99</f>
        <v>0</v>
      </c>
      <c r="O106" s="313">
        <f t="shared" si="38"/>
        <v>0</v>
      </c>
      <c r="P106" s="313">
        <f t="shared" si="38"/>
        <v>0</v>
      </c>
      <c r="Q106" s="313">
        <f t="shared" si="38"/>
        <v>0</v>
      </c>
      <c r="R106" s="313">
        <f t="shared" si="38"/>
        <v>0</v>
      </c>
      <c r="S106" s="313">
        <f t="shared" si="38"/>
        <v>0</v>
      </c>
      <c r="T106" s="313">
        <f t="shared" si="38"/>
        <v>0</v>
      </c>
      <c r="U106" s="313">
        <f t="shared" si="38"/>
        <v>0</v>
      </c>
      <c r="V106" s="313">
        <f t="shared" si="38"/>
        <v>0</v>
      </c>
    </row>
    <row r="107" spans="2:22" x14ac:dyDescent="0.35">
      <c r="K107" s="312" t="s">
        <v>573</v>
      </c>
      <c r="L107" s="313">
        <f>L55+L60+L65+L70+L75+L80+L85+L90+L95+L100</f>
        <v>0</v>
      </c>
      <c r="M107" s="313">
        <f t="shared" ref="M107:U109" si="39">M55+M60+M65+M70+M75+M80+M85+M90+M95+M100</f>
        <v>0</v>
      </c>
      <c r="N107" s="313">
        <f t="shared" si="39"/>
        <v>0</v>
      </c>
      <c r="O107" s="313">
        <f t="shared" si="39"/>
        <v>0</v>
      </c>
      <c r="P107" s="313">
        <f t="shared" si="39"/>
        <v>0</v>
      </c>
      <c r="Q107" s="313">
        <f t="shared" si="39"/>
        <v>0</v>
      </c>
      <c r="R107" s="313">
        <f t="shared" si="39"/>
        <v>0</v>
      </c>
      <c r="S107" s="313">
        <f t="shared" si="39"/>
        <v>0</v>
      </c>
      <c r="T107" s="313">
        <f t="shared" si="39"/>
        <v>0</v>
      </c>
      <c r="U107" s="313">
        <f t="shared" si="39"/>
        <v>0</v>
      </c>
      <c r="V107" s="313">
        <f>V55+V60+V65+V70+V75+V80+V85+V90+V95+V100</f>
        <v>0</v>
      </c>
    </row>
    <row r="108" spans="2:22" x14ac:dyDescent="0.35">
      <c r="K108" s="312" t="s">
        <v>574</v>
      </c>
      <c r="L108" s="313">
        <f>L56+L61+L66+L71+L76+L81+L86+L91+L96+L101</f>
        <v>0</v>
      </c>
      <c r="M108" s="313">
        <f t="shared" si="39"/>
        <v>0</v>
      </c>
      <c r="N108" s="313">
        <f t="shared" si="39"/>
        <v>0</v>
      </c>
      <c r="O108" s="313">
        <f t="shared" si="39"/>
        <v>0</v>
      </c>
      <c r="P108" s="313">
        <f t="shared" si="39"/>
        <v>0</v>
      </c>
      <c r="Q108" s="313">
        <f t="shared" si="39"/>
        <v>0</v>
      </c>
      <c r="R108" s="313">
        <f t="shared" si="39"/>
        <v>0</v>
      </c>
      <c r="S108" s="313">
        <f t="shared" si="39"/>
        <v>0</v>
      </c>
      <c r="T108" s="313">
        <f t="shared" si="39"/>
        <v>0</v>
      </c>
      <c r="U108" s="313">
        <f t="shared" si="39"/>
        <v>0</v>
      </c>
      <c r="V108" s="313">
        <f>V56+V61+V66+V71+V76+V81+V86+V91+V96+V101</f>
        <v>0</v>
      </c>
    </row>
    <row r="109" spans="2:22" ht="21.75" customHeight="1" x14ac:dyDescent="0.35">
      <c r="K109" s="312" t="s">
        <v>575</v>
      </c>
      <c r="L109" s="313">
        <f>L57+L62+L67+L72+L77+L82+L87+L92+L97+L102</f>
        <v>0</v>
      </c>
      <c r="M109" s="313">
        <f t="shared" si="39"/>
        <v>0</v>
      </c>
      <c r="N109" s="313">
        <f t="shared" si="39"/>
        <v>0</v>
      </c>
      <c r="O109" s="313">
        <f t="shared" si="39"/>
        <v>0</v>
      </c>
      <c r="P109" s="313">
        <f t="shared" si="39"/>
        <v>0</v>
      </c>
      <c r="Q109" s="313">
        <f t="shared" si="39"/>
        <v>0</v>
      </c>
      <c r="R109" s="313">
        <f t="shared" si="39"/>
        <v>0</v>
      </c>
      <c r="S109" s="313">
        <f t="shared" si="39"/>
        <v>0</v>
      </c>
      <c r="T109" s="313">
        <f t="shared" si="39"/>
        <v>0</v>
      </c>
      <c r="U109" s="313">
        <f t="shared" si="39"/>
        <v>0</v>
      </c>
      <c r="V109" s="313">
        <f>V57+V62+V67+V72+V77+V82+V87+V92+V97+V102</f>
        <v>0</v>
      </c>
    </row>
    <row r="110" spans="2:22" ht="9" customHeight="1" x14ac:dyDescent="0.35"/>
    <row r="111" spans="2:22" x14ac:dyDescent="0.35">
      <c r="B111" s="24"/>
    </row>
    <row r="112" spans="2:22" x14ac:dyDescent="0.35">
      <c r="B112" s="490" t="s">
        <v>285</v>
      </c>
      <c r="C112" s="489"/>
      <c r="D112" s="489"/>
      <c r="E112" s="489"/>
      <c r="F112" s="489"/>
      <c r="G112" s="580"/>
      <c r="H112" s="580"/>
      <c r="I112" s="580"/>
      <c r="J112" s="580"/>
      <c r="K112" s="580"/>
      <c r="L112" s="580"/>
      <c r="M112" s="580"/>
      <c r="N112" s="580"/>
      <c r="O112" s="580"/>
    </row>
    <row r="113" spans="2:15" x14ac:dyDescent="0.35">
      <c r="B113" s="490"/>
      <c r="C113" s="489"/>
      <c r="D113" s="489"/>
      <c r="E113" s="489"/>
      <c r="F113" s="489"/>
      <c r="G113" s="580"/>
      <c r="H113" s="580"/>
      <c r="I113" s="580"/>
      <c r="J113" s="580"/>
      <c r="K113" s="580"/>
      <c r="L113" s="580"/>
      <c r="M113" s="580"/>
      <c r="N113" s="580"/>
      <c r="O113" s="580"/>
    </row>
    <row r="114" spans="2:15" x14ac:dyDescent="0.35">
      <c r="B114" s="490"/>
      <c r="C114" s="489"/>
      <c r="D114" s="489"/>
      <c r="E114" s="489"/>
      <c r="F114" s="489"/>
      <c r="G114" s="580"/>
      <c r="H114" s="580"/>
      <c r="I114" s="580"/>
      <c r="J114" s="580"/>
      <c r="K114" s="580"/>
      <c r="L114" s="580"/>
      <c r="M114" s="580"/>
      <c r="N114" s="580"/>
      <c r="O114" s="580"/>
    </row>
    <row r="115" spans="2:15" x14ac:dyDescent="0.35">
      <c r="B115" s="490"/>
      <c r="C115" s="489"/>
      <c r="D115" s="489"/>
      <c r="E115" s="489"/>
      <c r="F115" s="489"/>
      <c r="G115" s="580"/>
      <c r="H115" s="580"/>
      <c r="I115" s="580"/>
      <c r="J115" s="580"/>
      <c r="K115" s="580"/>
      <c r="L115" s="580"/>
      <c r="M115" s="580"/>
      <c r="N115" s="580"/>
      <c r="O115" s="580"/>
    </row>
    <row r="116" spans="2:15" x14ac:dyDescent="0.35">
      <c r="B116" s="484" t="s">
        <v>268</v>
      </c>
      <c r="C116" s="485"/>
      <c r="D116" s="485"/>
      <c r="E116" s="485"/>
      <c r="F116" s="485"/>
      <c r="G116" s="602"/>
      <c r="H116" s="602"/>
      <c r="I116" s="602"/>
      <c r="J116" s="602"/>
      <c r="K116" s="602"/>
      <c r="L116" s="602"/>
      <c r="M116" s="602"/>
      <c r="N116" s="602"/>
      <c r="O116" s="602"/>
    </row>
    <row r="117" spans="2:15" x14ac:dyDescent="0.35">
      <c r="B117" s="484"/>
      <c r="C117" s="485"/>
      <c r="D117" s="485"/>
      <c r="E117" s="485"/>
      <c r="F117" s="485"/>
      <c r="G117" s="602"/>
      <c r="H117" s="602"/>
      <c r="I117" s="602"/>
      <c r="J117" s="602"/>
      <c r="K117" s="602"/>
      <c r="L117" s="602"/>
      <c r="M117" s="602"/>
      <c r="N117" s="602"/>
      <c r="O117" s="602"/>
    </row>
    <row r="118" spans="2:15" x14ac:dyDescent="0.35">
      <c r="B118" s="599"/>
      <c r="C118" s="600"/>
      <c r="D118" s="600"/>
      <c r="E118" s="600"/>
      <c r="F118" s="600"/>
      <c r="G118" s="601"/>
      <c r="H118" s="601"/>
      <c r="I118" s="601"/>
      <c r="J118" s="601"/>
      <c r="K118" s="601"/>
      <c r="L118" s="601"/>
      <c r="M118" s="601"/>
      <c r="N118" s="601"/>
      <c r="O118" s="601"/>
    </row>
    <row r="119" spans="2:15" x14ac:dyDescent="0.35">
      <c r="B119" s="484" t="s">
        <v>269</v>
      </c>
      <c r="C119" s="485"/>
      <c r="D119" s="485"/>
      <c r="E119" s="485"/>
      <c r="F119" s="485"/>
      <c r="G119" s="602"/>
      <c r="H119" s="602"/>
      <c r="I119" s="602"/>
      <c r="J119" s="602"/>
      <c r="K119" s="602"/>
      <c r="L119" s="602"/>
      <c r="M119" s="602"/>
      <c r="N119" s="602"/>
      <c r="O119" s="602"/>
    </row>
    <row r="120" spans="2:15" x14ac:dyDescent="0.35">
      <c r="B120" s="484" t="s">
        <v>583</v>
      </c>
      <c r="C120" s="485"/>
      <c r="D120" s="485"/>
      <c r="E120" s="485"/>
      <c r="F120" s="485"/>
      <c r="G120" s="602"/>
      <c r="H120" s="602"/>
      <c r="I120" s="602"/>
      <c r="J120" s="602"/>
      <c r="K120" s="602"/>
      <c r="L120" s="602"/>
      <c r="M120" s="602"/>
      <c r="N120" s="602"/>
      <c r="O120" s="602"/>
    </row>
    <row r="121" spans="2:15" x14ac:dyDescent="0.35">
      <c r="B121" s="484" t="s">
        <v>271</v>
      </c>
      <c r="C121" s="485"/>
      <c r="D121" s="485"/>
      <c r="E121" s="485"/>
      <c r="F121" s="485"/>
      <c r="G121" s="602"/>
      <c r="H121" s="602"/>
      <c r="I121" s="602"/>
      <c r="J121" s="602"/>
      <c r="K121" s="602"/>
      <c r="L121" s="602"/>
      <c r="M121" s="602"/>
      <c r="N121" s="602"/>
      <c r="O121" s="602"/>
    </row>
  </sheetData>
  <mergeCells count="155">
    <mergeCell ref="B118:O118"/>
    <mergeCell ref="B119:O119"/>
    <mergeCell ref="B120:O120"/>
    <mergeCell ref="B121:O121"/>
    <mergeCell ref="H12:J12"/>
    <mergeCell ref="C40:E40"/>
    <mergeCell ref="B112:O112"/>
    <mergeCell ref="B113:O113"/>
    <mergeCell ref="B114:O114"/>
    <mergeCell ref="B115:O115"/>
    <mergeCell ref="B116:O116"/>
    <mergeCell ref="B117:O117"/>
    <mergeCell ref="I98:I102"/>
    <mergeCell ref="K51:V51"/>
    <mergeCell ref="G12:G13"/>
    <mergeCell ref="G14:G18"/>
    <mergeCell ref="G19:G23"/>
    <mergeCell ref="G24:G28"/>
    <mergeCell ref="G29:G33"/>
    <mergeCell ref="G34:G38"/>
    <mergeCell ref="I68:I72"/>
    <mergeCell ref="I73:I77"/>
    <mergeCell ref="I78:I82"/>
    <mergeCell ref="I83:I87"/>
    <mergeCell ref="I88:I92"/>
    <mergeCell ref="I93:I97"/>
    <mergeCell ref="G51:G52"/>
    <mergeCell ref="I51:I52"/>
    <mergeCell ref="G53:G57"/>
    <mergeCell ref="G58:G62"/>
    <mergeCell ref="G63:G67"/>
    <mergeCell ref="B34:B38"/>
    <mergeCell ref="C34:C38"/>
    <mergeCell ref="D34:D38"/>
    <mergeCell ref="E34:E38"/>
    <mergeCell ref="F34:F38"/>
    <mergeCell ref="B48:N48"/>
    <mergeCell ref="J78:J82"/>
    <mergeCell ref="B83:B87"/>
    <mergeCell ref="C83:C87"/>
    <mergeCell ref="D83:D87"/>
    <mergeCell ref="E83:E87"/>
    <mergeCell ref="F83:F87"/>
    <mergeCell ref="H83:H87"/>
    <mergeCell ref="J83:J87"/>
    <mergeCell ref="G78:G82"/>
    <mergeCell ref="G83:G87"/>
    <mergeCell ref="B78:B82"/>
    <mergeCell ref="J98:J102"/>
    <mergeCell ref="B98:B102"/>
    <mergeCell ref="C98:C102"/>
    <mergeCell ref="D98:D102"/>
    <mergeCell ref="E98:E102"/>
    <mergeCell ref="F98:F102"/>
    <mergeCell ref="H98:H102"/>
    <mergeCell ref="G98:G102"/>
    <mergeCell ref="J88:J92"/>
    <mergeCell ref="B93:B97"/>
    <mergeCell ref="C93:C97"/>
    <mergeCell ref="D93:D97"/>
    <mergeCell ref="E93:E97"/>
    <mergeCell ref="F93:F97"/>
    <mergeCell ref="H93:H97"/>
    <mergeCell ref="J93:J97"/>
    <mergeCell ref="G88:G92"/>
    <mergeCell ref="G93:G97"/>
    <mergeCell ref="B88:B92"/>
    <mergeCell ref="C88:C92"/>
    <mergeCell ref="D88:D92"/>
    <mergeCell ref="E88:E92"/>
    <mergeCell ref="F88:F92"/>
    <mergeCell ref="H88:H92"/>
    <mergeCell ref="C78:C82"/>
    <mergeCell ref="D78:D82"/>
    <mergeCell ref="E78:E82"/>
    <mergeCell ref="F78:F82"/>
    <mergeCell ref="H78:H82"/>
    <mergeCell ref="J68:J72"/>
    <mergeCell ref="B73:B77"/>
    <mergeCell ref="C73:C77"/>
    <mergeCell ref="D73:D77"/>
    <mergeCell ref="E73:E77"/>
    <mergeCell ref="F73:F77"/>
    <mergeCell ref="H73:H77"/>
    <mergeCell ref="J73:J77"/>
    <mergeCell ref="G68:G72"/>
    <mergeCell ref="G73:G77"/>
    <mergeCell ref="B68:B72"/>
    <mergeCell ref="C68:C72"/>
    <mergeCell ref="D68:D72"/>
    <mergeCell ref="E68:E72"/>
    <mergeCell ref="F68:F72"/>
    <mergeCell ref="H68:H72"/>
    <mergeCell ref="J58:J62"/>
    <mergeCell ref="B63:B67"/>
    <mergeCell ref="C63:C67"/>
    <mergeCell ref="D63:D67"/>
    <mergeCell ref="E63:E67"/>
    <mergeCell ref="F63:F67"/>
    <mergeCell ref="H63:H67"/>
    <mergeCell ref="J63:J67"/>
    <mergeCell ref="I58:I62"/>
    <mergeCell ref="I63:I67"/>
    <mergeCell ref="B58:B62"/>
    <mergeCell ref="C58:C62"/>
    <mergeCell ref="D58:D62"/>
    <mergeCell ref="E58:E62"/>
    <mergeCell ref="F58:F62"/>
    <mergeCell ref="H58:H62"/>
    <mergeCell ref="J51:J52"/>
    <mergeCell ref="B53:B57"/>
    <mergeCell ref="C53:C57"/>
    <mergeCell ref="D53:D57"/>
    <mergeCell ref="E53:E57"/>
    <mergeCell ref="F53:F57"/>
    <mergeCell ref="H53:H57"/>
    <mergeCell ref="J53:J57"/>
    <mergeCell ref="I53:I57"/>
    <mergeCell ref="B51:B52"/>
    <mergeCell ref="C51:C52"/>
    <mergeCell ref="D51:D52"/>
    <mergeCell ref="E51:E52"/>
    <mergeCell ref="F51:F52"/>
    <mergeCell ref="H51:H52"/>
    <mergeCell ref="E29:E33"/>
    <mergeCell ref="F29:F33"/>
    <mergeCell ref="B14:B18"/>
    <mergeCell ref="C14:C18"/>
    <mergeCell ref="D14:D18"/>
    <mergeCell ref="E14:E18"/>
    <mergeCell ref="F14:F18"/>
    <mergeCell ref="B19:B23"/>
    <mergeCell ref="C19:C23"/>
    <mergeCell ref="D19:D23"/>
    <mergeCell ref="E19:E23"/>
    <mergeCell ref="F19:F23"/>
    <mergeCell ref="B24:B28"/>
    <mergeCell ref="C24:C28"/>
    <mergeCell ref="D24:D28"/>
    <mergeCell ref="E24:E28"/>
    <mergeCell ref="F24:F28"/>
    <mergeCell ref="B29:B33"/>
    <mergeCell ref="C29:C33"/>
    <mergeCell ref="D29:D33"/>
    <mergeCell ref="B1:V1"/>
    <mergeCell ref="B2:V2"/>
    <mergeCell ref="B3:V3"/>
    <mergeCell ref="B4:V4"/>
    <mergeCell ref="B5:V5"/>
    <mergeCell ref="B9:N9"/>
    <mergeCell ref="B12:B13"/>
    <mergeCell ref="C12:C13"/>
    <mergeCell ref="D12:D13"/>
    <mergeCell ref="E12:E13"/>
    <mergeCell ref="F12:F13"/>
  </mergeCells>
  <phoneticPr fontId="74" type="noConversion"/>
  <dataValidations count="1">
    <dataValidation type="list" allowBlank="1" showInputMessage="1" showErrorMessage="1" sqref="IT53:IT102 SP53:SP102 ACL53:ACL102 AMH53:AMH102 AWD53:AWD102 BFZ53:BFZ102 BPV53:BPV102 BZR53:BZR102 CJN53:CJN102 CTJ53:CTJ102 DDF53:DDF102 DNB53:DNB102 DWX53:DWX102 EGT53:EGT102 EQP53:EQP102 FAL53:FAL102 FKH53:FKH102 FUD53:FUD102 GDZ53:GDZ102 GNV53:GNV102 GXR53:GXR102 HHN53:HHN102 HRJ53:HRJ102 IBF53:IBF102 ILB53:ILB102 IUX53:IUX102 JET53:JET102 JOP53:JOP102 JYL53:JYL102 KIH53:KIH102 KSD53:KSD102 LBZ53:LBZ102 LLV53:LLV102 LVR53:LVR102 MFN53:MFN102 MPJ53:MPJ102 MZF53:MZF102 NJB53:NJB102 NSX53:NSX102 OCT53:OCT102 OMP53:OMP102 OWL53:OWL102 PGH53:PGH102 PQD53:PQD102 PZZ53:PZZ102 QJV53:QJV102 QTR53:QTR102 RDN53:RDN102 RNJ53:RNJ102 RXF53:RXF102 SHB53:SHB102 SQX53:SQX102 TAT53:TAT102 TKP53:TKP102 TUL53:TUL102 UEH53:UEH102 UOD53:UOD102 UXZ53:UXZ102 VHV53:VHV102 VRR53:VRR102 WBN53:WBN102 WLJ53:WLJ102 WVF53:WVF102 IT14:IT38 SP14:SP38 ACL14:ACL38 AMH14:AMH38 AWD14:AWD38 BFZ14:BFZ38 BPV14:BPV38 BZR14:BZR38 CJN14:CJN38 CTJ14:CTJ38 DDF14:DDF38 DNB14:DNB38 DWX14:DWX38 EGT14:EGT38 EQP14:EQP38 FAL14:FAL38 FKH14:FKH38 FUD14:FUD38 GDZ14:GDZ38 GNV14:GNV38 GXR14:GXR38 HHN14:HHN38 HRJ14:HRJ38 IBF14:IBF38 ILB14:ILB38 IUX14:IUX38 JET14:JET38 JOP14:JOP38 JYL14:JYL38 KIH14:KIH38 KSD14:KSD38 LBZ14:LBZ38 LLV14:LLV38 LVR14:LVR38 MFN14:MFN38 MPJ14:MPJ38 MZF14:MZF38 NJB14:NJB38 NSX14:NSX38 OCT14:OCT38 OMP14:OMP38 OWL14:OWL38 PGH14:PGH38 PQD14:PQD38 PZZ14:PZZ38 QJV14:QJV38 QTR14:QTR38 RDN14:RDN38 RNJ14:RNJ38 RXF14:RXF38 SHB14:SHB38 SQX14:SQX38 TAT14:TAT38 TKP14:TKP38 TUL14:TUL38 UEH14:UEH38 UOD14:UOD38 UXZ14:UXZ38 VHV14:VHV38 VRR14:VRR38 WBN14:WBN38 WLJ14:WLJ38 WVF14:WVF38" xr:uid="{7EA6789E-5BE9-40E3-AF2E-5B52D3A327AD}">
      <formula1>"Findeter,Fonade,Institutos de Desarrollo Departamental y/o Municipal,Banca Comercial Publica,Banca Comercial Privada,Nación susceptible de condonación,Otras"</formula1>
    </dataValidation>
  </dataValidations>
  <pageMargins left="0.70866141732283472" right="0.70866141732283472" top="0.74803149606299213" bottom="0.74803149606299213" header="0.31496062992125984" footer="0.31496062992125984"/>
  <pageSetup paperSize="9" scale="23" fitToHeight="3" orientation="landscape" horizontalDpi="4294967293" verticalDpi="4294967293"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B00F4-2263-4C17-8E8A-533AF87C637F}">
  <dimension ref="A1:E53"/>
  <sheetViews>
    <sheetView showGridLines="0" view="pageBreakPreview" zoomScaleNormal="100" zoomScaleSheetLayoutView="100" workbookViewId="0">
      <selection activeCell="D10" sqref="D10"/>
    </sheetView>
  </sheetViews>
  <sheetFormatPr baseColWidth="10" defaultColWidth="11.453125" defaultRowHeight="14.5" x14ac:dyDescent="0.35"/>
  <cols>
    <col min="2" max="2" width="39.54296875" customWidth="1"/>
    <col min="3" max="3" width="14.26953125" customWidth="1"/>
    <col min="4" max="4" width="16.26953125" customWidth="1"/>
    <col min="5" max="5" width="31.81640625" customWidth="1"/>
  </cols>
  <sheetData>
    <row r="1" spans="1:5" ht="43.5" customHeight="1" x14ac:dyDescent="0.35">
      <c r="A1" s="623" t="s">
        <v>584</v>
      </c>
      <c r="B1" s="489"/>
      <c r="C1" s="489"/>
      <c r="D1" s="489"/>
      <c r="E1" s="489"/>
    </row>
    <row r="2" spans="1:5" x14ac:dyDescent="0.35">
      <c r="A2" s="613"/>
      <c r="B2" s="489"/>
      <c r="C2" s="489"/>
      <c r="D2" s="489"/>
      <c r="E2" s="489"/>
    </row>
    <row r="3" spans="1:5" x14ac:dyDescent="0.35">
      <c r="A3" s="624" t="s">
        <v>256</v>
      </c>
      <c r="B3" s="489"/>
      <c r="C3" s="489"/>
      <c r="D3" s="489"/>
      <c r="E3" s="489"/>
    </row>
    <row r="4" spans="1:5" x14ac:dyDescent="0.35">
      <c r="A4" s="613"/>
      <c r="B4" s="489"/>
      <c r="C4" s="489"/>
      <c r="D4" s="489"/>
      <c r="E4" s="489"/>
    </row>
    <row r="5" spans="1:5" x14ac:dyDescent="0.35">
      <c r="A5" s="625" t="s">
        <v>585</v>
      </c>
      <c r="B5" s="489"/>
      <c r="C5" s="489"/>
      <c r="D5" s="489"/>
      <c r="E5" s="489"/>
    </row>
    <row r="6" spans="1:5" ht="15" thickBot="1" x14ac:dyDescent="0.4">
      <c r="A6" s="490"/>
      <c r="B6" s="489"/>
      <c r="C6" s="489"/>
      <c r="D6" s="489"/>
      <c r="E6" s="489"/>
    </row>
    <row r="7" spans="1:5" ht="73" thickBot="1" x14ac:dyDescent="0.4">
      <c r="A7" s="621" t="s">
        <v>586</v>
      </c>
      <c r="B7" s="622"/>
      <c r="C7" s="385" t="s">
        <v>587</v>
      </c>
      <c r="D7" s="386" t="s">
        <v>588</v>
      </c>
      <c r="E7" s="387" t="s">
        <v>589</v>
      </c>
    </row>
    <row r="8" spans="1:5" ht="15.75" customHeight="1" thickBot="1" x14ac:dyDescent="0.4">
      <c r="A8" s="614" t="s">
        <v>590</v>
      </c>
      <c r="B8" s="615"/>
      <c r="C8" s="615"/>
      <c r="D8" s="615"/>
      <c r="E8" s="616"/>
    </row>
    <row r="9" spans="1:5" ht="30.75" customHeight="1" x14ac:dyDescent="0.35">
      <c r="A9" s="611" t="s">
        <v>591</v>
      </c>
      <c r="B9" s="612"/>
      <c r="C9" s="316"/>
      <c r="D9" s="316"/>
      <c r="E9" s="317"/>
    </row>
    <row r="10" spans="1:5" x14ac:dyDescent="0.35">
      <c r="A10" s="611" t="s">
        <v>592</v>
      </c>
      <c r="B10" s="612"/>
      <c r="C10" s="316"/>
      <c r="D10" s="316"/>
      <c r="E10" s="317"/>
    </row>
    <row r="11" spans="1:5" x14ac:dyDescent="0.35">
      <c r="A11" s="611" t="s">
        <v>593</v>
      </c>
      <c r="B11" s="612"/>
      <c r="C11" s="316"/>
      <c r="D11" s="316"/>
      <c r="E11" s="317"/>
    </row>
    <row r="12" spans="1:5" x14ac:dyDescent="0.35">
      <c r="A12" s="611" t="s">
        <v>594</v>
      </c>
      <c r="B12" s="612"/>
      <c r="C12" s="316"/>
      <c r="D12" s="316"/>
      <c r="E12" s="317"/>
    </row>
    <row r="13" spans="1:5" x14ac:dyDescent="0.35">
      <c r="A13" s="611" t="s">
        <v>595</v>
      </c>
      <c r="B13" s="612"/>
      <c r="C13" s="316"/>
      <c r="D13" s="316"/>
      <c r="E13" s="317"/>
    </row>
    <row r="14" spans="1:5" x14ac:dyDescent="0.35">
      <c r="A14" s="611" t="s">
        <v>596</v>
      </c>
      <c r="B14" s="612"/>
      <c r="C14" s="316"/>
      <c r="D14" s="316"/>
      <c r="E14" s="317"/>
    </row>
    <row r="15" spans="1:5" x14ac:dyDescent="0.35">
      <c r="A15" s="611" t="s">
        <v>597</v>
      </c>
      <c r="B15" s="612"/>
      <c r="C15" s="316"/>
      <c r="D15" s="316"/>
      <c r="E15" s="317"/>
    </row>
    <row r="16" spans="1:5" x14ac:dyDescent="0.35">
      <c r="A16" s="611" t="s">
        <v>598</v>
      </c>
      <c r="B16" s="612"/>
      <c r="C16" s="316"/>
      <c r="D16" s="316"/>
      <c r="E16" s="317"/>
    </row>
    <row r="17" spans="1:5" x14ac:dyDescent="0.35">
      <c r="A17" s="611" t="s">
        <v>599</v>
      </c>
      <c r="B17" s="612"/>
      <c r="C17" s="316"/>
      <c r="D17" s="316"/>
      <c r="E17" s="317"/>
    </row>
    <row r="18" spans="1:5" x14ac:dyDescent="0.35">
      <c r="A18" s="611" t="s">
        <v>600</v>
      </c>
      <c r="B18" s="612"/>
      <c r="C18" s="316"/>
      <c r="D18" s="316"/>
      <c r="E18" s="317"/>
    </row>
    <row r="19" spans="1:5" x14ac:dyDescent="0.35">
      <c r="A19" s="611" t="s">
        <v>601</v>
      </c>
      <c r="B19" s="612"/>
      <c r="C19" s="316"/>
      <c r="D19" s="316"/>
      <c r="E19" s="317"/>
    </row>
    <row r="20" spans="1:5" x14ac:dyDescent="0.35">
      <c r="A20" s="611" t="s">
        <v>602</v>
      </c>
      <c r="B20" s="612"/>
      <c r="C20" s="316"/>
      <c r="D20" s="316"/>
      <c r="E20" s="317"/>
    </row>
    <row r="21" spans="1:5" x14ac:dyDescent="0.35">
      <c r="A21" s="611" t="s">
        <v>603</v>
      </c>
      <c r="B21" s="612"/>
      <c r="C21" s="316"/>
      <c r="D21" s="316"/>
      <c r="E21" s="317"/>
    </row>
    <row r="22" spans="1:5" x14ac:dyDescent="0.35">
      <c r="A22" s="611" t="s">
        <v>604</v>
      </c>
      <c r="B22" s="612"/>
      <c r="C22" s="316"/>
      <c r="D22" s="316"/>
      <c r="E22" s="317"/>
    </row>
    <row r="23" spans="1:5" ht="63" customHeight="1" x14ac:dyDescent="0.35">
      <c r="A23" s="611" t="s">
        <v>605</v>
      </c>
      <c r="B23" s="612"/>
      <c r="C23" s="316"/>
      <c r="D23" s="316"/>
      <c r="E23" s="317"/>
    </row>
    <row r="24" spans="1:5" ht="33" customHeight="1" x14ac:dyDescent="0.35">
      <c r="A24" s="611" t="s">
        <v>606</v>
      </c>
      <c r="B24" s="612"/>
      <c r="C24" s="316"/>
      <c r="D24" s="316"/>
      <c r="E24" s="317"/>
    </row>
    <row r="25" spans="1:5" x14ac:dyDescent="0.35">
      <c r="A25" s="611" t="s">
        <v>607</v>
      </c>
      <c r="B25" s="612"/>
      <c r="C25" s="316"/>
      <c r="D25" s="316"/>
      <c r="E25" s="317"/>
    </row>
    <row r="26" spans="1:5" x14ac:dyDescent="0.35">
      <c r="A26" s="611" t="s">
        <v>608</v>
      </c>
      <c r="B26" s="612"/>
      <c r="C26" s="316"/>
      <c r="D26" s="316"/>
      <c r="E26" s="317"/>
    </row>
    <row r="27" spans="1:5" x14ac:dyDescent="0.35">
      <c r="A27" s="611" t="s">
        <v>609</v>
      </c>
      <c r="B27" s="612"/>
      <c r="C27" s="316"/>
      <c r="D27" s="316"/>
      <c r="E27" s="317"/>
    </row>
    <row r="28" spans="1:5" x14ac:dyDescent="0.35">
      <c r="A28" s="611" t="s">
        <v>610</v>
      </c>
      <c r="B28" s="612"/>
      <c r="C28" s="316"/>
      <c r="D28" s="316"/>
      <c r="E28" s="317"/>
    </row>
    <row r="29" spans="1:5" x14ac:dyDescent="0.35">
      <c r="A29" s="611" t="s">
        <v>611</v>
      </c>
      <c r="B29" s="612"/>
      <c r="C29" s="316"/>
      <c r="D29" s="316"/>
      <c r="E29" s="317"/>
    </row>
    <row r="30" spans="1:5" x14ac:dyDescent="0.35">
      <c r="A30" s="611" t="s">
        <v>612</v>
      </c>
      <c r="B30" s="612"/>
      <c r="C30" s="316"/>
      <c r="D30" s="316"/>
      <c r="E30" s="317"/>
    </row>
    <row r="31" spans="1:5" ht="27" customHeight="1" thickBot="1" x14ac:dyDescent="0.4">
      <c r="A31" s="611" t="s">
        <v>613</v>
      </c>
      <c r="B31" s="612"/>
      <c r="C31" s="316"/>
      <c r="D31" s="316"/>
      <c r="E31" s="317"/>
    </row>
    <row r="32" spans="1:5" ht="15.75" customHeight="1" thickBot="1" x14ac:dyDescent="0.4">
      <c r="A32" s="614" t="s">
        <v>614</v>
      </c>
      <c r="B32" s="615"/>
      <c r="C32" s="615"/>
      <c r="D32" s="615"/>
      <c r="E32" s="616"/>
    </row>
    <row r="33" spans="1:5" x14ac:dyDescent="0.35">
      <c r="A33" s="611" t="s">
        <v>615</v>
      </c>
      <c r="B33" s="612"/>
      <c r="C33" s="316"/>
      <c r="D33" s="316"/>
      <c r="E33" s="317"/>
    </row>
    <row r="34" spans="1:5" x14ac:dyDescent="0.35">
      <c r="A34" s="611" t="s">
        <v>616</v>
      </c>
      <c r="B34" s="612"/>
      <c r="C34" s="316"/>
      <c r="D34" s="316"/>
      <c r="E34" s="317"/>
    </row>
    <row r="35" spans="1:5" x14ac:dyDescent="0.35">
      <c r="A35" s="611" t="s">
        <v>617</v>
      </c>
      <c r="B35" s="612"/>
      <c r="C35" s="316"/>
      <c r="D35" s="316"/>
      <c r="E35" s="317"/>
    </row>
    <row r="36" spans="1:5" x14ac:dyDescent="0.35">
      <c r="A36" s="611" t="s">
        <v>618</v>
      </c>
      <c r="B36" s="612"/>
      <c r="C36" s="316"/>
      <c r="D36" s="316"/>
      <c r="E36" s="317"/>
    </row>
    <row r="37" spans="1:5" x14ac:dyDescent="0.35">
      <c r="A37" s="611" t="s">
        <v>619</v>
      </c>
      <c r="B37" s="612"/>
      <c r="C37" s="316"/>
      <c r="D37" s="316"/>
      <c r="E37" s="317"/>
    </row>
    <row r="38" spans="1:5" x14ac:dyDescent="0.35">
      <c r="A38" s="611" t="s">
        <v>620</v>
      </c>
      <c r="B38" s="612"/>
      <c r="C38" s="316"/>
      <c r="D38" s="316"/>
      <c r="E38" s="317"/>
    </row>
    <row r="39" spans="1:5" x14ac:dyDescent="0.35">
      <c r="A39" s="611" t="s">
        <v>621</v>
      </c>
      <c r="B39" s="612"/>
      <c r="C39" s="316"/>
      <c r="D39" s="316"/>
      <c r="E39" s="317"/>
    </row>
    <row r="40" spans="1:5" ht="15" thickBot="1" x14ac:dyDescent="0.4">
      <c r="A40" s="617" t="s">
        <v>622</v>
      </c>
      <c r="B40" s="618"/>
      <c r="C40" s="318"/>
      <c r="D40" s="318"/>
      <c r="E40" s="319"/>
    </row>
    <row r="41" spans="1:5" x14ac:dyDescent="0.35">
      <c r="A41" s="7" t="s">
        <v>623</v>
      </c>
      <c r="B41" s="33"/>
      <c r="C41" s="33"/>
      <c r="D41" s="33"/>
      <c r="E41" s="33"/>
    </row>
    <row r="42" spans="1:5" x14ac:dyDescent="0.35">
      <c r="A42" s="613" t="s">
        <v>624</v>
      </c>
      <c r="B42" s="485"/>
      <c r="C42" s="485"/>
      <c r="D42" s="485"/>
      <c r="E42" s="485"/>
    </row>
    <row r="43" spans="1:5" x14ac:dyDescent="0.35">
      <c r="A43" s="152"/>
      <c r="B43" s="34"/>
      <c r="C43" s="34"/>
      <c r="D43" s="34"/>
      <c r="E43" s="34"/>
    </row>
    <row r="44" spans="1:5" ht="20.25" customHeight="1" x14ac:dyDescent="0.35">
      <c r="A44" s="490" t="s">
        <v>285</v>
      </c>
      <c r="B44" s="489"/>
      <c r="C44" s="489"/>
      <c r="D44" s="489"/>
      <c r="E44" s="489"/>
    </row>
    <row r="45" spans="1:5" x14ac:dyDescent="0.35">
      <c r="A45" s="613"/>
      <c r="B45" s="489"/>
      <c r="C45" s="489"/>
      <c r="D45" s="489"/>
      <c r="E45" s="489"/>
    </row>
    <row r="46" spans="1:5" x14ac:dyDescent="0.35">
      <c r="A46" s="613"/>
      <c r="B46" s="489"/>
      <c r="C46" s="489"/>
      <c r="D46" s="489"/>
      <c r="E46" s="489"/>
    </row>
    <row r="47" spans="1:5" x14ac:dyDescent="0.35">
      <c r="A47" s="613"/>
      <c r="B47" s="489"/>
      <c r="C47" s="489"/>
      <c r="D47" s="489"/>
      <c r="E47" s="489"/>
    </row>
    <row r="48" spans="1:5" x14ac:dyDescent="0.35">
      <c r="A48" s="484" t="s">
        <v>268</v>
      </c>
      <c r="B48" s="489"/>
      <c r="C48" s="489"/>
      <c r="D48" s="489"/>
      <c r="E48" s="489"/>
    </row>
    <row r="49" spans="1:5" x14ac:dyDescent="0.35">
      <c r="A49" s="482"/>
      <c r="B49" s="483"/>
      <c r="C49" s="483"/>
      <c r="D49" s="483"/>
      <c r="E49" s="483"/>
    </row>
    <row r="50" spans="1:5" x14ac:dyDescent="0.35">
      <c r="A50" s="619"/>
      <c r="B50" s="620"/>
      <c r="C50" s="620"/>
      <c r="D50" s="620"/>
      <c r="E50" s="620"/>
    </row>
    <row r="51" spans="1:5" x14ac:dyDescent="0.35">
      <c r="A51" s="613" t="s">
        <v>269</v>
      </c>
      <c r="B51" s="489"/>
      <c r="C51" s="489"/>
      <c r="D51" s="489"/>
      <c r="E51" s="489"/>
    </row>
    <row r="52" spans="1:5" ht="15" customHeight="1" x14ac:dyDescent="0.35">
      <c r="A52" s="613" t="s">
        <v>270</v>
      </c>
      <c r="B52" s="489"/>
      <c r="C52" s="489"/>
      <c r="D52" s="489"/>
      <c r="E52" s="489"/>
    </row>
    <row r="53" spans="1:5" ht="15" customHeight="1" x14ac:dyDescent="0.35">
      <c r="A53" s="613" t="s">
        <v>271</v>
      </c>
      <c r="B53" s="489"/>
      <c r="C53" s="489"/>
      <c r="D53" s="489"/>
      <c r="E53" s="489"/>
    </row>
  </sheetData>
  <mergeCells count="51">
    <mergeCell ref="A1:E1"/>
    <mergeCell ref="A3:E3"/>
    <mergeCell ref="A5:E5"/>
    <mergeCell ref="A44:E44"/>
    <mergeCell ref="A48:E48"/>
    <mergeCell ref="A6:E6"/>
    <mergeCell ref="A12:B12"/>
    <mergeCell ref="A13:B13"/>
    <mergeCell ref="A14:B14"/>
    <mergeCell ref="A15:B15"/>
    <mergeCell ref="A16:B16"/>
    <mergeCell ref="A17:B17"/>
    <mergeCell ref="A18:B18"/>
    <mergeCell ref="A19:B19"/>
    <mergeCell ref="A20:B20"/>
    <mergeCell ref="A21:B21"/>
    <mergeCell ref="A2:E2"/>
    <mergeCell ref="A4:E4"/>
    <mergeCell ref="A42:E42"/>
    <mergeCell ref="A45:E45"/>
    <mergeCell ref="A46:E46"/>
    <mergeCell ref="A7:B7"/>
    <mergeCell ref="A9:B9"/>
    <mergeCell ref="A10:B10"/>
    <mergeCell ref="A11:B11"/>
    <mergeCell ref="A23:B23"/>
    <mergeCell ref="A24:B24"/>
    <mergeCell ref="A29:B29"/>
    <mergeCell ref="A30:B30"/>
    <mergeCell ref="A31:B31"/>
    <mergeCell ref="A22:B22"/>
    <mergeCell ref="A25:B25"/>
    <mergeCell ref="A53:E53"/>
    <mergeCell ref="A49:E49"/>
    <mergeCell ref="A47:E47"/>
    <mergeCell ref="A50:E50"/>
    <mergeCell ref="A51:E51"/>
    <mergeCell ref="A26:B26"/>
    <mergeCell ref="A52:E52"/>
    <mergeCell ref="A8:E8"/>
    <mergeCell ref="A37:B37"/>
    <mergeCell ref="A38:B38"/>
    <mergeCell ref="A39:B39"/>
    <mergeCell ref="A40:B40"/>
    <mergeCell ref="A33:B33"/>
    <mergeCell ref="A34:B34"/>
    <mergeCell ref="A35:B35"/>
    <mergeCell ref="A36:B36"/>
    <mergeCell ref="A32:E32"/>
    <mergeCell ref="A27:B27"/>
    <mergeCell ref="A28:B28"/>
  </mergeCells>
  <printOptions horizontalCentered="1" verticalCentered="1"/>
  <pageMargins left="0.70866141732283472" right="0.70866141732283472" top="0.74803149606299213" bottom="0.74803149606299213" header="0.31496062992125984" footer="0.31496062992125984"/>
  <pageSetup scale="71"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A5E6D-63C6-4FEF-B271-972E70ED3F07}">
  <sheetPr>
    <pageSetUpPr fitToPage="1"/>
  </sheetPr>
  <dimension ref="A2:P27"/>
  <sheetViews>
    <sheetView showGridLines="0" view="pageBreakPreview" zoomScale="85" zoomScaleNormal="100" zoomScaleSheetLayoutView="85" workbookViewId="0"/>
  </sheetViews>
  <sheetFormatPr baseColWidth="10" defaultColWidth="9.1796875" defaultRowHeight="12.5" x14ac:dyDescent="0.25"/>
  <cols>
    <col min="1" max="1" width="26.7265625" style="153" customWidth="1"/>
    <col min="2" max="2" width="23.7265625" style="153" customWidth="1"/>
    <col min="3" max="3" width="23.26953125" style="153" customWidth="1"/>
    <col min="4" max="4" width="28.453125" style="153" customWidth="1"/>
    <col min="5" max="5" width="25.7265625" style="153" customWidth="1"/>
    <col min="6" max="6" width="28.453125" style="153" customWidth="1"/>
    <col min="7" max="7" width="16.54296875" style="153" customWidth="1"/>
    <col min="8" max="16" width="15.54296875" style="153" customWidth="1"/>
    <col min="17" max="255" width="9.1796875" style="153"/>
    <col min="256" max="256" width="11.7265625" style="153" customWidth="1"/>
    <col min="257" max="257" width="26.7265625" style="153" customWidth="1"/>
    <col min="258" max="258" width="20" style="153" customWidth="1"/>
    <col min="259" max="259" width="23.26953125" style="153" customWidth="1"/>
    <col min="260" max="260" width="28.453125" style="153" customWidth="1"/>
    <col min="261" max="261" width="25.7265625" style="153" customWidth="1"/>
    <col min="262" max="262" width="28.453125" style="153" customWidth="1"/>
    <col min="263" max="263" width="16.54296875" style="153" customWidth="1"/>
    <col min="264" max="272" width="15.54296875" style="153" customWidth="1"/>
    <col min="273" max="511" width="9.1796875" style="153"/>
    <col min="512" max="512" width="11.7265625" style="153" customWidth="1"/>
    <col min="513" max="513" width="26.7265625" style="153" customWidth="1"/>
    <col min="514" max="514" width="20" style="153" customWidth="1"/>
    <col min="515" max="515" width="23.26953125" style="153" customWidth="1"/>
    <col min="516" max="516" width="28.453125" style="153" customWidth="1"/>
    <col min="517" max="517" width="25.7265625" style="153" customWidth="1"/>
    <col min="518" max="518" width="28.453125" style="153" customWidth="1"/>
    <col min="519" max="519" width="16.54296875" style="153" customWidth="1"/>
    <col min="520" max="528" width="15.54296875" style="153" customWidth="1"/>
    <col min="529" max="767" width="9.1796875" style="153"/>
    <col min="768" max="768" width="11.7265625" style="153" customWidth="1"/>
    <col min="769" max="769" width="26.7265625" style="153" customWidth="1"/>
    <col min="770" max="770" width="20" style="153" customWidth="1"/>
    <col min="771" max="771" width="23.26953125" style="153" customWidth="1"/>
    <col min="772" max="772" width="28.453125" style="153" customWidth="1"/>
    <col min="773" max="773" width="25.7265625" style="153" customWidth="1"/>
    <col min="774" max="774" width="28.453125" style="153" customWidth="1"/>
    <col min="775" max="775" width="16.54296875" style="153" customWidth="1"/>
    <col min="776" max="784" width="15.54296875" style="153" customWidth="1"/>
    <col min="785" max="1023" width="9.1796875" style="153"/>
    <col min="1024" max="1024" width="11.7265625" style="153" customWidth="1"/>
    <col min="1025" max="1025" width="26.7265625" style="153" customWidth="1"/>
    <col min="1026" max="1026" width="20" style="153" customWidth="1"/>
    <col min="1027" max="1027" width="23.26953125" style="153" customWidth="1"/>
    <col min="1028" max="1028" width="28.453125" style="153" customWidth="1"/>
    <col min="1029" max="1029" width="25.7265625" style="153" customWidth="1"/>
    <col min="1030" max="1030" width="28.453125" style="153" customWidth="1"/>
    <col min="1031" max="1031" width="16.54296875" style="153" customWidth="1"/>
    <col min="1032" max="1040" width="15.54296875" style="153" customWidth="1"/>
    <col min="1041" max="1279" width="9.1796875" style="153"/>
    <col min="1280" max="1280" width="11.7265625" style="153" customWidth="1"/>
    <col min="1281" max="1281" width="26.7265625" style="153" customWidth="1"/>
    <col min="1282" max="1282" width="20" style="153" customWidth="1"/>
    <col min="1283" max="1283" width="23.26953125" style="153" customWidth="1"/>
    <col min="1284" max="1284" width="28.453125" style="153" customWidth="1"/>
    <col min="1285" max="1285" width="25.7265625" style="153" customWidth="1"/>
    <col min="1286" max="1286" width="28.453125" style="153" customWidth="1"/>
    <col min="1287" max="1287" width="16.54296875" style="153" customWidth="1"/>
    <col min="1288" max="1296" width="15.54296875" style="153" customWidth="1"/>
    <col min="1297" max="1535" width="9.1796875" style="153"/>
    <col min="1536" max="1536" width="11.7265625" style="153" customWidth="1"/>
    <col min="1537" max="1537" width="26.7265625" style="153" customWidth="1"/>
    <col min="1538" max="1538" width="20" style="153" customWidth="1"/>
    <col min="1539" max="1539" width="23.26953125" style="153" customWidth="1"/>
    <col min="1540" max="1540" width="28.453125" style="153" customWidth="1"/>
    <col min="1541" max="1541" width="25.7265625" style="153" customWidth="1"/>
    <col min="1542" max="1542" width="28.453125" style="153" customWidth="1"/>
    <col min="1543" max="1543" width="16.54296875" style="153" customWidth="1"/>
    <col min="1544" max="1552" width="15.54296875" style="153" customWidth="1"/>
    <col min="1553" max="1791" width="9.1796875" style="153"/>
    <col min="1792" max="1792" width="11.7265625" style="153" customWidth="1"/>
    <col min="1793" max="1793" width="26.7265625" style="153" customWidth="1"/>
    <col min="1794" max="1794" width="20" style="153" customWidth="1"/>
    <col min="1795" max="1795" width="23.26953125" style="153" customWidth="1"/>
    <col min="1796" max="1796" width="28.453125" style="153" customWidth="1"/>
    <col min="1797" max="1797" width="25.7265625" style="153" customWidth="1"/>
    <col min="1798" max="1798" width="28.453125" style="153" customWidth="1"/>
    <col min="1799" max="1799" width="16.54296875" style="153" customWidth="1"/>
    <col min="1800" max="1808" width="15.54296875" style="153" customWidth="1"/>
    <col min="1809" max="2047" width="9.1796875" style="153"/>
    <col min="2048" max="2048" width="11.7265625" style="153" customWidth="1"/>
    <col min="2049" max="2049" width="26.7265625" style="153" customWidth="1"/>
    <col min="2050" max="2050" width="20" style="153" customWidth="1"/>
    <col min="2051" max="2051" width="23.26953125" style="153" customWidth="1"/>
    <col min="2052" max="2052" width="28.453125" style="153" customWidth="1"/>
    <col min="2053" max="2053" width="25.7265625" style="153" customWidth="1"/>
    <col min="2054" max="2054" width="28.453125" style="153" customWidth="1"/>
    <col min="2055" max="2055" width="16.54296875" style="153" customWidth="1"/>
    <col min="2056" max="2064" width="15.54296875" style="153" customWidth="1"/>
    <col min="2065" max="2303" width="9.1796875" style="153"/>
    <col min="2304" max="2304" width="11.7265625" style="153" customWidth="1"/>
    <col min="2305" max="2305" width="26.7265625" style="153" customWidth="1"/>
    <col min="2306" max="2306" width="20" style="153" customWidth="1"/>
    <col min="2307" max="2307" width="23.26953125" style="153" customWidth="1"/>
    <col min="2308" max="2308" width="28.453125" style="153" customWidth="1"/>
    <col min="2309" max="2309" width="25.7265625" style="153" customWidth="1"/>
    <col min="2310" max="2310" width="28.453125" style="153" customWidth="1"/>
    <col min="2311" max="2311" width="16.54296875" style="153" customWidth="1"/>
    <col min="2312" max="2320" width="15.54296875" style="153" customWidth="1"/>
    <col min="2321" max="2559" width="9.1796875" style="153"/>
    <col min="2560" max="2560" width="11.7265625" style="153" customWidth="1"/>
    <col min="2561" max="2561" width="26.7265625" style="153" customWidth="1"/>
    <col min="2562" max="2562" width="20" style="153" customWidth="1"/>
    <col min="2563" max="2563" width="23.26953125" style="153" customWidth="1"/>
    <col min="2564" max="2564" width="28.453125" style="153" customWidth="1"/>
    <col min="2565" max="2565" width="25.7265625" style="153" customWidth="1"/>
    <col min="2566" max="2566" width="28.453125" style="153" customWidth="1"/>
    <col min="2567" max="2567" width="16.54296875" style="153" customWidth="1"/>
    <col min="2568" max="2576" width="15.54296875" style="153" customWidth="1"/>
    <col min="2577" max="2815" width="9.1796875" style="153"/>
    <col min="2816" max="2816" width="11.7265625" style="153" customWidth="1"/>
    <col min="2817" max="2817" width="26.7265625" style="153" customWidth="1"/>
    <col min="2818" max="2818" width="20" style="153" customWidth="1"/>
    <col min="2819" max="2819" width="23.26953125" style="153" customWidth="1"/>
    <col min="2820" max="2820" width="28.453125" style="153" customWidth="1"/>
    <col min="2821" max="2821" width="25.7265625" style="153" customWidth="1"/>
    <col min="2822" max="2822" width="28.453125" style="153" customWidth="1"/>
    <col min="2823" max="2823" width="16.54296875" style="153" customWidth="1"/>
    <col min="2824" max="2832" width="15.54296875" style="153" customWidth="1"/>
    <col min="2833" max="3071" width="9.1796875" style="153"/>
    <col min="3072" max="3072" width="11.7265625" style="153" customWidth="1"/>
    <col min="3073" max="3073" width="26.7265625" style="153" customWidth="1"/>
    <col min="3074" max="3074" width="20" style="153" customWidth="1"/>
    <col min="3075" max="3075" width="23.26953125" style="153" customWidth="1"/>
    <col min="3076" max="3076" width="28.453125" style="153" customWidth="1"/>
    <col min="3077" max="3077" width="25.7265625" style="153" customWidth="1"/>
    <col min="3078" max="3078" width="28.453125" style="153" customWidth="1"/>
    <col min="3079" max="3079" width="16.54296875" style="153" customWidth="1"/>
    <col min="3080" max="3088" width="15.54296875" style="153" customWidth="1"/>
    <col min="3089" max="3327" width="9.1796875" style="153"/>
    <col min="3328" max="3328" width="11.7265625" style="153" customWidth="1"/>
    <col min="3329" max="3329" width="26.7265625" style="153" customWidth="1"/>
    <col min="3330" max="3330" width="20" style="153" customWidth="1"/>
    <col min="3331" max="3331" width="23.26953125" style="153" customWidth="1"/>
    <col min="3332" max="3332" width="28.453125" style="153" customWidth="1"/>
    <col min="3333" max="3333" width="25.7265625" style="153" customWidth="1"/>
    <col min="3334" max="3334" width="28.453125" style="153" customWidth="1"/>
    <col min="3335" max="3335" width="16.54296875" style="153" customWidth="1"/>
    <col min="3336" max="3344" width="15.54296875" style="153" customWidth="1"/>
    <col min="3345" max="3583" width="9.1796875" style="153"/>
    <col min="3584" max="3584" width="11.7265625" style="153" customWidth="1"/>
    <col min="3585" max="3585" width="26.7265625" style="153" customWidth="1"/>
    <col min="3586" max="3586" width="20" style="153" customWidth="1"/>
    <col min="3587" max="3587" width="23.26953125" style="153" customWidth="1"/>
    <col min="3588" max="3588" width="28.453125" style="153" customWidth="1"/>
    <col min="3589" max="3589" width="25.7265625" style="153" customWidth="1"/>
    <col min="3590" max="3590" width="28.453125" style="153" customWidth="1"/>
    <col min="3591" max="3591" width="16.54296875" style="153" customWidth="1"/>
    <col min="3592" max="3600" width="15.54296875" style="153" customWidth="1"/>
    <col min="3601" max="3839" width="9.1796875" style="153"/>
    <col min="3840" max="3840" width="11.7265625" style="153" customWidth="1"/>
    <col min="3841" max="3841" width="26.7265625" style="153" customWidth="1"/>
    <col min="3842" max="3842" width="20" style="153" customWidth="1"/>
    <col min="3843" max="3843" width="23.26953125" style="153" customWidth="1"/>
    <col min="3844" max="3844" width="28.453125" style="153" customWidth="1"/>
    <col min="3845" max="3845" width="25.7265625" style="153" customWidth="1"/>
    <col min="3846" max="3846" width="28.453125" style="153" customWidth="1"/>
    <col min="3847" max="3847" width="16.54296875" style="153" customWidth="1"/>
    <col min="3848" max="3856" width="15.54296875" style="153" customWidth="1"/>
    <col min="3857" max="4095" width="9.1796875" style="153"/>
    <col min="4096" max="4096" width="11.7265625" style="153" customWidth="1"/>
    <col min="4097" max="4097" width="26.7265625" style="153" customWidth="1"/>
    <col min="4098" max="4098" width="20" style="153" customWidth="1"/>
    <col min="4099" max="4099" width="23.26953125" style="153" customWidth="1"/>
    <col min="4100" max="4100" width="28.453125" style="153" customWidth="1"/>
    <col min="4101" max="4101" width="25.7265625" style="153" customWidth="1"/>
    <col min="4102" max="4102" width="28.453125" style="153" customWidth="1"/>
    <col min="4103" max="4103" width="16.54296875" style="153" customWidth="1"/>
    <col min="4104" max="4112" width="15.54296875" style="153" customWidth="1"/>
    <col min="4113" max="4351" width="9.1796875" style="153"/>
    <col min="4352" max="4352" width="11.7265625" style="153" customWidth="1"/>
    <col min="4353" max="4353" width="26.7265625" style="153" customWidth="1"/>
    <col min="4354" max="4354" width="20" style="153" customWidth="1"/>
    <col min="4355" max="4355" width="23.26953125" style="153" customWidth="1"/>
    <col min="4356" max="4356" width="28.453125" style="153" customWidth="1"/>
    <col min="4357" max="4357" width="25.7265625" style="153" customWidth="1"/>
    <col min="4358" max="4358" width="28.453125" style="153" customWidth="1"/>
    <col min="4359" max="4359" width="16.54296875" style="153" customWidth="1"/>
    <col min="4360" max="4368" width="15.54296875" style="153" customWidth="1"/>
    <col min="4369" max="4607" width="9.1796875" style="153"/>
    <col min="4608" max="4608" width="11.7265625" style="153" customWidth="1"/>
    <col min="4609" max="4609" width="26.7265625" style="153" customWidth="1"/>
    <col min="4610" max="4610" width="20" style="153" customWidth="1"/>
    <col min="4611" max="4611" width="23.26953125" style="153" customWidth="1"/>
    <col min="4612" max="4612" width="28.453125" style="153" customWidth="1"/>
    <col min="4613" max="4613" width="25.7265625" style="153" customWidth="1"/>
    <col min="4614" max="4614" width="28.453125" style="153" customWidth="1"/>
    <col min="4615" max="4615" width="16.54296875" style="153" customWidth="1"/>
    <col min="4616" max="4624" width="15.54296875" style="153" customWidth="1"/>
    <col min="4625" max="4863" width="9.1796875" style="153"/>
    <col min="4864" max="4864" width="11.7265625" style="153" customWidth="1"/>
    <col min="4865" max="4865" width="26.7265625" style="153" customWidth="1"/>
    <col min="4866" max="4866" width="20" style="153" customWidth="1"/>
    <col min="4867" max="4867" width="23.26953125" style="153" customWidth="1"/>
    <col min="4868" max="4868" width="28.453125" style="153" customWidth="1"/>
    <col min="4869" max="4869" width="25.7265625" style="153" customWidth="1"/>
    <col min="4870" max="4870" width="28.453125" style="153" customWidth="1"/>
    <col min="4871" max="4871" width="16.54296875" style="153" customWidth="1"/>
    <col min="4872" max="4880" width="15.54296875" style="153" customWidth="1"/>
    <col min="4881" max="5119" width="9.1796875" style="153"/>
    <col min="5120" max="5120" width="11.7265625" style="153" customWidth="1"/>
    <col min="5121" max="5121" width="26.7265625" style="153" customWidth="1"/>
    <col min="5122" max="5122" width="20" style="153" customWidth="1"/>
    <col min="5123" max="5123" width="23.26953125" style="153" customWidth="1"/>
    <col min="5124" max="5124" width="28.453125" style="153" customWidth="1"/>
    <col min="5125" max="5125" width="25.7265625" style="153" customWidth="1"/>
    <col min="5126" max="5126" width="28.453125" style="153" customWidth="1"/>
    <col min="5127" max="5127" width="16.54296875" style="153" customWidth="1"/>
    <col min="5128" max="5136" width="15.54296875" style="153" customWidth="1"/>
    <col min="5137" max="5375" width="9.1796875" style="153"/>
    <col min="5376" max="5376" width="11.7265625" style="153" customWidth="1"/>
    <col min="5377" max="5377" width="26.7265625" style="153" customWidth="1"/>
    <col min="5378" max="5378" width="20" style="153" customWidth="1"/>
    <col min="5379" max="5379" width="23.26953125" style="153" customWidth="1"/>
    <col min="5380" max="5380" width="28.453125" style="153" customWidth="1"/>
    <col min="5381" max="5381" width="25.7265625" style="153" customWidth="1"/>
    <col min="5382" max="5382" width="28.453125" style="153" customWidth="1"/>
    <col min="5383" max="5383" width="16.54296875" style="153" customWidth="1"/>
    <col min="5384" max="5392" width="15.54296875" style="153" customWidth="1"/>
    <col min="5393" max="5631" width="9.1796875" style="153"/>
    <col min="5632" max="5632" width="11.7265625" style="153" customWidth="1"/>
    <col min="5633" max="5633" width="26.7265625" style="153" customWidth="1"/>
    <col min="5634" max="5634" width="20" style="153" customWidth="1"/>
    <col min="5635" max="5635" width="23.26953125" style="153" customWidth="1"/>
    <col min="5636" max="5636" width="28.453125" style="153" customWidth="1"/>
    <col min="5637" max="5637" width="25.7265625" style="153" customWidth="1"/>
    <col min="5638" max="5638" width="28.453125" style="153" customWidth="1"/>
    <col min="5639" max="5639" width="16.54296875" style="153" customWidth="1"/>
    <col min="5640" max="5648" width="15.54296875" style="153" customWidth="1"/>
    <col min="5649" max="5887" width="9.1796875" style="153"/>
    <col min="5888" max="5888" width="11.7265625" style="153" customWidth="1"/>
    <col min="5889" max="5889" width="26.7265625" style="153" customWidth="1"/>
    <col min="5890" max="5890" width="20" style="153" customWidth="1"/>
    <col min="5891" max="5891" width="23.26953125" style="153" customWidth="1"/>
    <col min="5892" max="5892" width="28.453125" style="153" customWidth="1"/>
    <col min="5893" max="5893" width="25.7265625" style="153" customWidth="1"/>
    <col min="5894" max="5894" width="28.453125" style="153" customWidth="1"/>
    <col min="5895" max="5895" width="16.54296875" style="153" customWidth="1"/>
    <col min="5896" max="5904" width="15.54296875" style="153" customWidth="1"/>
    <col min="5905" max="6143" width="9.1796875" style="153"/>
    <col min="6144" max="6144" width="11.7265625" style="153" customWidth="1"/>
    <col min="6145" max="6145" width="26.7265625" style="153" customWidth="1"/>
    <col min="6146" max="6146" width="20" style="153" customWidth="1"/>
    <col min="6147" max="6147" width="23.26953125" style="153" customWidth="1"/>
    <col min="6148" max="6148" width="28.453125" style="153" customWidth="1"/>
    <col min="6149" max="6149" width="25.7265625" style="153" customWidth="1"/>
    <col min="6150" max="6150" width="28.453125" style="153" customWidth="1"/>
    <col min="6151" max="6151" width="16.54296875" style="153" customWidth="1"/>
    <col min="6152" max="6160" width="15.54296875" style="153" customWidth="1"/>
    <col min="6161" max="6399" width="9.1796875" style="153"/>
    <col min="6400" max="6400" width="11.7265625" style="153" customWidth="1"/>
    <col min="6401" max="6401" width="26.7265625" style="153" customWidth="1"/>
    <col min="6402" max="6402" width="20" style="153" customWidth="1"/>
    <col min="6403" max="6403" width="23.26953125" style="153" customWidth="1"/>
    <col min="6404" max="6404" width="28.453125" style="153" customWidth="1"/>
    <col min="6405" max="6405" width="25.7265625" style="153" customWidth="1"/>
    <col min="6406" max="6406" width="28.453125" style="153" customWidth="1"/>
    <col min="6407" max="6407" width="16.54296875" style="153" customWidth="1"/>
    <col min="6408" max="6416" width="15.54296875" style="153" customWidth="1"/>
    <col min="6417" max="6655" width="9.1796875" style="153"/>
    <col min="6656" max="6656" width="11.7265625" style="153" customWidth="1"/>
    <col min="6657" max="6657" width="26.7265625" style="153" customWidth="1"/>
    <col min="6658" max="6658" width="20" style="153" customWidth="1"/>
    <col min="6659" max="6659" width="23.26953125" style="153" customWidth="1"/>
    <col min="6660" max="6660" width="28.453125" style="153" customWidth="1"/>
    <col min="6661" max="6661" width="25.7265625" style="153" customWidth="1"/>
    <col min="6662" max="6662" width="28.453125" style="153" customWidth="1"/>
    <col min="6663" max="6663" width="16.54296875" style="153" customWidth="1"/>
    <col min="6664" max="6672" width="15.54296875" style="153" customWidth="1"/>
    <col min="6673" max="6911" width="9.1796875" style="153"/>
    <col min="6912" max="6912" width="11.7265625" style="153" customWidth="1"/>
    <col min="6913" max="6913" width="26.7265625" style="153" customWidth="1"/>
    <col min="6914" max="6914" width="20" style="153" customWidth="1"/>
    <col min="6915" max="6915" width="23.26953125" style="153" customWidth="1"/>
    <col min="6916" max="6916" width="28.453125" style="153" customWidth="1"/>
    <col min="6917" max="6917" width="25.7265625" style="153" customWidth="1"/>
    <col min="6918" max="6918" width="28.453125" style="153" customWidth="1"/>
    <col min="6919" max="6919" width="16.54296875" style="153" customWidth="1"/>
    <col min="6920" max="6928" width="15.54296875" style="153" customWidth="1"/>
    <col min="6929" max="7167" width="9.1796875" style="153"/>
    <col min="7168" max="7168" width="11.7265625" style="153" customWidth="1"/>
    <col min="7169" max="7169" width="26.7265625" style="153" customWidth="1"/>
    <col min="7170" max="7170" width="20" style="153" customWidth="1"/>
    <col min="7171" max="7171" width="23.26953125" style="153" customWidth="1"/>
    <col min="7172" max="7172" width="28.453125" style="153" customWidth="1"/>
    <col min="7173" max="7173" width="25.7265625" style="153" customWidth="1"/>
    <col min="7174" max="7174" width="28.453125" style="153" customWidth="1"/>
    <col min="7175" max="7175" width="16.54296875" style="153" customWidth="1"/>
    <col min="7176" max="7184" width="15.54296875" style="153" customWidth="1"/>
    <col min="7185" max="7423" width="9.1796875" style="153"/>
    <col min="7424" max="7424" width="11.7265625" style="153" customWidth="1"/>
    <col min="7425" max="7425" width="26.7265625" style="153" customWidth="1"/>
    <col min="7426" max="7426" width="20" style="153" customWidth="1"/>
    <col min="7427" max="7427" width="23.26953125" style="153" customWidth="1"/>
    <col min="7428" max="7428" width="28.453125" style="153" customWidth="1"/>
    <col min="7429" max="7429" width="25.7265625" style="153" customWidth="1"/>
    <col min="7430" max="7430" width="28.453125" style="153" customWidth="1"/>
    <col min="7431" max="7431" width="16.54296875" style="153" customWidth="1"/>
    <col min="7432" max="7440" width="15.54296875" style="153" customWidth="1"/>
    <col min="7441" max="7679" width="9.1796875" style="153"/>
    <col min="7680" max="7680" width="11.7265625" style="153" customWidth="1"/>
    <col min="7681" max="7681" width="26.7265625" style="153" customWidth="1"/>
    <col min="7682" max="7682" width="20" style="153" customWidth="1"/>
    <col min="7683" max="7683" width="23.26953125" style="153" customWidth="1"/>
    <col min="7684" max="7684" width="28.453125" style="153" customWidth="1"/>
    <col min="7685" max="7685" width="25.7265625" style="153" customWidth="1"/>
    <col min="7686" max="7686" width="28.453125" style="153" customWidth="1"/>
    <col min="7687" max="7687" width="16.54296875" style="153" customWidth="1"/>
    <col min="7688" max="7696" width="15.54296875" style="153" customWidth="1"/>
    <col min="7697" max="7935" width="9.1796875" style="153"/>
    <col min="7936" max="7936" width="11.7265625" style="153" customWidth="1"/>
    <col min="7937" max="7937" width="26.7265625" style="153" customWidth="1"/>
    <col min="7938" max="7938" width="20" style="153" customWidth="1"/>
    <col min="7939" max="7939" width="23.26953125" style="153" customWidth="1"/>
    <col min="7940" max="7940" width="28.453125" style="153" customWidth="1"/>
    <col min="7941" max="7941" width="25.7265625" style="153" customWidth="1"/>
    <col min="7942" max="7942" width="28.453125" style="153" customWidth="1"/>
    <col min="7943" max="7943" width="16.54296875" style="153" customWidth="1"/>
    <col min="7944" max="7952" width="15.54296875" style="153" customWidth="1"/>
    <col min="7953" max="8191" width="9.1796875" style="153"/>
    <col min="8192" max="8192" width="11.7265625" style="153" customWidth="1"/>
    <col min="8193" max="8193" width="26.7265625" style="153" customWidth="1"/>
    <col min="8194" max="8194" width="20" style="153" customWidth="1"/>
    <col min="8195" max="8195" width="23.26953125" style="153" customWidth="1"/>
    <col min="8196" max="8196" width="28.453125" style="153" customWidth="1"/>
    <col min="8197" max="8197" width="25.7265625" style="153" customWidth="1"/>
    <col min="8198" max="8198" width="28.453125" style="153" customWidth="1"/>
    <col min="8199" max="8199" width="16.54296875" style="153" customWidth="1"/>
    <col min="8200" max="8208" width="15.54296875" style="153" customWidth="1"/>
    <col min="8209" max="8447" width="9.1796875" style="153"/>
    <col min="8448" max="8448" width="11.7265625" style="153" customWidth="1"/>
    <col min="8449" max="8449" width="26.7265625" style="153" customWidth="1"/>
    <col min="8450" max="8450" width="20" style="153" customWidth="1"/>
    <col min="8451" max="8451" width="23.26953125" style="153" customWidth="1"/>
    <col min="8452" max="8452" width="28.453125" style="153" customWidth="1"/>
    <col min="8453" max="8453" width="25.7265625" style="153" customWidth="1"/>
    <col min="8454" max="8454" width="28.453125" style="153" customWidth="1"/>
    <col min="8455" max="8455" width="16.54296875" style="153" customWidth="1"/>
    <col min="8456" max="8464" width="15.54296875" style="153" customWidth="1"/>
    <col min="8465" max="8703" width="9.1796875" style="153"/>
    <col min="8704" max="8704" width="11.7265625" style="153" customWidth="1"/>
    <col min="8705" max="8705" width="26.7265625" style="153" customWidth="1"/>
    <col min="8706" max="8706" width="20" style="153" customWidth="1"/>
    <col min="8707" max="8707" width="23.26953125" style="153" customWidth="1"/>
    <col min="8708" max="8708" width="28.453125" style="153" customWidth="1"/>
    <col min="8709" max="8709" width="25.7265625" style="153" customWidth="1"/>
    <col min="8710" max="8710" width="28.453125" style="153" customWidth="1"/>
    <col min="8711" max="8711" width="16.54296875" style="153" customWidth="1"/>
    <col min="8712" max="8720" width="15.54296875" style="153" customWidth="1"/>
    <col min="8721" max="8959" width="9.1796875" style="153"/>
    <col min="8960" max="8960" width="11.7265625" style="153" customWidth="1"/>
    <col min="8961" max="8961" width="26.7265625" style="153" customWidth="1"/>
    <col min="8962" max="8962" width="20" style="153" customWidth="1"/>
    <col min="8963" max="8963" width="23.26953125" style="153" customWidth="1"/>
    <col min="8964" max="8964" width="28.453125" style="153" customWidth="1"/>
    <col min="8965" max="8965" width="25.7265625" style="153" customWidth="1"/>
    <col min="8966" max="8966" width="28.453125" style="153" customWidth="1"/>
    <col min="8967" max="8967" width="16.54296875" style="153" customWidth="1"/>
    <col min="8968" max="8976" width="15.54296875" style="153" customWidth="1"/>
    <col min="8977" max="9215" width="9.1796875" style="153"/>
    <col min="9216" max="9216" width="11.7265625" style="153" customWidth="1"/>
    <col min="9217" max="9217" width="26.7265625" style="153" customWidth="1"/>
    <col min="9218" max="9218" width="20" style="153" customWidth="1"/>
    <col min="9219" max="9219" width="23.26953125" style="153" customWidth="1"/>
    <col min="9220" max="9220" width="28.453125" style="153" customWidth="1"/>
    <col min="9221" max="9221" width="25.7265625" style="153" customWidth="1"/>
    <col min="9222" max="9222" width="28.453125" style="153" customWidth="1"/>
    <col min="9223" max="9223" width="16.54296875" style="153" customWidth="1"/>
    <col min="9224" max="9232" width="15.54296875" style="153" customWidth="1"/>
    <col min="9233" max="9471" width="9.1796875" style="153"/>
    <col min="9472" max="9472" width="11.7265625" style="153" customWidth="1"/>
    <col min="9473" max="9473" width="26.7265625" style="153" customWidth="1"/>
    <col min="9474" max="9474" width="20" style="153" customWidth="1"/>
    <col min="9475" max="9475" width="23.26953125" style="153" customWidth="1"/>
    <col min="9476" max="9476" width="28.453125" style="153" customWidth="1"/>
    <col min="9477" max="9477" width="25.7265625" style="153" customWidth="1"/>
    <col min="9478" max="9478" width="28.453125" style="153" customWidth="1"/>
    <col min="9479" max="9479" width="16.54296875" style="153" customWidth="1"/>
    <col min="9480" max="9488" width="15.54296875" style="153" customWidth="1"/>
    <col min="9489" max="9727" width="9.1796875" style="153"/>
    <col min="9728" max="9728" width="11.7265625" style="153" customWidth="1"/>
    <col min="9729" max="9729" width="26.7265625" style="153" customWidth="1"/>
    <col min="9730" max="9730" width="20" style="153" customWidth="1"/>
    <col min="9731" max="9731" width="23.26953125" style="153" customWidth="1"/>
    <col min="9732" max="9732" width="28.453125" style="153" customWidth="1"/>
    <col min="9733" max="9733" width="25.7265625" style="153" customWidth="1"/>
    <col min="9734" max="9734" width="28.453125" style="153" customWidth="1"/>
    <col min="9735" max="9735" width="16.54296875" style="153" customWidth="1"/>
    <col min="9736" max="9744" width="15.54296875" style="153" customWidth="1"/>
    <col min="9745" max="9983" width="9.1796875" style="153"/>
    <col min="9984" max="9984" width="11.7265625" style="153" customWidth="1"/>
    <col min="9985" max="9985" width="26.7265625" style="153" customWidth="1"/>
    <col min="9986" max="9986" width="20" style="153" customWidth="1"/>
    <col min="9987" max="9987" width="23.26953125" style="153" customWidth="1"/>
    <col min="9988" max="9988" width="28.453125" style="153" customWidth="1"/>
    <col min="9989" max="9989" width="25.7265625" style="153" customWidth="1"/>
    <col min="9990" max="9990" width="28.453125" style="153" customWidth="1"/>
    <col min="9991" max="9991" width="16.54296875" style="153" customWidth="1"/>
    <col min="9992" max="10000" width="15.54296875" style="153" customWidth="1"/>
    <col min="10001" max="10239" width="9.1796875" style="153"/>
    <col min="10240" max="10240" width="11.7265625" style="153" customWidth="1"/>
    <col min="10241" max="10241" width="26.7265625" style="153" customWidth="1"/>
    <col min="10242" max="10242" width="20" style="153" customWidth="1"/>
    <col min="10243" max="10243" width="23.26953125" style="153" customWidth="1"/>
    <col min="10244" max="10244" width="28.453125" style="153" customWidth="1"/>
    <col min="10245" max="10245" width="25.7265625" style="153" customWidth="1"/>
    <col min="10246" max="10246" width="28.453125" style="153" customWidth="1"/>
    <col min="10247" max="10247" width="16.54296875" style="153" customWidth="1"/>
    <col min="10248" max="10256" width="15.54296875" style="153" customWidth="1"/>
    <col min="10257" max="10495" width="9.1796875" style="153"/>
    <col min="10496" max="10496" width="11.7265625" style="153" customWidth="1"/>
    <col min="10497" max="10497" width="26.7265625" style="153" customWidth="1"/>
    <col min="10498" max="10498" width="20" style="153" customWidth="1"/>
    <col min="10499" max="10499" width="23.26953125" style="153" customWidth="1"/>
    <col min="10500" max="10500" width="28.453125" style="153" customWidth="1"/>
    <col min="10501" max="10501" width="25.7265625" style="153" customWidth="1"/>
    <col min="10502" max="10502" width="28.453125" style="153" customWidth="1"/>
    <col min="10503" max="10503" width="16.54296875" style="153" customWidth="1"/>
    <col min="10504" max="10512" width="15.54296875" style="153" customWidth="1"/>
    <col min="10513" max="10751" width="9.1796875" style="153"/>
    <col min="10752" max="10752" width="11.7265625" style="153" customWidth="1"/>
    <col min="10753" max="10753" width="26.7265625" style="153" customWidth="1"/>
    <col min="10754" max="10754" width="20" style="153" customWidth="1"/>
    <col min="10755" max="10755" width="23.26953125" style="153" customWidth="1"/>
    <col min="10756" max="10756" width="28.453125" style="153" customWidth="1"/>
    <col min="10757" max="10757" width="25.7265625" style="153" customWidth="1"/>
    <col min="10758" max="10758" width="28.453125" style="153" customWidth="1"/>
    <col min="10759" max="10759" width="16.54296875" style="153" customWidth="1"/>
    <col min="10760" max="10768" width="15.54296875" style="153" customWidth="1"/>
    <col min="10769" max="11007" width="9.1796875" style="153"/>
    <col min="11008" max="11008" width="11.7265625" style="153" customWidth="1"/>
    <col min="11009" max="11009" width="26.7265625" style="153" customWidth="1"/>
    <col min="11010" max="11010" width="20" style="153" customWidth="1"/>
    <col min="11011" max="11011" width="23.26953125" style="153" customWidth="1"/>
    <col min="11012" max="11012" width="28.453125" style="153" customWidth="1"/>
    <col min="11013" max="11013" width="25.7265625" style="153" customWidth="1"/>
    <col min="11014" max="11014" width="28.453125" style="153" customWidth="1"/>
    <col min="11015" max="11015" width="16.54296875" style="153" customWidth="1"/>
    <col min="11016" max="11024" width="15.54296875" style="153" customWidth="1"/>
    <col min="11025" max="11263" width="9.1796875" style="153"/>
    <col min="11264" max="11264" width="11.7265625" style="153" customWidth="1"/>
    <col min="11265" max="11265" width="26.7265625" style="153" customWidth="1"/>
    <col min="11266" max="11266" width="20" style="153" customWidth="1"/>
    <col min="11267" max="11267" width="23.26953125" style="153" customWidth="1"/>
    <col min="11268" max="11268" width="28.453125" style="153" customWidth="1"/>
    <col min="11269" max="11269" width="25.7265625" style="153" customWidth="1"/>
    <col min="11270" max="11270" width="28.453125" style="153" customWidth="1"/>
    <col min="11271" max="11271" width="16.54296875" style="153" customWidth="1"/>
    <col min="11272" max="11280" width="15.54296875" style="153" customWidth="1"/>
    <col min="11281" max="11519" width="9.1796875" style="153"/>
    <col min="11520" max="11520" width="11.7265625" style="153" customWidth="1"/>
    <col min="11521" max="11521" width="26.7265625" style="153" customWidth="1"/>
    <col min="11522" max="11522" width="20" style="153" customWidth="1"/>
    <col min="11523" max="11523" width="23.26953125" style="153" customWidth="1"/>
    <col min="11524" max="11524" width="28.453125" style="153" customWidth="1"/>
    <col min="11525" max="11525" width="25.7265625" style="153" customWidth="1"/>
    <col min="11526" max="11526" width="28.453125" style="153" customWidth="1"/>
    <col min="11527" max="11527" width="16.54296875" style="153" customWidth="1"/>
    <col min="11528" max="11536" width="15.54296875" style="153" customWidth="1"/>
    <col min="11537" max="11775" width="9.1796875" style="153"/>
    <col min="11776" max="11776" width="11.7265625" style="153" customWidth="1"/>
    <col min="11777" max="11777" width="26.7265625" style="153" customWidth="1"/>
    <col min="11778" max="11778" width="20" style="153" customWidth="1"/>
    <col min="11779" max="11779" width="23.26953125" style="153" customWidth="1"/>
    <col min="11780" max="11780" width="28.453125" style="153" customWidth="1"/>
    <col min="11781" max="11781" width="25.7265625" style="153" customWidth="1"/>
    <col min="11782" max="11782" width="28.453125" style="153" customWidth="1"/>
    <col min="11783" max="11783" width="16.54296875" style="153" customWidth="1"/>
    <col min="11784" max="11792" width="15.54296875" style="153" customWidth="1"/>
    <col min="11793" max="12031" width="9.1796875" style="153"/>
    <col min="12032" max="12032" width="11.7265625" style="153" customWidth="1"/>
    <col min="12033" max="12033" width="26.7265625" style="153" customWidth="1"/>
    <col min="12034" max="12034" width="20" style="153" customWidth="1"/>
    <col min="12035" max="12035" width="23.26953125" style="153" customWidth="1"/>
    <col min="12036" max="12036" width="28.453125" style="153" customWidth="1"/>
    <col min="12037" max="12037" width="25.7265625" style="153" customWidth="1"/>
    <col min="12038" max="12038" width="28.453125" style="153" customWidth="1"/>
    <col min="12039" max="12039" width="16.54296875" style="153" customWidth="1"/>
    <col min="12040" max="12048" width="15.54296875" style="153" customWidth="1"/>
    <col min="12049" max="12287" width="9.1796875" style="153"/>
    <col min="12288" max="12288" width="11.7265625" style="153" customWidth="1"/>
    <col min="12289" max="12289" width="26.7265625" style="153" customWidth="1"/>
    <col min="12290" max="12290" width="20" style="153" customWidth="1"/>
    <col min="12291" max="12291" width="23.26953125" style="153" customWidth="1"/>
    <col min="12292" max="12292" width="28.453125" style="153" customWidth="1"/>
    <col min="12293" max="12293" width="25.7265625" style="153" customWidth="1"/>
    <col min="12294" max="12294" width="28.453125" style="153" customWidth="1"/>
    <col min="12295" max="12295" width="16.54296875" style="153" customWidth="1"/>
    <col min="12296" max="12304" width="15.54296875" style="153" customWidth="1"/>
    <col min="12305" max="12543" width="9.1796875" style="153"/>
    <col min="12544" max="12544" width="11.7265625" style="153" customWidth="1"/>
    <col min="12545" max="12545" width="26.7265625" style="153" customWidth="1"/>
    <col min="12546" max="12546" width="20" style="153" customWidth="1"/>
    <col min="12547" max="12547" width="23.26953125" style="153" customWidth="1"/>
    <col min="12548" max="12548" width="28.453125" style="153" customWidth="1"/>
    <col min="12549" max="12549" width="25.7265625" style="153" customWidth="1"/>
    <col min="12550" max="12550" width="28.453125" style="153" customWidth="1"/>
    <col min="12551" max="12551" width="16.54296875" style="153" customWidth="1"/>
    <col min="12552" max="12560" width="15.54296875" style="153" customWidth="1"/>
    <col min="12561" max="12799" width="9.1796875" style="153"/>
    <col min="12800" max="12800" width="11.7265625" style="153" customWidth="1"/>
    <col min="12801" max="12801" width="26.7265625" style="153" customWidth="1"/>
    <col min="12802" max="12802" width="20" style="153" customWidth="1"/>
    <col min="12803" max="12803" width="23.26953125" style="153" customWidth="1"/>
    <col min="12804" max="12804" width="28.453125" style="153" customWidth="1"/>
    <col min="12805" max="12805" width="25.7265625" style="153" customWidth="1"/>
    <col min="12806" max="12806" width="28.453125" style="153" customWidth="1"/>
    <col min="12807" max="12807" width="16.54296875" style="153" customWidth="1"/>
    <col min="12808" max="12816" width="15.54296875" style="153" customWidth="1"/>
    <col min="12817" max="13055" width="9.1796875" style="153"/>
    <col min="13056" max="13056" width="11.7265625" style="153" customWidth="1"/>
    <col min="13057" max="13057" width="26.7265625" style="153" customWidth="1"/>
    <col min="13058" max="13058" width="20" style="153" customWidth="1"/>
    <col min="13059" max="13059" width="23.26953125" style="153" customWidth="1"/>
    <col min="13060" max="13060" width="28.453125" style="153" customWidth="1"/>
    <col min="13061" max="13061" width="25.7265625" style="153" customWidth="1"/>
    <col min="13062" max="13062" width="28.453125" style="153" customWidth="1"/>
    <col min="13063" max="13063" width="16.54296875" style="153" customWidth="1"/>
    <col min="13064" max="13072" width="15.54296875" style="153" customWidth="1"/>
    <col min="13073" max="13311" width="9.1796875" style="153"/>
    <col min="13312" max="13312" width="11.7265625" style="153" customWidth="1"/>
    <col min="13313" max="13313" width="26.7265625" style="153" customWidth="1"/>
    <col min="13314" max="13314" width="20" style="153" customWidth="1"/>
    <col min="13315" max="13315" width="23.26953125" style="153" customWidth="1"/>
    <col min="13316" max="13316" width="28.453125" style="153" customWidth="1"/>
    <col min="13317" max="13317" width="25.7265625" style="153" customWidth="1"/>
    <col min="13318" max="13318" width="28.453125" style="153" customWidth="1"/>
    <col min="13319" max="13319" width="16.54296875" style="153" customWidth="1"/>
    <col min="13320" max="13328" width="15.54296875" style="153" customWidth="1"/>
    <col min="13329" max="13567" width="9.1796875" style="153"/>
    <col min="13568" max="13568" width="11.7265625" style="153" customWidth="1"/>
    <col min="13569" max="13569" width="26.7265625" style="153" customWidth="1"/>
    <col min="13570" max="13570" width="20" style="153" customWidth="1"/>
    <col min="13571" max="13571" width="23.26953125" style="153" customWidth="1"/>
    <col min="13572" max="13572" width="28.453125" style="153" customWidth="1"/>
    <col min="13573" max="13573" width="25.7265625" style="153" customWidth="1"/>
    <col min="13574" max="13574" width="28.453125" style="153" customWidth="1"/>
    <col min="13575" max="13575" width="16.54296875" style="153" customWidth="1"/>
    <col min="13576" max="13584" width="15.54296875" style="153" customWidth="1"/>
    <col min="13585" max="13823" width="9.1796875" style="153"/>
    <col min="13824" max="13824" width="11.7265625" style="153" customWidth="1"/>
    <col min="13825" max="13825" width="26.7265625" style="153" customWidth="1"/>
    <col min="13826" max="13826" width="20" style="153" customWidth="1"/>
    <col min="13827" max="13827" width="23.26953125" style="153" customWidth="1"/>
    <col min="13828" max="13828" width="28.453125" style="153" customWidth="1"/>
    <col min="13829" max="13829" width="25.7265625" style="153" customWidth="1"/>
    <col min="13830" max="13830" width="28.453125" style="153" customWidth="1"/>
    <col min="13831" max="13831" width="16.54296875" style="153" customWidth="1"/>
    <col min="13832" max="13840" width="15.54296875" style="153" customWidth="1"/>
    <col min="13841" max="14079" width="9.1796875" style="153"/>
    <col min="14080" max="14080" width="11.7265625" style="153" customWidth="1"/>
    <col min="14081" max="14081" width="26.7265625" style="153" customWidth="1"/>
    <col min="14082" max="14082" width="20" style="153" customWidth="1"/>
    <col min="14083" max="14083" width="23.26953125" style="153" customWidth="1"/>
    <col min="14084" max="14084" width="28.453125" style="153" customWidth="1"/>
    <col min="14085" max="14085" width="25.7265625" style="153" customWidth="1"/>
    <col min="14086" max="14086" width="28.453125" style="153" customWidth="1"/>
    <col min="14087" max="14087" width="16.54296875" style="153" customWidth="1"/>
    <col min="14088" max="14096" width="15.54296875" style="153" customWidth="1"/>
    <col min="14097" max="14335" width="9.1796875" style="153"/>
    <col min="14336" max="14336" width="11.7265625" style="153" customWidth="1"/>
    <col min="14337" max="14337" width="26.7265625" style="153" customWidth="1"/>
    <col min="14338" max="14338" width="20" style="153" customWidth="1"/>
    <col min="14339" max="14339" width="23.26953125" style="153" customWidth="1"/>
    <col min="14340" max="14340" width="28.453125" style="153" customWidth="1"/>
    <col min="14341" max="14341" width="25.7265625" style="153" customWidth="1"/>
    <col min="14342" max="14342" width="28.453125" style="153" customWidth="1"/>
    <col min="14343" max="14343" width="16.54296875" style="153" customWidth="1"/>
    <col min="14344" max="14352" width="15.54296875" style="153" customWidth="1"/>
    <col min="14353" max="14591" width="9.1796875" style="153"/>
    <col min="14592" max="14592" width="11.7265625" style="153" customWidth="1"/>
    <col min="14593" max="14593" width="26.7265625" style="153" customWidth="1"/>
    <col min="14594" max="14594" width="20" style="153" customWidth="1"/>
    <col min="14595" max="14595" width="23.26953125" style="153" customWidth="1"/>
    <col min="14596" max="14596" width="28.453125" style="153" customWidth="1"/>
    <col min="14597" max="14597" width="25.7265625" style="153" customWidth="1"/>
    <col min="14598" max="14598" width="28.453125" style="153" customWidth="1"/>
    <col min="14599" max="14599" width="16.54296875" style="153" customWidth="1"/>
    <col min="14600" max="14608" width="15.54296875" style="153" customWidth="1"/>
    <col min="14609" max="14847" width="9.1796875" style="153"/>
    <col min="14848" max="14848" width="11.7265625" style="153" customWidth="1"/>
    <col min="14849" max="14849" width="26.7265625" style="153" customWidth="1"/>
    <col min="14850" max="14850" width="20" style="153" customWidth="1"/>
    <col min="14851" max="14851" width="23.26953125" style="153" customWidth="1"/>
    <col min="14852" max="14852" width="28.453125" style="153" customWidth="1"/>
    <col min="14853" max="14853" width="25.7265625" style="153" customWidth="1"/>
    <col min="14854" max="14854" width="28.453125" style="153" customWidth="1"/>
    <col min="14855" max="14855" width="16.54296875" style="153" customWidth="1"/>
    <col min="14856" max="14864" width="15.54296875" style="153" customWidth="1"/>
    <col min="14865" max="15103" width="9.1796875" style="153"/>
    <col min="15104" max="15104" width="11.7265625" style="153" customWidth="1"/>
    <col min="15105" max="15105" width="26.7265625" style="153" customWidth="1"/>
    <col min="15106" max="15106" width="20" style="153" customWidth="1"/>
    <col min="15107" max="15107" width="23.26953125" style="153" customWidth="1"/>
    <col min="15108" max="15108" width="28.453125" style="153" customWidth="1"/>
    <col min="15109" max="15109" width="25.7265625" style="153" customWidth="1"/>
    <col min="15110" max="15110" width="28.453125" style="153" customWidth="1"/>
    <col min="15111" max="15111" width="16.54296875" style="153" customWidth="1"/>
    <col min="15112" max="15120" width="15.54296875" style="153" customWidth="1"/>
    <col min="15121" max="15359" width="9.1796875" style="153"/>
    <col min="15360" max="15360" width="11.7265625" style="153" customWidth="1"/>
    <col min="15361" max="15361" width="26.7265625" style="153" customWidth="1"/>
    <col min="15362" max="15362" width="20" style="153" customWidth="1"/>
    <col min="15363" max="15363" width="23.26953125" style="153" customWidth="1"/>
    <col min="15364" max="15364" width="28.453125" style="153" customWidth="1"/>
    <col min="15365" max="15365" width="25.7265625" style="153" customWidth="1"/>
    <col min="15366" max="15366" width="28.453125" style="153" customWidth="1"/>
    <col min="15367" max="15367" width="16.54296875" style="153" customWidth="1"/>
    <col min="15368" max="15376" width="15.54296875" style="153" customWidth="1"/>
    <col min="15377" max="15615" width="9.1796875" style="153"/>
    <col min="15616" max="15616" width="11.7265625" style="153" customWidth="1"/>
    <col min="15617" max="15617" width="26.7265625" style="153" customWidth="1"/>
    <col min="15618" max="15618" width="20" style="153" customWidth="1"/>
    <col min="15619" max="15619" width="23.26953125" style="153" customWidth="1"/>
    <col min="15620" max="15620" width="28.453125" style="153" customWidth="1"/>
    <col min="15621" max="15621" width="25.7265625" style="153" customWidth="1"/>
    <col min="15622" max="15622" width="28.453125" style="153" customWidth="1"/>
    <col min="15623" max="15623" width="16.54296875" style="153" customWidth="1"/>
    <col min="15624" max="15632" width="15.54296875" style="153" customWidth="1"/>
    <col min="15633" max="15871" width="9.1796875" style="153"/>
    <col min="15872" max="15872" width="11.7265625" style="153" customWidth="1"/>
    <col min="15873" max="15873" width="26.7265625" style="153" customWidth="1"/>
    <col min="15874" max="15874" width="20" style="153" customWidth="1"/>
    <col min="15875" max="15875" width="23.26953125" style="153" customWidth="1"/>
    <col min="15876" max="15876" width="28.453125" style="153" customWidth="1"/>
    <col min="15877" max="15877" width="25.7265625" style="153" customWidth="1"/>
    <col min="15878" max="15878" width="28.453125" style="153" customWidth="1"/>
    <col min="15879" max="15879" width="16.54296875" style="153" customWidth="1"/>
    <col min="15880" max="15888" width="15.54296875" style="153" customWidth="1"/>
    <col min="15889" max="16127" width="9.1796875" style="153"/>
    <col min="16128" max="16128" width="11.7265625" style="153" customWidth="1"/>
    <col min="16129" max="16129" width="26.7265625" style="153" customWidth="1"/>
    <col min="16130" max="16130" width="20" style="153" customWidth="1"/>
    <col min="16131" max="16131" width="23.26953125" style="153" customWidth="1"/>
    <col min="16132" max="16132" width="28.453125" style="153" customWidth="1"/>
    <col min="16133" max="16133" width="25.7265625" style="153" customWidth="1"/>
    <col min="16134" max="16134" width="28.453125" style="153" customWidth="1"/>
    <col min="16135" max="16135" width="16.54296875" style="153" customWidth="1"/>
    <col min="16136" max="16144" width="15.54296875" style="153" customWidth="1"/>
    <col min="16145" max="16384" width="9.1796875" style="153"/>
  </cols>
  <sheetData>
    <row r="2" spans="1:16" ht="13" x14ac:dyDescent="0.25">
      <c r="A2" s="626" t="s">
        <v>409</v>
      </c>
      <c r="B2" s="626"/>
      <c r="C2" s="626"/>
      <c r="D2" s="626"/>
      <c r="E2" s="626"/>
      <c r="F2" s="626"/>
      <c r="G2" s="626"/>
      <c r="H2" s="626"/>
      <c r="I2" s="626"/>
      <c r="J2" s="626"/>
      <c r="K2" s="626"/>
      <c r="L2" s="626"/>
      <c r="M2" s="626"/>
      <c r="N2" s="626"/>
      <c r="O2" s="626"/>
      <c r="P2" s="626"/>
    </row>
    <row r="3" spans="1:16" ht="13" x14ac:dyDescent="0.25">
      <c r="A3" s="626" t="s">
        <v>625</v>
      </c>
      <c r="B3" s="626"/>
      <c r="C3" s="626"/>
      <c r="D3" s="626"/>
      <c r="E3" s="626"/>
      <c r="F3" s="626"/>
      <c r="G3" s="626"/>
      <c r="H3" s="626"/>
      <c r="I3" s="626"/>
      <c r="J3" s="626"/>
      <c r="K3" s="626"/>
      <c r="L3" s="626"/>
      <c r="M3" s="626"/>
      <c r="N3" s="626"/>
      <c r="O3" s="626"/>
      <c r="P3" s="626"/>
    </row>
    <row r="4" spans="1:16" ht="13" x14ac:dyDescent="0.25">
      <c r="A4" s="626"/>
      <c r="B4" s="626"/>
      <c r="C4" s="626"/>
      <c r="D4" s="626"/>
      <c r="E4" s="626"/>
      <c r="F4" s="626"/>
      <c r="G4" s="626"/>
      <c r="H4" s="626"/>
      <c r="I4" s="626"/>
      <c r="J4" s="626"/>
      <c r="K4" s="626"/>
      <c r="L4" s="626"/>
      <c r="M4" s="626"/>
      <c r="N4" s="626"/>
      <c r="O4" s="626"/>
      <c r="P4" s="626"/>
    </row>
    <row r="5" spans="1:16" ht="13" x14ac:dyDescent="0.25">
      <c r="A5" s="626" t="s">
        <v>626</v>
      </c>
      <c r="B5" s="626"/>
      <c r="C5" s="626"/>
      <c r="D5" s="626"/>
      <c r="E5" s="626"/>
      <c r="F5" s="626"/>
      <c r="G5" s="626"/>
      <c r="H5" s="626"/>
      <c r="I5" s="626"/>
      <c r="J5" s="626"/>
      <c r="K5" s="626"/>
      <c r="L5" s="626"/>
      <c r="M5" s="626"/>
      <c r="N5" s="626"/>
      <c r="O5" s="626"/>
      <c r="P5" s="626"/>
    </row>
    <row r="6" spans="1:16" ht="13" x14ac:dyDescent="0.25">
      <c r="A6" s="626"/>
      <c r="B6" s="626"/>
      <c r="C6" s="626"/>
      <c r="D6" s="626"/>
      <c r="E6" s="626"/>
      <c r="F6" s="626"/>
      <c r="G6" s="626"/>
      <c r="H6" s="626"/>
      <c r="I6" s="626"/>
      <c r="J6" s="626"/>
      <c r="K6" s="626"/>
      <c r="L6" s="626"/>
      <c r="M6" s="626"/>
      <c r="N6" s="626"/>
      <c r="O6" s="626"/>
      <c r="P6" s="626"/>
    </row>
    <row r="7" spans="1:16" ht="13" x14ac:dyDescent="0.25">
      <c r="A7" s="627" t="s">
        <v>627</v>
      </c>
      <c r="B7" s="628"/>
      <c r="C7" s="628"/>
      <c r="D7" s="628"/>
      <c r="E7" s="628"/>
      <c r="F7" s="628"/>
      <c r="G7" s="628"/>
      <c r="H7" s="628"/>
      <c r="I7" s="628"/>
      <c r="J7" s="628"/>
      <c r="K7" s="628"/>
      <c r="L7" s="628"/>
      <c r="M7" s="628"/>
      <c r="N7" s="628"/>
      <c r="O7" s="628"/>
      <c r="P7" s="628"/>
    </row>
    <row r="8" spans="1:16" ht="23.25" customHeight="1" x14ac:dyDescent="0.25">
      <c r="A8" s="155"/>
      <c r="B8" s="155"/>
      <c r="C8" s="154"/>
      <c r="D8" s="154"/>
    </row>
    <row r="9" spans="1:16" ht="13" thickBot="1" x14ac:dyDescent="0.3">
      <c r="O9" s="153" t="s">
        <v>628</v>
      </c>
    </row>
    <row r="10" spans="1:16" ht="39.5" thickBot="1" x14ac:dyDescent="0.3">
      <c r="A10" s="388" t="s">
        <v>586</v>
      </c>
      <c r="B10" s="388" t="s">
        <v>629</v>
      </c>
      <c r="C10" s="388" t="s">
        <v>630</v>
      </c>
      <c r="D10" s="388" t="s">
        <v>631</v>
      </c>
      <c r="E10" s="388" t="s">
        <v>632</v>
      </c>
      <c r="F10" s="388" t="s">
        <v>633</v>
      </c>
      <c r="G10" s="388" t="s">
        <v>634</v>
      </c>
      <c r="H10" s="388" t="str">
        <f>IFERROR(G10+1,G10)</f>
        <v>202-</v>
      </c>
      <c r="I10" s="388" t="str">
        <f t="shared" ref="I10:P10" si="0">IFERROR(H10+1,H10)</f>
        <v>202-</v>
      </c>
      <c r="J10" s="388" t="str">
        <f t="shared" si="0"/>
        <v>202-</v>
      </c>
      <c r="K10" s="388" t="str">
        <f t="shared" si="0"/>
        <v>202-</v>
      </c>
      <c r="L10" s="388" t="str">
        <f t="shared" si="0"/>
        <v>202-</v>
      </c>
      <c r="M10" s="388" t="str">
        <f t="shared" si="0"/>
        <v>202-</v>
      </c>
      <c r="N10" s="388" t="str">
        <f t="shared" si="0"/>
        <v>202-</v>
      </c>
      <c r="O10" s="388" t="str">
        <f t="shared" si="0"/>
        <v>202-</v>
      </c>
      <c r="P10" s="388" t="str">
        <f t="shared" si="0"/>
        <v>202-</v>
      </c>
    </row>
    <row r="11" spans="1:16" x14ac:dyDescent="0.25">
      <c r="A11" s="238"/>
      <c r="B11" s="239"/>
      <c r="C11" s="239"/>
      <c r="D11" s="239"/>
      <c r="E11" s="239"/>
      <c r="F11" s="240"/>
      <c r="G11" s="240"/>
      <c r="H11" s="240"/>
      <c r="I11" s="240"/>
      <c r="J11" s="240"/>
      <c r="K11" s="240"/>
      <c r="L11" s="240"/>
      <c r="M11" s="240"/>
      <c r="N11" s="240"/>
      <c r="O11" s="240"/>
      <c r="P11" s="241"/>
    </row>
    <row r="12" spans="1:16" x14ac:dyDescent="0.25">
      <c r="A12" s="320"/>
      <c r="B12" s="321"/>
      <c r="C12" s="321"/>
      <c r="D12" s="321"/>
      <c r="E12" s="321"/>
      <c r="F12" s="322"/>
      <c r="G12" s="322"/>
      <c r="H12" s="322"/>
      <c r="I12" s="322"/>
      <c r="J12" s="322"/>
      <c r="K12" s="322"/>
      <c r="L12" s="322"/>
      <c r="M12" s="322"/>
      <c r="N12" s="322"/>
      <c r="O12" s="322"/>
      <c r="P12" s="323"/>
    </row>
    <row r="13" spans="1:16" x14ac:dyDescent="0.25">
      <c r="A13" s="320"/>
      <c r="B13" s="321"/>
      <c r="C13" s="321"/>
      <c r="D13" s="321"/>
      <c r="E13" s="321"/>
      <c r="F13" s="322"/>
      <c r="G13" s="322"/>
      <c r="H13" s="322"/>
      <c r="I13" s="322"/>
      <c r="J13" s="322"/>
      <c r="K13" s="322"/>
      <c r="L13" s="322"/>
      <c r="M13" s="322"/>
      <c r="N13" s="322"/>
      <c r="O13" s="322"/>
      <c r="P13" s="323"/>
    </row>
    <row r="14" spans="1:16" x14ac:dyDescent="0.25">
      <c r="A14" s="320"/>
      <c r="B14" s="321"/>
      <c r="C14" s="321"/>
      <c r="D14" s="321"/>
      <c r="E14" s="321"/>
      <c r="F14" s="322"/>
      <c r="G14" s="322"/>
      <c r="H14" s="322"/>
      <c r="I14" s="322"/>
      <c r="J14" s="322"/>
      <c r="K14" s="322"/>
      <c r="L14" s="322"/>
      <c r="M14" s="322"/>
      <c r="N14" s="322"/>
      <c r="O14" s="322"/>
      <c r="P14" s="323"/>
    </row>
    <row r="15" spans="1:16" x14ac:dyDescent="0.25">
      <c r="A15" s="320"/>
      <c r="B15" s="321"/>
      <c r="C15" s="321"/>
      <c r="D15" s="321"/>
      <c r="E15" s="321"/>
      <c r="F15" s="322"/>
      <c r="G15" s="322"/>
      <c r="H15" s="322"/>
      <c r="I15" s="322"/>
      <c r="J15" s="322"/>
      <c r="K15" s="322"/>
      <c r="L15" s="322"/>
      <c r="M15" s="322"/>
      <c r="N15" s="322"/>
      <c r="O15" s="322"/>
      <c r="P15" s="323"/>
    </row>
    <row r="16" spans="1:16" x14ac:dyDescent="0.25">
      <c r="A16" s="320"/>
      <c r="B16" s="321"/>
      <c r="C16" s="321"/>
      <c r="D16" s="321"/>
      <c r="E16" s="321"/>
      <c r="F16" s="322"/>
      <c r="G16" s="322"/>
      <c r="H16" s="322"/>
      <c r="I16" s="322"/>
      <c r="J16" s="322"/>
      <c r="K16" s="322"/>
      <c r="L16" s="322"/>
      <c r="M16" s="322"/>
      <c r="N16" s="322"/>
      <c r="O16" s="322"/>
      <c r="P16" s="323"/>
    </row>
    <row r="17" spans="1:16" x14ac:dyDescent="0.25">
      <c r="A17" s="320"/>
      <c r="B17" s="321"/>
      <c r="C17" s="321"/>
      <c r="D17" s="321"/>
      <c r="E17" s="321"/>
      <c r="F17" s="322"/>
      <c r="G17" s="322"/>
      <c r="H17" s="322"/>
      <c r="I17" s="322"/>
      <c r="J17" s="322"/>
      <c r="K17" s="322"/>
      <c r="L17" s="322"/>
      <c r="M17" s="322"/>
      <c r="N17" s="322"/>
      <c r="O17" s="322"/>
      <c r="P17" s="323"/>
    </row>
    <row r="18" spans="1:16" x14ac:dyDescent="0.25">
      <c r="A18" s="320"/>
      <c r="B18" s="321"/>
      <c r="C18" s="321"/>
      <c r="D18" s="321"/>
      <c r="E18" s="321"/>
      <c r="F18" s="322"/>
      <c r="G18" s="322"/>
      <c r="H18" s="322"/>
      <c r="I18" s="322"/>
      <c r="J18" s="322"/>
      <c r="K18" s="322"/>
      <c r="L18" s="322"/>
      <c r="M18" s="322"/>
      <c r="N18" s="322"/>
      <c r="O18" s="322"/>
      <c r="P18" s="323"/>
    </row>
    <row r="19" spans="1:16" ht="13" thickBot="1" x14ac:dyDescent="0.3">
      <c r="A19" s="233"/>
      <c r="B19" s="324"/>
      <c r="C19" s="324"/>
      <c r="D19" s="324"/>
      <c r="E19" s="324"/>
      <c r="F19" s="325"/>
      <c r="G19" s="325"/>
      <c r="H19" s="325"/>
      <c r="I19" s="325"/>
      <c r="J19" s="325"/>
      <c r="K19" s="325"/>
      <c r="L19" s="325"/>
      <c r="M19" s="325"/>
      <c r="N19" s="325"/>
      <c r="O19" s="325"/>
      <c r="P19" s="326"/>
    </row>
    <row r="22" spans="1:16" x14ac:dyDescent="0.25">
      <c r="A22" s="629" t="s">
        <v>635</v>
      </c>
      <c r="B22" s="629"/>
      <c r="C22" s="629"/>
      <c r="D22" s="629"/>
      <c r="E22" s="629"/>
      <c r="F22" s="629"/>
      <c r="G22" s="629"/>
      <c r="H22" s="629"/>
      <c r="I22" s="629"/>
      <c r="J22" s="629"/>
      <c r="K22" s="629"/>
      <c r="L22" s="629"/>
      <c r="M22" s="629"/>
      <c r="N22" s="629"/>
      <c r="O22" s="629"/>
      <c r="P22" s="629"/>
    </row>
    <row r="23" spans="1:16" ht="13" x14ac:dyDescent="0.25">
      <c r="A23" s="626"/>
      <c r="B23" s="626"/>
      <c r="C23" s="626"/>
      <c r="D23" s="626"/>
      <c r="E23" s="626"/>
      <c r="F23" s="626"/>
      <c r="G23" s="626"/>
      <c r="H23" s="626"/>
      <c r="I23" s="626"/>
      <c r="J23" s="626"/>
      <c r="K23" s="626"/>
      <c r="L23" s="626"/>
      <c r="M23" s="626"/>
      <c r="N23" s="626"/>
      <c r="O23" s="626"/>
      <c r="P23" s="626"/>
    </row>
    <row r="24" spans="1:16" ht="13" x14ac:dyDescent="0.25">
      <c r="A24" s="626"/>
      <c r="B24" s="626"/>
      <c r="C24" s="626"/>
      <c r="D24" s="626"/>
      <c r="E24" s="626"/>
      <c r="F24" s="626"/>
      <c r="G24" s="626"/>
      <c r="H24" s="626"/>
      <c r="I24" s="626"/>
      <c r="J24" s="626"/>
      <c r="K24" s="626"/>
      <c r="L24" s="626"/>
      <c r="M24" s="626"/>
      <c r="N24" s="626"/>
      <c r="O24" s="626"/>
      <c r="P24" s="626"/>
    </row>
    <row r="25" spans="1:16" ht="13" x14ac:dyDescent="0.25">
      <c r="A25" s="626" t="s">
        <v>636</v>
      </c>
      <c r="B25" s="626"/>
      <c r="C25" s="626"/>
      <c r="D25" s="626"/>
      <c r="E25" s="626"/>
      <c r="F25" s="626"/>
      <c r="G25" s="626"/>
      <c r="H25" s="626"/>
      <c r="I25" s="626"/>
      <c r="J25" s="626"/>
      <c r="K25" s="626"/>
      <c r="L25" s="626"/>
      <c r="M25" s="626"/>
      <c r="N25" s="626"/>
      <c r="O25" s="626"/>
      <c r="P25" s="626"/>
    </row>
    <row r="26" spans="1:16" ht="13" x14ac:dyDescent="0.25">
      <c r="A26" s="626" t="s">
        <v>637</v>
      </c>
      <c r="B26" s="626"/>
      <c r="C26" s="626"/>
      <c r="D26" s="626"/>
      <c r="E26" s="626"/>
      <c r="F26" s="626"/>
      <c r="G26" s="626"/>
      <c r="H26" s="626"/>
      <c r="I26" s="626"/>
      <c r="J26" s="626"/>
      <c r="K26" s="626"/>
      <c r="L26" s="626"/>
      <c r="M26" s="626"/>
      <c r="N26" s="626"/>
      <c r="O26" s="626"/>
      <c r="P26" s="626"/>
    </row>
    <row r="27" spans="1:16" ht="13" x14ac:dyDescent="0.25">
      <c r="A27" s="626" t="s">
        <v>270</v>
      </c>
      <c r="B27" s="626"/>
      <c r="C27" s="626"/>
      <c r="D27" s="626"/>
      <c r="E27" s="626"/>
      <c r="F27" s="626"/>
      <c r="G27" s="626"/>
      <c r="H27" s="626"/>
      <c r="I27" s="626"/>
      <c r="J27" s="626"/>
      <c r="K27" s="626"/>
      <c r="L27" s="626"/>
      <c r="M27" s="626"/>
      <c r="N27" s="626"/>
      <c r="O27" s="626"/>
      <c r="P27" s="626"/>
    </row>
  </sheetData>
  <mergeCells count="12">
    <mergeCell ref="A24:P24"/>
    <mergeCell ref="A25:P25"/>
    <mergeCell ref="A26:P26"/>
    <mergeCell ref="A27:P27"/>
    <mergeCell ref="A2:P2"/>
    <mergeCell ref="A3:P3"/>
    <mergeCell ref="A4:P4"/>
    <mergeCell ref="A5:P5"/>
    <mergeCell ref="A6:P6"/>
    <mergeCell ref="A7:P7"/>
    <mergeCell ref="A22:P22"/>
    <mergeCell ref="A23:P23"/>
  </mergeCells>
  <printOptions horizontalCentered="1" verticalCentered="1"/>
  <pageMargins left="0.74803149606299213" right="0.74803149606299213" top="0.98425196850393704" bottom="0.98425196850393704" header="0.51181102362204722" footer="0.51181102362204722"/>
  <pageSetup scale="38" orientation="landscape" horizontalDpi="300" verticalDpi="300"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40506-AA36-4E5E-A392-62C961593730}">
  <dimension ref="A1:G51"/>
  <sheetViews>
    <sheetView showGridLines="0" view="pageBreakPreview" zoomScale="70" zoomScaleNormal="100" zoomScaleSheetLayoutView="70" workbookViewId="0">
      <selection sqref="A1:D1"/>
    </sheetView>
  </sheetViews>
  <sheetFormatPr baseColWidth="10" defaultColWidth="11.453125" defaultRowHeight="14.5" x14ac:dyDescent="0.35"/>
  <cols>
    <col min="1" max="1" width="38" customWidth="1"/>
    <col min="2" max="2" width="16.453125" customWidth="1"/>
    <col min="3" max="3" width="28.7265625" customWidth="1"/>
    <col min="4" max="4" width="19.81640625" customWidth="1"/>
    <col min="5" max="5" width="22" customWidth="1"/>
  </cols>
  <sheetData>
    <row r="1" spans="1:5" ht="44.25" customHeight="1" x14ac:dyDescent="0.35">
      <c r="A1" s="579" t="s">
        <v>638</v>
      </c>
      <c r="B1" s="489"/>
      <c r="C1" s="489"/>
      <c r="D1" s="489"/>
    </row>
    <row r="2" spans="1:5" ht="21" x14ac:dyDescent="0.35">
      <c r="A2" s="488"/>
      <c r="B2" s="489"/>
      <c r="C2" s="489"/>
      <c r="D2" s="489"/>
    </row>
    <row r="3" spans="1:5" x14ac:dyDescent="0.35">
      <c r="A3" s="488" t="s">
        <v>256</v>
      </c>
      <c r="B3" s="489"/>
      <c r="C3" s="489"/>
      <c r="D3" s="489"/>
    </row>
    <row r="4" spans="1:5" ht="21" x14ac:dyDescent="0.35">
      <c r="A4" s="488"/>
      <c r="B4" s="489"/>
      <c r="C4" s="489"/>
      <c r="D4" s="489"/>
    </row>
    <row r="5" spans="1:5" ht="39.75" customHeight="1" x14ac:dyDescent="0.35">
      <c r="A5" s="625" t="s">
        <v>639</v>
      </c>
      <c r="B5" s="489"/>
      <c r="C5" s="489"/>
      <c r="D5" s="489"/>
      <c r="E5" s="489"/>
    </row>
    <row r="6" spans="1:5" ht="15" thickBot="1" x14ac:dyDescent="0.4">
      <c r="A6" s="638" t="s">
        <v>640</v>
      </c>
      <c r="B6" s="639"/>
      <c r="C6" s="639"/>
      <c r="D6" s="639"/>
    </row>
    <row r="7" spans="1:5" ht="26" x14ac:dyDescent="0.35">
      <c r="A7" s="640" t="s">
        <v>641</v>
      </c>
      <c r="B7" s="641"/>
      <c r="C7" s="10" t="s">
        <v>642</v>
      </c>
      <c r="D7" s="10" t="s">
        <v>643</v>
      </c>
      <c r="E7" s="11" t="s">
        <v>644</v>
      </c>
    </row>
    <row r="8" spans="1:5" x14ac:dyDescent="0.35">
      <c r="A8" s="630" t="s">
        <v>645</v>
      </c>
      <c r="B8" s="631"/>
      <c r="C8" s="12"/>
      <c r="D8" s="12"/>
      <c r="E8" s="13"/>
    </row>
    <row r="9" spans="1:5" x14ac:dyDescent="0.35">
      <c r="A9" s="630" t="s">
        <v>646</v>
      </c>
      <c r="B9" s="631"/>
      <c r="C9" s="12"/>
      <c r="D9" s="12"/>
      <c r="E9" s="13"/>
    </row>
    <row r="10" spans="1:5" x14ac:dyDescent="0.35">
      <c r="A10" s="630" t="s">
        <v>647</v>
      </c>
      <c r="B10" s="631"/>
      <c r="C10" s="12"/>
      <c r="D10" s="12"/>
      <c r="E10" s="13"/>
    </row>
    <row r="11" spans="1:5" x14ac:dyDescent="0.35">
      <c r="A11" s="630" t="s">
        <v>648</v>
      </c>
      <c r="B11" s="631"/>
      <c r="C11" s="12"/>
      <c r="D11" s="12"/>
      <c r="E11" s="13"/>
    </row>
    <row r="12" spans="1:5" x14ac:dyDescent="0.35">
      <c r="A12" s="630" t="s">
        <v>649</v>
      </c>
      <c r="B12" s="631"/>
      <c r="C12" s="12"/>
      <c r="D12" s="12"/>
      <c r="E12" s="13"/>
    </row>
    <row r="13" spans="1:5" x14ac:dyDescent="0.35">
      <c r="A13" s="630" t="s">
        <v>650</v>
      </c>
      <c r="B13" s="631"/>
      <c r="C13" s="12"/>
      <c r="D13" s="12"/>
      <c r="E13" s="13"/>
    </row>
    <row r="14" spans="1:5" x14ac:dyDescent="0.35">
      <c r="A14" s="630" t="s">
        <v>651</v>
      </c>
      <c r="B14" s="631"/>
      <c r="C14" s="12"/>
      <c r="D14" s="12"/>
      <c r="E14" s="13"/>
    </row>
    <row r="15" spans="1:5" x14ac:dyDescent="0.35">
      <c r="A15" s="630" t="s">
        <v>652</v>
      </c>
      <c r="B15" s="631"/>
      <c r="C15" s="12"/>
      <c r="D15" s="12"/>
      <c r="E15" s="13"/>
    </row>
    <row r="16" spans="1:5" x14ac:dyDescent="0.35">
      <c r="A16" s="630" t="s">
        <v>653</v>
      </c>
      <c r="B16" s="631"/>
      <c r="C16" s="12"/>
      <c r="D16" s="12"/>
      <c r="E16" s="13"/>
    </row>
    <row r="17" spans="1:7" x14ac:dyDescent="0.35">
      <c r="A17" s="630" t="s">
        <v>654</v>
      </c>
      <c r="B17" s="631"/>
      <c r="C17" s="12"/>
      <c r="D17" s="12"/>
      <c r="E17" s="13"/>
    </row>
    <row r="18" spans="1:7" x14ac:dyDescent="0.35">
      <c r="A18" s="630" t="s">
        <v>655</v>
      </c>
      <c r="B18" s="631"/>
      <c r="C18" s="12"/>
      <c r="D18" s="12"/>
      <c r="E18" s="13"/>
    </row>
    <row r="19" spans="1:7" x14ac:dyDescent="0.35">
      <c r="A19" s="630" t="s">
        <v>656</v>
      </c>
      <c r="B19" s="631"/>
      <c r="C19" s="12"/>
      <c r="D19" s="12"/>
      <c r="E19" s="13"/>
    </row>
    <row r="20" spans="1:7" x14ac:dyDescent="0.35">
      <c r="A20" s="630" t="s">
        <v>657</v>
      </c>
      <c r="B20" s="631"/>
      <c r="C20" s="12"/>
      <c r="D20" s="12"/>
      <c r="E20" s="13"/>
    </row>
    <row r="21" spans="1:7" x14ac:dyDescent="0.35">
      <c r="A21" s="630" t="s">
        <v>658</v>
      </c>
      <c r="B21" s="631"/>
      <c r="C21" s="12"/>
      <c r="D21" s="12"/>
      <c r="E21" s="13"/>
    </row>
    <row r="22" spans="1:7" ht="15" thickBot="1" x14ac:dyDescent="0.4">
      <c r="A22" s="632" t="s">
        <v>659</v>
      </c>
      <c r="B22" s="633"/>
      <c r="C22" s="156"/>
      <c r="D22" s="156"/>
      <c r="E22" s="157"/>
    </row>
    <row r="23" spans="1:7" ht="15" thickBot="1" x14ac:dyDescent="0.4">
      <c r="A23" s="634" t="s">
        <v>265</v>
      </c>
      <c r="B23" s="635"/>
      <c r="C23" s="389">
        <v>0</v>
      </c>
      <c r="D23" s="389">
        <v>0</v>
      </c>
      <c r="E23" s="390">
        <v>0</v>
      </c>
    </row>
    <row r="24" spans="1:7" x14ac:dyDescent="0.35">
      <c r="A24" s="490"/>
      <c r="B24" s="489"/>
      <c r="C24" s="489"/>
      <c r="D24" s="489"/>
    </row>
    <row r="25" spans="1:7" ht="54" customHeight="1" x14ac:dyDescent="0.35">
      <c r="A25" s="625" t="s">
        <v>660</v>
      </c>
      <c r="B25" s="489"/>
      <c r="C25" s="489"/>
      <c r="D25" s="489"/>
      <c r="E25" s="489"/>
    </row>
    <row r="26" spans="1:7" ht="15" thickBot="1" x14ac:dyDescent="0.4">
      <c r="A26" s="5"/>
    </row>
    <row r="27" spans="1:7" ht="141.75" customHeight="1" x14ac:dyDescent="0.35">
      <c r="A27" s="636" t="s">
        <v>661</v>
      </c>
      <c r="B27" s="636" t="s">
        <v>662</v>
      </c>
      <c r="C27" s="636" t="s">
        <v>663</v>
      </c>
      <c r="D27" s="636" t="s">
        <v>664</v>
      </c>
      <c r="E27" s="636" t="s">
        <v>665</v>
      </c>
      <c r="F27" s="9"/>
      <c r="G27" s="9"/>
    </row>
    <row r="28" spans="1:7" ht="15" thickBot="1" x14ac:dyDescent="0.4">
      <c r="A28" s="637"/>
      <c r="B28" s="637"/>
      <c r="C28" s="637"/>
      <c r="D28" s="637"/>
      <c r="E28" s="637"/>
      <c r="G28" s="9"/>
    </row>
    <row r="29" spans="1:7" ht="16" thickBot="1" x14ac:dyDescent="0.4">
      <c r="A29" s="391" t="s">
        <v>666</v>
      </c>
      <c r="B29" s="392"/>
      <c r="C29" s="393"/>
      <c r="D29" s="393"/>
      <c r="E29" s="393"/>
      <c r="F29" s="9"/>
      <c r="G29" s="9"/>
    </row>
    <row r="30" spans="1:7" ht="16" thickBot="1" x14ac:dyDescent="0.4">
      <c r="A30" s="391" t="s">
        <v>667</v>
      </c>
      <c r="B30" s="392"/>
      <c r="C30" s="393"/>
      <c r="D30" s="393"/>
      <c r="E30" s="393"/>
      <c r="F30" s="9"/>
      <c r="G30" s="9"/>
    </row>
    <row r="31" spans="1:7" ht="16" thickBot="1" x14ac:dyDescent="0.4">
      <c r="A31" s="391" t="s">
        <v>668</v>
      </c>
      <c r="B31" s="392"/>
      <c r="C31" s="393"/>
      <c r="D31" s="393"/>
      <c r="E31" s="393"/>
      <c r="F31" s="9"/>
      <c r="G31" s="9"/>
    </row>
    <row r="32" spans="1:7" x14ac:dyDescent="0.35">
      <c r="A32" s="5"/>
    </row>
    <row r="33" spans="1:5" ht="40.5" customHeight="1" x14ac:dyDescent="0.35">
      <c r="A33" s="484" t="s">
        <v>669</v>
      </c>
      <c r="B33" s="485"/>
      <c r="C33" s="485"/>
      <c r="D33" s="485"/>
      <c r="E33" s="485"/>
    </row>
    <row r="34" spans="1:5" x14ac:dyDescent="0.35">
      <c r="A34" s="5"/>
    </row>
    <row r="35" spans="1:5" x14ac:dyDescent="0.35">
      <c r="A35" s="5" t="s">
        <v>285</v>
      </c>
    </row>
    <row r="36" spans="1:5" x14ac:dyDescent="0.35">
      <c r="A36" s="5"/>
    </row>
    <row r="37" spans="1:5" x14ac:dyDescent="0.35">
      <c r="A37" s="5"/>
    </row>
    <row r="38" spans="1:5" x14ac:dyDescent="0.35">
      <c r="A38" s="5"/>
    </row>
    <row r="39" spans="1:5" x14ac:dyDescent="0.35">
      <c r="A39" s="7" t="s">
        <v>268</v>
      </c>
    </row>
    <row r="40" spans="1:5" ht="15" thickBot="1" x14ac:dyDescent="0.4">
      <c r="A40" s="8"/>
    </row>
    <row r="41" spans="1:5" x14ac:dyDescent="0.35">
      <c r="A41" s="5"/>
    </row>
    <row r="42" spans="1:5" x14ac:dyDescent="0.35">
      <c r="A42" s="7" t="s">
        <v>269</v>
      </c>
    </row>
    <row r="43" spans="1:5" x14ac:dyDescent="0.35">
      <c r="A43" s="7" t="s">
        <v>270</v>
      </c>
    </row>
    <row r="44" spans="1:5" x14ac:dyDescent="0.35">
      <c r="A44" s="7" t="s">
        <v>271</v>
      </c>
    </row>
    <row r="45" spans="1:5" x14ac:dyDescent="0.35">
      <c r="A45" s="7"/>
    </row>
    <row r="46" spans="1:5" x14ac:dyDescent="0.35">
      <c r="A46" s="7" t="s">
        <v>268</v>
      </c>
    </row>
    <row r="47" spans="1:5" ht="15" thickBot="1" x14ac:dyDescent="0.4">
      <c r="A47" s="8"/>
    </row>
    <row r="48" spans="1:5" x14ac:dyDescent="0.35">
      <c r="A48" s="5"/>
    </row>
    <row r="49" spans="1:1" x14ac:dyDescent="0.35">
      <c r="A49" s="7" t="s">
        <v>269</v>
      </c>
    </row>
    <row r="50" spans="1:1" x14ac:dyDescent="0.35">
      <c r="A50" s="7" t="s">
        <v>272</v>
      </c>
    </row>
    <row r="51" spans="1:1" x14ac:dyDescent="0.35">
      <c r="A51" s="7" t="s">
        <v>271</v>
      </c>
    </row>
  </sheetData>
  <mergeCells count="31">
    <mergeCell ref="A33:E33"/>
    <mergeCell ref="A1:D1"/>
    <mergeCell ref="A3:D3"/>
    <mergeCell ref="A2:D2"/>
    <mergeCell ref="A4:D4"/>
    <mergeCell ref="A27:A28"/>
    <mergeCell ref="B27:B28"/>
    <mergeCell ref="C27:C28"/>
    <mergeCell ref="D27:D28"/>
    <mergeCell ref="A5:E5"/>
    <mergeCell ref="A6:D6"/>
    <mergeCell ref="A24:D24"/>
    <mergeCell ref="A7:B7"/>
    <mergeCell ref="A8:B8"/>
    <mergeCell ref="A9:B9"/>
    <mergeCell ref="E27:E28"/>
    <mergeCell ref="A10:B10"/>
    <mergeCell ref="A11:B11"/>
    <mergeCell ref="A12:B12"/>
    <mergeCell ref="A13:B13"/>
    <mergeCell ref="A14:B14"/>
    <mergeCell ref="A21:B21"/>
    <mergeCell ref="A22:B22"/>
    <mergeCell ref="A23:B23"/>
    <mergeCell ref="A25:E25"/>
    <mergeCell ref="A15:B15"/>
    <mergeCell ref="A16:B16"/>
    <mergeCell ref="A17:B17"/>
    <mergeCell ref="A18:B18"/>
    <mergeCell ref="A19:B19"/>
    <mergeCell ref="A20:B20"/>
  </mergeCells>
  <pageMargins left="0.7" right="0.7" top="0.75" bottom="0.75" header="0.3" footer="0.3"/>
  <pageSetup scale="6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0879C-0D6E-49A3-BC79-03C84E2D87EF}">
  <dimension ref="A1:C30"/>
  <sheetViews>
    <sheetView workbookViewId="0">
      <selection activeCell="D4" sqref="D4"/>
    </sheetView>
  </sheetViews>
  <sheetFormatPr baseColWidth="10" defaultColWidth="11.453125" defaultRowHeight="14.5" x14ac:dyDescent="0.35"/>
  <cols>
    <col min="2" max="2" width="43.7265625" customWidth="1"/>
    <col min="3" max="3" width="70.54296875" customWidth="1"/>
  </cols>
  <sheetData>
    <row r="1" spans="1:3" x14ac:dyDescent="0.35">
      <c r="A1" s="418" t="s">
        <v>0</v>
      </c>
      <c r="B1" s="410"/>
      <c r="C1" s="428"/>
    </row>
    <row r="2" spans="1:3" x14ac:dyDescent="0.35">
      <c r="A2" s="425">
        <v>1</v>
      </c>
      <c r="B2" s="402" t="s">
        <v>156</v>
      </c>
      <c r="C2" s="413" t="s">
        <v>157</v>
      </c>
    </row>
    <row r="3" spans="1:3" ht="56.25" customHeight="1" x14ac:dyDescent="0.35">
      <c r="A3" s="425"/>
      <c r="B3" s="402"/>
      <c r="C3" s="413"/>
    </row>
    <row r="4" spans="1:3" x14ac:dyDescent="0.35">
      <c r="A4" s="425">
        <v>2</v>
      </c>
      <c r="B4" s="402" t="s">
        <v>158</v>
      </c>
      <c r="C4" s="413" t="s">
        <v>18</v>
      </c>
    </row>
    <row r="5" spans="1:3" x14ac:dyDescent="0.35">
      <c r="A5" s="425"/>
      <c r="B5" s="402"/>
      <c r="C5" s="413"/>
    </row>
    <row r="6" spans="1:3" x14ac:dyDescent="0.35">
      <c r="A6" s="425"/>
      <c r="B6" s="402"/>
      <c r="C6" s="413"/>
    </row>
    <row r="7" spans="1:3" ht="219.75" customHeight="1" x14ac:dyDescent="0.35">
      <c r="A7" s="425"/>
      <c r="B7" s="402"/>
      <c r="C7" s="413"/>
    </row>
    <row r="8" spans="1:3" ht="80.25" customHeight="1" x14ac:dyDescent="0.35">
      <c r="A8" s="425">
        <v>3</v>
      </c>
      <c r="B8" s="402" t="s">
        <v>159</v>
      </c>
      <c r="C8" s="413" t="s">
        <v>25</v>
      </c>
    </row>
    <row r="9" spans="1:3" ht="161.25" customHeight="1" x14ac:dyDescent="0.35">
      <c r="A9" s="425"/>
      <c r="B9" s="402"/>
      <c r="C9" s="413"/>
    </row>
    <row r="10" spans="1:3" ht="159.5" x14ac:dyDescent="0.35">
      <c r="A10" s="258">
        <v>5</v>
      </c>
      <c r="B10" s="260" t="s">
        <v>160</v>
      </c>
      <c r="C10" s="261" t="s">
        <v>35</v>
      </c>
    </row>
    <row r="11" spans="1:3" ht="130.5" x14ac:dyDescent="0.35">
      <c r="A11" s="258">
        <v>6</v>
      </c>
      <c r="B11" s="260" t="s">
        <v>161</v>
      </c>
      <c r="C11" s="261" t="s">
        <v>42</v>
      </c>
    </row>
    <row r="12" spans="1:3" ht="75.75" customHeight="1" x14ac:dyDescent="0.35">
      <c r="A12" s="425">
        <v>7</v>
      </c>
      <c r="B12" s="402" t="s">
        <v>162</v>
      </c>
      <c r="C12" s="413" t="s">
        <v>163</v>
      </c>
    </row>
    <row r="13" spans="1:3" ht="124.5" customHeight="1" x14ac:dyDescent="0.35">
      <c r="A13" s="425"/>
      <c r="B13" s="402"/>
      <c r="C13" s="413"/>
    </row>
    <row r="14" spans="1:3" x14ac:dyDescent="0.35">
      <c r="A14" s="425">
        <v>8</v>
      </c>
      <c r="B14" s="402" t="s">
        <v>164</v>
      </c>
      <c r="C14" s="413" t="s">
        <v>165</v>
      </c>
    </row>
    <row r="15" spans="1:3" ht="231.75" customHeight="1" x14ac:dyDescent="0.35">
      <c r="A15" s="425"/>
      <c r="B15" s="402"/>
      <c r="C15" s="413"/>
    </row>
    <row r="16" spans="1:3" x14ac:dyDescent="0.35">
      <c r="A16" s="399">
        <v>11</v>
      </c>
      <c r="B16" s="402" t="s">
        <v>166</v>
      </c>
      <c r="C16" s="413" t="s">
        <v>167</v>
      </c>
    </row>
    <row r="17" spans="1:3" x14ac:dyDescent="0.35">
      <c r="A17" s="399"/>
      <c r="B17" s="402"/>
      <c r="C17" s="413"/>
    </row>
    <row r="18" spans="1:3" ht="272.25" customHeight="1" x14ac:dyDescent="0.35">
      <c r="A18" s="399"/>
      <c r="B18" s="402"/>
      <c r="C18" s="413"/>
    </row>
    <row r="19" spans="1:3" ht="58" x14ac:dyDescent="0.35">
      <c r="A19" s="258">
        <v>12</v>
      </c>
      <c r="B19" s="260" t="s">
        <v>168</v>
      </c>
      <c r="C19" s="261" t="s">
        <v>74</v>
      </c>
    </row>
    <row r="20" spans="1:3" ht="130.5" x14ac:dyDescent="0.35">
      <c r="A20" s="258">
        <v>13</v>
      </c>
      <c r="B20" s="260" t="s">
        <v>169</v>
      </c>
      <c r="C20" s="261" t="s">
        <v>170</v>
      </c>
    </row>
    <row r="21" spans="1:3" ht="58" x14ac:dyDescent="0.35">
      <c r="A21" s="258">
        <v>14</v>
      </c>
      <c r="B21" s="260" t="s">
        <v>171</v>
      </c>
      <c r="C21" s="261" t="s">
        <v>83</v>
      </c>
    </row>
    <row r="22" spans="1:3" ht="130.5" x14ac:dyDescent="0.35">
      <c r="A22" s="258">
        <v>15</v>
      </c>
      <c r="B22" s="260" t="s">
        <v>172</v>
      </c>
      <c r="C22" s="261" t="s">
        <v>88</v>
      </c>
    </row>
    <row r="23" spans="1:3" ht="87" x14ac:dyDescent="0.35">
      <c r="A23" s="258">
        <v>16</v>
      </c>
      <c r="B23" s="260" t="s">
        <v>173</v>
      </c>
      <c r="C23" s="261" t="s">
        <v>95</v>
      </c>
    </row>
    <row r="24" spans="1:3" ht="57.75" customHeight="1" x14ac:dyDescent="0.35">
      <c r="A24" s="258">
        <v>17</v>
      </c>
      <c r="B24" s="260" t="s">
        <v>174</v>
      </c>
      <c r="C24" s="261" t="s">
        <v>99</v>
      </c>
    </row>
    <row r="25" spans="1:3" ht="43.5" x14ac:dyDescent="0.35">
      <c r="A25" s="271">
        <v>18</v>
      </c>
      <c r="B25" s="274" t="s">
        <v>175</v>
      </c>
      <c r="C25" s="275" t="s">
        <v>106</v>
      </c>
    </row>
    <row r="26" spans="1:3" ht="43.5" x14ac:dyDescent="0.35">
      <c r="A26" s="258" t="s">
        <v>107</v>
      </c>
      <c r="B26" s="260" t="s">
        <v>176</v>
      </c>
      <c r="C26" s="261" t="s">
        <v>177</v>
      </c>
    </row>
    <row r="27" spans="1:3" ht="29" x14ac:dyDescent="0.35">
      <c r="A27" s="258" t="s">
        <v>114</v>
      </c>
      <c r="B27" s="260" t="s">
        <v>178</v>
      </c>
      <c r="C27" s="261" t="s">
        <v>179</v>
      </c>
    </row>
    <row r="28" spans="1:3" ht="58" x14ac:dyDescent="0.35">
      <c r="A28" s="258" t="s">
        <v>119</v>
      </c>
      <c r="B28" s="260" t="s">
        <v>180</v>
      </c>
      <c r="C28" s="261" t="s">
        <v>181</v>
      </c>
    </row>
    <row r="29" spans="1:3" ht="29" x14ac:dyDescent="0.35">
      <c r="A29" s="258">
        <v>22</v>
      </c>
      <c r="B29" s="260" t="s">
        <v>182</v>
      </c>
      <c r="C29" s="261" t="s">
        <v>183</v>
      </c>
    </row>
    <row r="30" spans="1:3" ht="29.5" thickBot="1" x14ac:dyDescent="0.4">
      <c r="A30" s="203">
        <v>23</v>
      </c>
      <c r="B30" s="282" t="s">
        <v>184</v>
      </c>
      <c r="C30" s="283" t="s">
        <v>185</v>
      </c>
    </row>
  </sheetData>
  <mergeCells count="19">
    <mergeCell ref="A16:A18"/>
    <mergeCell ref="C16:C18"/>
    <mergeCell ref="B2:B3"/>
    <mergeCell ref="B4:B7"/>
    <mergeCell ref="B8:B9"/>
    <mergeCell ref="B12:B13"/>
    <mergeCell ref="B14:B15"/>
    <mergeCell ref="B16:B18"/>
    <mergeCell ref="A12:A13"/>
    <mergeCell ref="C12:C13"/>
    <mergeCell ref="A14:A15"/>
    <mergeCell ref="C14:C15"/>
    <mergeCell ref="A8:A9"/>
    <mergeCell ref="C8:C9"/>
    <mergeCell ref="A1:C1"/>
    <mergeCell ref="A2:A3"/>
    <mergeCell ref="C2:C3"/>
    <mergeCell ref="A4:A7"/>
    <mergeCell ref="C4:C7"/>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405B0-322D-468B-865A-72241479C2C1}">
  <dimension ref="A1:A25"/>
  <sheetViews>
    <sheetView view="pageBreakPreview" zoomScale="60" zoomScaleNormal="100" workbookViewId="0">
      <selection activeCell="A4" sqref="A4"/>
    </sheetView>
  </sheetViews>
  <sheetFormatPr baseColWidth="10" defaultColWidth="11.453125" defaultRowHeight="14.5" x14ac:dyDescent="0.35"/>
  <cols>
    <col min="1" max="1" width="148.26953125" customWidth="1"/>
  </cols>
  <sheetData>
    <row r="1" spans="1:1" ht="17.5" x14ac:dyDescent="0.35">
      <c r="A1" s="256" t="s">
        <v>670</v>
      </c>
    </row>
    <row r="2" spans="1:1" x14ac:dyDescent="0.35">
      <c r="A2" s="219"/>
    </row>
    <row r="3" spans="1:1" ht="18" x14ac:dyDescent="0.4">
      <c r="A3" s="235" t="s">
        <v>671</v>
      </c>
    </row>
    <row r="4" spans="1:1" ht="18" x14ac:dyDescent="0.4">
      <c r="A4" s="235" t="s">
        <v>672</v>
      </c>
    </row>
    <row r="5" spans="1:1" ht="18" x14ac:dyDescent="0.4">
      <c r="A5" s="235" t="s">
        <v>673</v>
      </c>
    </row>
    <row r="6" spans="1:1" ht="18" x14ac:dyDescent="0.4">
      <c r="A6" s="235"/>
    </row>
    <row r="7" spans="1:1" x14ac:dyDescent="0.35">
      <c r="A7" s="219"/>
    </row>
    <row r="8" spans="1:1" ht="36" x14ac:dyDescent="0.4">
      <c r="A8" s="235" t="s">
        <v>674</v>
      </c>
    </row>
    <row r="9" spans="1:1" x14ac:dyDescent="0.35">
      <c r="A9" s="219"/>
    </row>
    <row r="10" spans="1:1" ht="54" x14ac:dyDescent="0.4">
      <c r="A10" s="235" t="s">
        <v>675</v>
      </c>
    </row>
    <row r="11" spans="1:1" x14ac:dyDescent="0.35">
      <c r="A11" s="219"/>
    </row>
    <row r="12" spans="1:1" ht="36" x14ac:dyDescent="0.4">
      <c r="A12" s="254" t="s">
        <v>692</v>
      </c>
    </row>
    <row r="13" spans="1:1" x14ac:dyDescent="0.35">
      <c r="A13" s="255"/>
    </row>
    <row r="14" spans="1:1" ht="18" x14ac:dyDescent="0.4">
      <c r="A14" s="254" t="s">
        <v>676</v>
      </c>
    </row>
    <row r="15" spans="1:1" x14ac:dyDescent="0.35">
      <c r="A15" s="255"/>
    </row>
    <row r="16" spans="1:1" ht="18" x14ac:dyDescent="0.4">
      <c r="A16" s="254" t="s">
        <v>677</v>
      </c>
    </row>
    <row r="17" spans="1:1" x14ac:dyDescent="0.35">
      <c r="A17" s="219"/>
    </row>
    <row r="18" spans="1:1" ht="18" x14ac:dyDescent="0.4">
      <c r="A18" s="235" t="s">
        <v>678</v>
      </c>
    </row>
    <row r="19" spans="1:1" x14ac:dyDescent="0.35">
      <c r="A19" s="219"/>
    </row>
    <row r="20" spans="1:1" ht="17.5" x14ac:dyDescent="0.35">
      <c r="A20" s="252" t="s">
        <v>679</v>
      </c>
    </row>
    <row r="21" spans="1:1" x14ac:dyDescent="0.35">
      <c r="A21" s="257"/>
    </row>
    <row r="22" spans="1:1" ht="17.5" x14ac:dyDescent="0.35">
      <c r="A22" s="252" t="s">
        <v>680</v>
      </c>
    </row>
    <row r="23" spans="1:1" ht="17.5" x14ac:dyDescent="0.35">
      <c r="A23" s="252" t="s">
        <v>681</v>
      </c>
    </row>
    <row r="24" spans="1:1" ht="17.5" x14ac:dyDescent="0.35">
      <c r="A24" s="252" t="s">
        <v>671</v>
      </c>
    </row>
    <row r="25" spans="1:1" ht="17.5" x14ac:dyDescent="0.35">
      <c r="A25" s="252" t="s">
        <v>682</v>
      </c>
    </row>
  </sheetData>
  <pageMargins left="0.7" right="0.7" top="0.75" bottom="0.75" header="0.3" footer="0.3"/>
  <pageSetup orientation="portrait" horizontalDpi="1200" verticalDpi="12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1CA43-DADC-4C17-A4FA-AF0BEE422D82}">
  <dimension ref="A1:G55"/>
  <sheetViews>
    <sheetView showGridLines="0" topLeftCell="A33" workbookViewId="0">
      <selection activeCell="A35" sqref="A35:E35"/>
    </sheetView>
  </sheetViews>
  <sheetFormatPr baseColWidth="10" defaultColWidth="11.453125" defaultRowHeight="14.5" x14ac:dyDescent="0.35"/>
  <cols>
    <col min="1" max="1" width="38" customWidth="1"/>
    <col min="2" max="2" width="16.453125" customWidth="1"/>
    <col min="3" max="3" width="28.7265625" customWidth="1"/>
    <col min="4" max="4" width="19.81640625" customWidth="1"/>
    <col min="5" max="5" width="22" customWidth="1"/>
  </cols>
  <sheetData>
    <row r="1" spans="1:5" ht="44.25" customHeight="1" x14ac:dyDescent="0.35">
      <c r="A1" s="579" t="s">
        <v>683</v>
      </c>
      <c r="B1" s="489"/>
      <c r="C1" s="489"/>
      <c r="D1" s="489"/>
    </row>
    <row r="2" spans="1:5" ht="21" x14ac:dyDescent="0.35">
      <c r="A2" s="488"/>
      <c r="B2" s="489"/>
      <c r="C2" s="489"/>
      <c r="D2" s="489"/>
    </row>
    <row r="3" spans="1:5" x14ac:dyDescent="0.35">
      <c r="A3" s="488" t="s">
        <v>256</v>
      </c>
      <c r="B3" s="489"/>
      <c r="C3" s="489"/>
      <c r="D3" s="489"/>
    </row>
    <row r="4" spans="1:5" ht="21" x14ac:dyDescent="0.35">
      <c r="A4" s="488"/>
      <c r="B4" s="489"/>
      <c r="C4" s="489"/>
      <c r="D4" s="489"/>
    </row>
    <row r="5" spans="1:5" ht="39.75" customHeight="1" x14ac:dyDescent="0.35">
      <c r="A5" s="625" t="s">
        <v>684</v>
      </c>
      <c r="B5" s="489"/>
      <c r="C5" s="489"/>
      <c r="D5" s="489"/>
      <c r="E5" s="489"/>
    </row>
    <row r="6" spans="1:5" ht="15" thickBot="1" x14ac:dyDescent="0.4">
      <c r="A6" s="638" t="s">
        <v>640</v>
      </c>
      <c r="B6" s="639"/>
      <c r="C6" s="639"/>
      <c r="D6" s="639"/>
    </row>
    <row r="7" spans="1:5" ht="26" x14ac:dyDescent="0.35">
      <c r="A7" s="640" t="s">
        <v>641</v>
      </c>
      <c r="B7" s="641"/>
      <c r="C7" s="10" t="s">
        <v>642</v>
      </c>
      <c r="D7" s="10" t="s">
        <v>643</v>
      </c>
      <c r="E7" s="11" t="s">
        <v>644</v>
      </c>
    </row>
    <row r="8" spans="1:5" x14ac:dyDescent="0.35">
      <c r="A8" s="630" t="s">
        <v>645</v>
      </c>
      <c r="B8" s="631"/>
      <c r="C8" s="12"/>
      <c r="D8" s="12"/>
      <c r="E8" s="13"/>
    </row>
    <row r="9" spans="1:5" x14ac:dyDescent="0.35">
      <c r="A9" s="630" t="s">
        <v>646</v>
      </c>
      <c r="B9" s="631"/>
      <c r="C9" s="12"/>
      <c r="D9" s="12"/>
      <c r="E9" s="13"/>
    </row>
    <row r="10" spans="1:5" x14ac:dyDescent="0.35">
      <c r="A10" s="630" t="s">
        <v>647</v>
      </c>
      <c r="B10" s="631"/>
      <c r="C10" s="12"/>
      <c r="D10" s="12"/>
      <c r="E10" s="13"/>
    </row>
    <row r="11" spans="1:5" x14ac:dyDescent="0.35">
      <c r="A11" s="630" t="s">
        <v>648</v>
      </c>
      <c r="B11" s="631"/>
      <c r="C11" s="12"/>
      <c r="D11" s="12"/>
      <c r="E11" s="13"/>
    </row>
    <row r="12" spans="1:5" x14ac:dyDescent="0.35">
      <c r="A12" s="630" t="s">
        <v>649</v>
      </c>
      <c r="B12" s="631"/>
      <c r="C12" s="12"/>
      <c r="D12" s="12"/>
      <c r="E12" s="13"/>
    </row>
    <row r="13" spans="1:5" x14ac:dyDescent="0.35">
      <c r="A13" s="630" t="s">
        <v>650</v>
      </c>
      <c r="B13" s="631"/>
      <c r="C13" s="12"/>
      <c r="D13" s="12"/>
      <c r="E13" s="13"/>
    </row>
    <row r="14" spans="1:5" x14ac:dyDescent="0.35">
      <c r="A14" s="630" t="s">
        <v>651</v>
      </c>
      <c r="B14" s="631"/>
      <c r="C14" s="12"/>
      <c r="D14" s="12"/>
      <c r="E14" s="13"/>
    </row>
    <row r="15" spans="1:5" x14ac:dyDescent="0.35">
      <c r="A15" s="630" t="s">
        <v>652</v>
      </c>
      <c r="B15" s="631"/>
      <c r="C15" s="12"/>
      <c r="D15" s="12"/>
      <c r="E15" s="13"/>
    </row>
    <row r="16" spans="1:5" x14ac:dyDescent="0.35">
      <c r="A16" s="630" t="s">
        <v>653</v>
      </c>
      <c r="B16" s="631"/>
      <c r="C16" s="12"/>
      <c r="D16" s="12"/>
      <c r="E16" s="13"/>
    </row>
    <row r="17" spans="1:7" x14ac:dyDescent="0.35">
      <c r="A17" s="630" t="s">
        <v>654</v>
      </c>
      <c r="B17" s="631"/>
      <c r="C17" s="12"/>
      <c r="D17" s="12"/>
      <c r="E17" s="13"/>
    </row>
    <row r="18" spans="1:7" x14ac:dyDescent="0.35">
      <c r="A18" s="630" t="s">
        <v>655</v>
      </c>
      <c r="B18" s="631"/>
      <c r="C18" s="12"/>
      <c r="D18" s="12"/>
      <c r="E18" s="13"/>
    </row>
    <row r="19" spans="1:7" x14ac:dyDescent="0.35">
      <c r="A19" s="630" t="s">
        <v>656</v>
      </c>
      <c r="B19" s="631"/>
      <c r="C19" s="12"/>
      <c r="D19" s="12"/>
      <c r="E19" s="13"/>
    </row>
    <row r="20" spans="1:7" x14ac:dyDescent="0.35">
      <c r="A20" s="630" t="s">
        <v>657</v>
      </c>
      <c r="B20" s="631"/>
      <c r="C20" s="12"/>
      <c r="D20" s="12"/>
      <c r="E20" s="13"/>
    </row>
    <row r="21" spans="1:7" x14ac:dyDescent="0.35">
      <c r="A21" s="630" t="s">
        <v>658</v>
      </c>
      <c r="B21" s="631"/>
      <c r="C21" s="12"/>
      <c r="D21" s="12"/>
      <c r="E21" s="13"/>
    </row>
    <row r="22" spans="1:7" x14ac:dyDescent="0.35">
      <c r="A22" s="630" t="s">
        <v>659</v>
      </c>
      <c r="B22" s="631"/>
      <c r="C22" s="12"/>
      <c r="D22" s="12"/>
      <c r="E22" s="13"/>
    </row>
    <row r="23" spans="1:7" ht="15" thickBot="1" x14ac:dyDescent="0.4">
      <c r="A23" s="642" t="s">
        <v>265</v>
      </c>
      <c r="B23" s="643"/>
      <c r="C23" s="14">
        <v>0</v>
      </c>
      <c r="D23" s="14">
        <v>0</v>
      </c>
      <c r="E23" s="15">
        <v>0</v>
      </c>
    </row>
    <row r="24" spans="1:7" x14ac:dyDescent="0.35">
      <c r="A24" s="490"/>
      <c r="B24" s="489"/>
      <c r="C24" s="489"/>
      <c r="D24" s="489"/>
    </row>
    <row r="25" spans="1:7" ht="54" customHeight="1" x14ac:dyDescent="0.35">
      <c r="A25" s="625" t="s">
        <v>685</v>
      </c>
      <c r="B25" s="489"/>
      <c r="C25" s="489"/>
      <c r="D25" s="489"/>
      <c r="E25" s="489"/>
    </row>
    <row r="26" spans="1:7" ht="15" thickBot="1" x14ac:dyDescent="0.4">
      <c r="A26" s="5"/>
    </row>
    <row r="27" spans="1:7" ht="141.75" customHeight="1" x14ac:dyDescent="0.35">
      <c r="A27" s="636" t="s">
        <v>661</v>
      </c>
      <c r="B27" s="636" t="s">
        <v>662</v>
      </c>
      <c r="C27" s="636" t="s">
        <v>663</v>
      </c>
      <c r="D27" s="636" t="s">
        <v>664</v>
      </c>
      <c r="E27" s="636" t="s">
        <v>665</v>
      </c>
      <c r="F27" s="9"/>
      <c r="G27" s="9"/>
    </row>
    <row r="28" spans="1:7" ht="15" thickBot="1" x14ac:dyDescent="0.4">
      <c r="A28" s="637"/>
      <c r="B28" s="637"/>
      <c r="C28" s="637"/>
      <c r="D28" s="637"/>
      <c r="E28" s="637"/>
      <c r="G28" s="9"/>
    </row>
    <row r="29" spans="1:7" ht="16" thickBot="1" x14ac:dyDescent="0.4">
      <c r="A29" s="391" t="s">
        <v>686</v>
      </c>
      <c r="B29" s="392"/>
      <c r="C29" s="393"/>
      <c r="D29" s="393"/>
      <c r="E29" s="393"/>
      <c r="F29" s="9"/>
      <c r="G29" s="9"/>
    </row>
    <row r="30" spans="1:7" ht="16" thickBot="1" x14ac:dyDescent="0.4">
      <c r="A30" s="391" t="s">
        <v>687</v>
      </c>
      <c r="B30" s="392"/>
      <c r="C30" s="393"/>
      <c r="D30" s="393"/>
      <c r="E30" s="393"/>
      <c r="F30" s="9"/>
      <c r="G30" s="9"/>
    </row>
    <row r="31" spans="1:7" ht="16" thickBot="1" x14ac:dyDescent="0.4">
      <c r="A31" s="391" t="s">
        <v>688</v>
      </c>
      <c r="B31" s="392"/>
      <c r="C31" s="393"/>
      <c r="D31" s="393"/>
      <c r="E31" s="393"/>
      <c r="F31" s="9"/>
      <c r="G31" s="9"/>
    </row>
    <row r="32" spans="1:7" x14ac:dyDescent="0.35">
      <c r="A32" s="5"/>
    </row>
    <row r="33" spans="1:5" ht="40.5" customHeight="1" x14ac:dyDescent="0.35">
      <c r="A33" s="490" t="s">
        <v>689</v>
      </c>
      <c r="B33" s="489"/>
      <c r="C33" s="489"/>
      <c r="D33" s="489"/>
      <c r="E33" s="489"/>
    </row>
    <row r="34" spans="1:5" x14ac:dyDescent="0.35">
      <c r="A34" s="5"/>
    </row>
    <row r="35" spans="1:5" ht="30" customHeight="1" x14ac:dyDescent="0.35">
      <c r="A35" s="484" t="s">
        <v>690</v>
      </c>
      <c r="B35" s="489"/>
      <c r="C35" s="489"/>
      <c r="D35" s="489"/>
      <c r="E35" s="489"/>
    </row>
    <row r="36" spans="1:5" x14ac:dyDescent="0.35">
      <c r="A36" s="5"/>
    </row>
    <row r="37" spans="1:5" ht="45" customHeight="1" x14ac:dyDescent="0.35">
      <c r="A37" s="484" t="s">
        <v>691</v>
      </c>
      <c r="B37" s="489"/>
      <c r="C37" s="489"/>
      <c r="D37" s="489"/>
      <c r="E37" s="489"/>
    </row>
    <row r="38" spans="1:5" x14ac:dyDescent="0.35">
      <c r="A38" s="5"/>
    </row>
    <row r="39" spans="1:5" x14ac:dyDescent="0.35">
      <c r="A39" s="5" t="s">
        <v>285</v>
      </c>
    </row>
    <row r="40" spans="1:5" x14ac:dyDescent="0.35">
      <c r="A40" s="5"/>
    </row>
    <row r="41" spans="1:5" x14ac:dyDescent="0.35">
      <c r="A41" s="5"/>
    </row>
    <row r="42" spans="1:5" x14ac:dyDescent="0.35">
      <c r="A42" s="5"/>
    </row>
    <row r="43" spans="1:5" x14ac:dyDescent="0.35">
      <c r="A43" s="7" t="s">
        <v>268</v>
      </c>
    </row>
    <row r="44" spans="1:5" ht="15" thickBot="1" x14ac:dyDescent="0.4">
      <c r="A44" s="8"/>
    </row>
    <row r="45" spans="1:5" x14ac:dyDescent="0.35">
      <c r="A45" s="5"/>
    </row>
    <row r="46" spans="1:5" x14ac:dyDescent="0.35">
      <c r="A46" s="7" t="s">
        <v>269</v>
      </c>
    </row>
    <row r="47" spans="1:5" x14ac:dyDescent="0.35">
      <c r="A47" s="7" t="s">
        <v>270</v>
      </c>
    </row>
    <row r="48" spans="1:5" x14ac:dyDescent="0.35">
      <c r="A48" s="7" t="s">
        <v>271</v>
      </c>
    </row>
    <row r="49" spans="1:1" x14ac:dyDescent="0.35">
      <c r="A49" s="7"/>
    </row>
    <row r="50" spans="1:1" x14ac:dyDescent="0.35">
      <c r="A50" s="7" t="s">
        <v>268</v>
      </c>
    </row>
    <row r="51" spans="1:1" ht="15" thickBot="1" x14ac:dyDescent="0.4">
      <c r="A51" s="8"/>
    </row>
    <row r="52" spans="1:1" x14ac:dyDescent="0.35">
      <c r="A52" s="5"/>
    </row>
    <row r="53" spans="1:1" x14ac:dyDescent="0.35">
      <c r="A53" s="7" t="s">
        <v>269</v>
      </c>
    </row>
    <row r="54" spans="1:1" x14ac:dyDescent="0.35">
      <c r="A54" s="7" t="s">
        <v>272</v>
      </c>
    </row>
    <row r="55" spans="1:1" x14ac:dyDescent="0.35">
      <c r="A55" s="7" t="s">
        <v>271</v>
      </c>
    </row>
  </sheetData>
  <mergeCells count="33">
    <mergeCell ref="A33:E33"/>
    <mergeCell ref="A35:E35"/>
    <mergeCell ref="A37:E37"/>
    <mergeCell ref="A25:E25"/>
    <mergeCell ref="A27:A28"/>
    <mergeCell ref="B27:B28"/>
    <mergeCell ref="C27:C28"/>
    <mergeCell ref="D27:D28"/>
    <mergeCell ref="E27:E28"/>
    <mergeCell ref="A24:D24"/>
    <mergeCell ref="A13:B13"/>
    <mergeCell ref="A14:B14"/>
    <mergeCell ref="A15:B15"/>
    <mergeCell ref="A16:B16"/>
    <mergeCell ref="A17:B17"/>
    <mergeCell ref="A18:B18"/>
    <mergeCell ref="A19:B19"/>
    <mergeCell ref="A20:B20"/>
    <mergeCell ref="A21:B21"/>
    <mergeCell ref="A22:B22"/>
    <mergeCell ref="A23:B23"/>
    <mergeCell ref="A12:B12"/>
    <mergeCell ref="A1:D1"/>
    <mergeCell ref="A2:D2"/>
    <mergeCell ref="A3:D3"/>
    <mergeCell ref="A4:D4"/>
    <mergeCell ref="A5:E5"/>
    <mergeCell ref="A6:D6"/>
    <mergeCell ref="A7:B7"/>
    <mergeCell ref="A8:B8"/>
    <mergeCell ref="A9:B9"/>
    <mergeCell ref="A10:B10"/>
    <mergeCell ref="A11:B1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DDE2B-D634-4054-BFA0-65870CF95FD0}">
  <sheetPr>
    <tabColor theme="4"/>
  </sheetPr>
  <dimension ref="B2:K79"/>
  <sheetViews>
    <sheetView tabSelected="1" view="pageBreakPreview" zoomScale="85" zoomScaleNormal="80" zoomScaleSheetLayoutView="85" workbookViewId="0"/>
  </sheetViews>
  <sheetFormatPr baseColWidth="10" defaultColWidth="11.453125" defaultRowHeight="21" x14ac:dyDescent="0.35"/>
  <cols>
    <col min="1" max="1" width="4.1796875" customWidth="1"/>
    <col min="2" max="2" width="4.453125" style="36" customWidth="1"/>
    <col min="3" max="3" width="26.1796875" style="250" customWidth="1"/>
    <col min="4" max="4" width="14.1796875" style="250" bestFit="1" customWidth="1"/>
    <col min="5" max="8" width="11.453125" style="250"/>
    <col min="9" max="9" width="21.81640625" style="250" customWidth="1"/>
    <col min="10" max="10" width="52.54296875" style="181" customWidth="1"/>
    <col min="11" max="11" width="21.1796875" style="253" customWidth="1"/>
  </cols>
  <sheetData>
    <row r="2" spans="2:11" ht="21" customHeight="1" x14ac:dyDescent="0.45">
      <c r="B2" s="440" t="s">
        <v>186</v>
      </c>
      <c r="C2" s="440"/>
      <c r="D2" s="440"/>
      <c r="E2" s="440"/>
      <c r="F2" s="440"/>
      <c r="G2" s="440"/>
      <c r="H2" s="440"/>
      <c r="I2" s="440"/>
      <c r="J2" s="440"/>
      <c r="K2" s="440"/>
    </row>
    <row r="3" spans="2:11" x14ac:dyDescent="0.35">
      <c r="B3" s="441" t="s">
        <v>187</v>
      </c>
      <c r="C3" s="441"/>
      <c r="D3" s="441"/>
      <c r="E3" s="441"/>
      <c r="F3" s="441"/>
      <c r="G3" s="441"/>
      <c r="H3" s="441"/>
      <c r="I3" s="441"/>
      <c r="J3" s="284" t="s">
        <v>188</v>
      </c>
      <c r="K3" s="285" t="s">
        <v>189</v>
      </c>
    </row>
    <row r="4" spans="2:11" ht="82" customHeight="1" x14ac:dyDescent="0.35">
      <c r="B4" s="429">
        <v>0</v>
      </c>
      <c r="C4" s="432" t="s">
        <v>190</v>
      </c>
      <c r="D4" s="432"/>
      <c r="E4" s="432"/>
      <c r="F4" s="432"/>
      <c r="G4" s="432"/>
      <c r="H4" s="432"/>
      <c r="I4" s="432"/>
      <c r="J4" s="243" t="s">
        <v>191</v>
      </c>
      <c r="K4" s="246" t="s">
        <v>192</v>
      </c>
    </row>
    <row r="5" spans="2:11" ht="90.65" customHeight="1" x14ac:dyDescent="0.35">
      <c r="B5" s="429"/>
      <c r="C5" s="432"/>
      <c r="D5" s="432"/>
      <c r="E5" s="432"/>
      <c r="F5" s="432"/>
      <c r="G5" s="432"/>
      <c r="H5" s="432"/>
      <c r="I5" s="432"/>
      <c r="J5" s="243" t="s">
        <v>193</v>
      </c>
      <c r="K5" s="247" t="s">
        <v>192</v>
      </c>
    </row>
    <row r="6" spans="2:11" ht="21" customHeight="1" x14ac:dyDescent="0.35">
      <c r="B6" s="435" t="s">
        <v>194</v>
      </c>
      <c r="C6" s="436"/>
      <c r="D6" s="436"/>
      <c r="E6" s="436"/>
      <c r="F6" s="436"/>
      <c r="G6" s="436"/>
      <c r="H6" s="436"/>
      <c r="I6" s="436"/>
      <c r="J6" s="436"/>
      <c r="K6" s="437"/>
    </row>
    <row r="7" spans="2:11" ht="46.5" customHeight="1" x14ac:dyDescent="0.35">
      <c r="B7" s="242">
        <v>1</v>
      </c>
      <c r="C7" s="431" t="s">
        <v>195</v>
      </c>
      <c r="D7" s="431"/>
      <c r="E7" s="431"/>
      <c r="F7" s="431"/>
      <c r="G7" s="431"/>
      <c r="H7" s="431"/>
      <c r="I7" s="431"/>
      <c r="J7" s="243" t="s">
        <v>196</v>
      </c>
      <c r="K7" s="246" t="s">
        <v>197</v>
      </c>
    </row>
    <row r="8" spans="2:11" ht="85.5" customHeight="1" x14ac:dyDescent="0.35">
      <c r="B8" s="242">
        <v>2</v>
      </c>
      <c r="C8" s="432" t="s">
        <v>198</v>
      </c>
      <c r="D8" s="432"/>
      <c r="E8" s="432"/>
      <c r="F8" s="432"/>
      <c r="G8" s="432"/>
      <c r="H8" s="432"/>
      <c r="I8" s="432"/>
      <c r="J8" s="243" t="s">
        <v>199</v>
      </c>
      <c r="K8" s="246" t="s">
        <v>192</v>
      </c>
    </row>
    <row r="9" spans="2:11" ht="45" customHeight="1" x14ac:dyDescent="0.35">
      <c r="B9" s="429">
        <v>3</v>
      </c>
      <c r="C9" s="431" t="s">
        <v>200</v>
      </c>
      <c r="D9" s="431"/>
      <c r="E9" s="431"/>
      <c r="F9" s="431"/>
      <c r="G9" s="431"/>
      <c r="H9" s="431"/>
      <c r="I9" s="431"/>
      <c r="J9" s="244" t="s">
        <v>201</v>
      </c>
      <c r="K9" s="246" t="s">
        <v>192</v>
      </c>
    </row>
    <row r="10" spans="2:11" ht="45" customHeight="1" x14ac:dyDescent="0.35">
      <c r="B10" s="429"/>
      <c r="C10" s="431"/>
      <c r="D10" s="431"/>
      <c r="E10" s="431"/>
      <c r="F10" s="431"/>
      <c r="G10" s="431"/>
      <c r="H10" s="431"/>
      <c r="I10" s="431"/>
      <c r="J10" s="244" t="s">
        <v>202</v>
      </c>
      <c r="K10" s="246" t="s">
        <v>192</v>
      </c>
    </row>
    <row r="11" spans="2:11" ht="170.25" customHeight="1" x14ac:dyDescent="0.35">
      <c r="B11" s="242">
        <v>4</v>
      </c>
      <c r="C11" s="431" t="s">
        <v>203</v>
      </c>
      <c r="D11" s="431"/>
      <c r="E11" s="431"/>
      <c r="F11" s="431"/>
      <c r="G11" s="431"/>
      <c r="H11" s="431"/>
      <c r="I11" s="431"/>
      <c r="J11" s="244" t="s">
        <v>204</v>
      </c>
      <c r="K11" s="246"/>
    </row>
    <row r="12" spans="2:11" ht="76.5" customHeight="1" x14ac:dyDescent="0.35">
      <c r="B12" s="438">
        <v>5</v>
      </c>
      <c r="C12" s="433" t="s">
        <v>205</v>
      </c>
      <c r="D12" s="433"/>
      <c r="E12" s="433"/>
      <c r="F12" s="433"/>
      <c r="G12" s="433"/>
      <c r="H12" s="433"/>
      <c r="I12" s="433"/>
      <c r="J12" s="245" t="s">
        <v>206</v>
      </c>
      <c r="K12" s="249" t="s">
        <v>192</v>
      </c>
    </row>
    <row r="13" spans="2:11" ht="60.65" customHeight="1" x14ac:dyDescent="0.35">
      <c r="B13" s="439"/>
      <c r="C13" s="433"/>
      <c r="D13" s="433"/>
      <c r="E13" s="433"/>
      <c r="F13" s="433"/>
      <c r="G13" s="433"/>
      <c r="H13" s="433"/>
      <c r="I13" s="433"/>
      <c r="J13" s="245" t="s">
        <v>207</v>
      </c>
      <c r="K13" s="249" t="s">
        <v>192</v>
      </c>
    </row>
    <row r="14" spans="2:11" ht="75.75" customHeight="1" x14ac:dyDescent="0.35">
      <c r="B14" s="242">
        <v>6</v>
      </c>
      <c r="C14" s="432" t="s">
        <v>208</v>
      </c>
      <c r="D14" s="432"/>
      <c r="E14" s="432"/>
      <c r="F14" s="432"/>
      <c r="G14" s="432"/>
      <c r="H14" s="432"/>
      <c r="I14" s="432"/>
      <c r="J14" s="245" t="s">
        <v>209</v>
      </c>
      <c r="K14" s="249" t="s">
        <v>192</v>
      </c>
    </row>
    <row r="15" spans="2:11" ht="21" customHeight="1" x14ac:dyDescent="0.35">
      <c r="B15" s="435" t="s">
        <v>210</v>
      </c>
      <c r="C15" s="436"/>
      <c r="D15" s="436"/>
      <c r="E15" s="436"/>
      <c r="F15" s="436"/>
      <c r="G15" s="436"/>
      <c r="H15" s="436"/>
      <c r="I15" s="436"/>
      <c r="J15" s="436"/>
      <c r="K15" s="437"/>
    </row>
    <row r="16" spans="2:11" ht="207.65" customHeight="1" x14ac:dyDescent="0.35">
      <c r="B16" s="242">
        <v>1</v>
      </c>
      <c r="C16" s="431" t="s">
        <v>211</v>
      </c>
      <c r="D16" s="431"/>
      <c r="E16" s="431"/>
      <c r="F16" s="431"/>
      <c r="G16" s="431"/>
      <c r="H16" s="431"/>
      <c r="I16" s="431"/>
      <c r="J16" s="244" t="s">
        <v>212</v>
      </c>
      <c r="K16" s="246" t="s">
        <v>192</v>
      </c>
    </row>
    <row r="17" spans="2:11" ht="161.5" customHeight="1" x14ac:dyDescent="0.35">
      <c r="B17" s="242">
        <v>2</v>
      </c>
      <c r="C17" s="430" t="s">
        <v>213</v>
      </c>
      <c r="D17" s="430"/>
      <c r="E17" s="430"/>
      <c r="F17" s="430"/>
      <c r="G17" s="430"/>
      <c r="H17" s="430"/>
      <c r="I17" s="430"/>
      <c r="J17" s="244" t="s">
        <v>214</v>
      </c>
      <c r="K17" s="246" t="s">
        <v>192</v>
      </c>
    </row>
    <row r="18" spans="2:11" x14ac:dyDescent="0.35">
      <c r="B18" s="434" t="s">
        <v>215</v>
      </c>
      <c r="C18" s="434"/>
      <c r="D18" s="434"/>
      <c r="E18" s="434"/>
      <c r="F18" s="434"/>
      <c r="G18" s="434"/>
      <c r="H18" s="434"/>
      <c r="I18" s="434"/>
      <c r="J18" s="243"/>
      <c r="K18" s="248"/>
    </row>
    <row r="19" spans="2:11" ht="64" customHeight="1" x14ac:dyDescent="0.35">
      <c r="B19" s="242">
        <v>1</v>
      </c>
      <c r="C19" s="431" t="s">
        <v>216</v>
      </c>
      <c r="D19" s="431"/>
      <c r="E19" s="431"/>
      <c r="F19" s="431"/>
      <c r="G19" s="431"/>
      <c r="H19" s="431"/>
      <c r="I19" s="431"/>
      <c r="J19" s="243"/>
      <c r="K19" s="248"/>
    </row>
    <row r="20" spans="2:11" ht="35.5" customHeight="1" x14ac:dyDescent="0.35">
      <c r="B20" s="242">
        <v>2</v>
      </c>
      <c r="C20" s="431" t="s">
        <v>217</v>
      </c>
      <c r="D20" s="431"/>
      <c r="E20" s="431"/>
      <c r="F20" s="431"/>
      <c r="G20" s="431"/>
      <c r="H20" s="431"/>
      <c r="I20" s="431"/>
      <c r="J20" s="243"/>
      <c r="K20" s="248"/>
    </row>
    <row r="21" spans="2:11" ht="126" customHeight="1" x14ac:dyDescent="0.35">
      <c r="B21" s="242">
        <v>3</v>
      </c>
      <c r="C21" s="431" t="s">
        <v>218</v>
      </c>
      <c r="D21" s="431"/>
      <c r="E21" s="431"/>
      <c r="F21" s="431"/>
      <c r="G21" s="431"/>
      <c r="H21" s="431"/>
      <c r="I21" s="431"/>
      <c r="J21" s="443" t="s">
        <v>219</v>
      </c>
      <c r="K21" s="442" t="s">
        <v>192</v>
      </c>
    </row>
    <row r="22" spans="2:11" ht="98.15" customHeight="1" x14ac:dyDescent="0.35">
      <c r="B22" s="242">
        <v>4</v>
      </c>
      <c r="C22" s="431" t="s">
        <v>220</v>
      </c>
      <c r="D22" s="431"/>
      <c r="E22" s="431"/>
      <c r="F22" s="431"/>
      <c r="G22" s="431"/>
      <c r="H22" s="431"/>
      <c r="I22" s="431"/>
      <c r="J22" s="444"/>
      <c r="K22" s="442"/>
    </row>
    <row r="23" spans="2:11" ht="203.5" customHeight="1" x14ac:dyDescent="0.35">
      <c r="B23" s="242">
        <v>5</v>
      </c>
      <c r="C23" s="430" t="s">
        <v>221</v>
      </c>
      <c r="D23" s="430"/>
      <c r="E23" s="430"/>
      <c r="F23" s="430"/>
      <c r="G23" s="430"/>
      <c r="H23" s="430"/>
      <c r="I23" s="430"/>
      <c r="J23" s="244" t="s">
        <v>164</v>
      </c>
      <c r="K23" s="246" t="s">
        <v>192</v>
      </c>
    </row>
    <row r="24" spans="2:11" ht="38.5" customHeight="1" x14ac:dyDescent="0.35">
      <c r="B24" s="429">
        <v>6</v>
      </c>
      <c r="C24" s="431" t="s">
        <v>222</v>
      </c>
      <c r="D24" s="431"/>
      <c r="E24" s="431"/>
      <c r="F24" s="431"/>
      <c r="G24" s="431"/>
      <c r="H24" s="431"/>
      <c r="I24" s="431"/>
      <c r="J24" s="445" t="s">
        <v>223</v>
      </c>
      <c r="K24" s="644" t="s">
        <v>192</v>
      </c>
    </row>
    <row r="25" spans="2:11" ht="36" customHeight="1" x14ac:dyDescent="0.35">
      <c r="B25" s="429"/>
      <c r="C25" s="431"/>
      <c r="D25" s="431"/>
      <c r="E25" s="431"/>
      <c r="F25" s="431"/>
      <c r="G25" s="431"/>
      <c r="H25" s="431"/>
      <c r="I25" s="431"/>
      <c r="J25" s="446"/>
      <c r="K25" s="645"/>
    </row>
    <row r="26" spans="2:11" ht="46" customHeight="1" x14ac:dyDescent="0.35">
      <c r="B26" s="242">
        <v>7</v>
      </c>
      <c r="C26" s="431" t="s">
        <v>224</v>
      </c>
      <c r="D26" s="431"/>
      <c r="E26" s="431"/>
      <c r="F26" s="431"/>
      <c r="G26" s="431"/>
      <c r="H26" s="431"/>
      <c r="I26" s="431"/>
      <c r="J26" s="244" t="s">
        <v>225</v>
      </c>
      <c r="K26" s="246" t="s">
        <v>192</v>
      </c>
    </row>
    <row r="27" spans="2:11" ht="101.15" customHeight="1" x14ac:dyDescent="0.35">
      <c r="B27" s="242">
        <v>9</v>
      </c>
      <c r="C27" s="431" t="s">
        <v>226</v>
      </c>
      <c r="D27" s="431"/>
      <c r="E27" s="431"/>
      <c r="F27" s="431"/>
      <c r="G27" s="431"/>
      <c r="H27" s="431"/>
      <c r="I27" s="431"/>
      <c r="J27" s="244"/>
      <c r="K27" s="246"/>
    </row>
    <row r="28" spans="2:11" ht="102" customHeight="1" x14ac:dyDescent="0.35">
      <c r="B28" s="242">
        <v>10</v>
      </c>
      <c r="C28" s="431" t="s">
        <v>227</v>
      </c>
      <c r="D28" s="431"/>
      <c r="E28" s="431"/>
      <c r="F28" s="431"/>
      <c r="G28" s="431"/>
      <c r="H28" s="431"/>
      <c r="I28" s="431"/>
      <c r="J28" s="243"/>
      <c r="K28" s="248"/>
    </row>
    <row r="29" spans="2:11" ht="64" customHeight="1" x14ac:dyDescent="0.35">
      <c r="B29" s="242">
        <v>11</v>
      </c>
      <c r="C29" s="431" t="s">
        <v>228</v>
      </c>
      <c r="D29" s="431"/>
      <c r="E29" s="431"/>
      <c r="F29" s="431"/>
      <c r="G29" s="431"/>
      <c r="H29" s="431"/>
      <c r="I29" s="431"/>
      <c r="J29" s="244" t="s">
        <v>173</v>
      </c>
      <c r="K29" s="246" t="s">
        <v>192</v>
      </c>
    </row>
    <row r="30" spans="2:11" ht="46.5" customHeight="1" x14ac:dyDescent="0.35">
      <c r="B30" s="242">
        <v>12</v>
      </c>
      <c r="C30" s="431" t="s">
        <v>229</v>
      </c>
      <c r="D30" s="431"/>
      <c r="E30" s="431"/>
      <c r="F30" s="431"/>
      <c r="G30" s="431"/>
      <c r="H30" s="431"/>
      <c r="I30" s="431"/>
      <c r="J30" s="243"/>
      <c r="K30" s="248"/>
    </row>
    <row r="31" spans="2:11" ht="64" customHeight="1" x14ac:dyDescent="0.35">
      <c r="B31" s="242">
        <v>13</v>
      </c>
      <c r="C31" s="431" t="s">
        <v>230</v>
      </c>
      <c r="D31" s="431"/>
      <c r="E31" s="431"/>
      <c r="F31" s="431"/>
      <c r="G31" s="431"/>
      <c r="H31" s="431"/>
      <c r="I31" s="431"/>
      <c r="J31" s="243"/>
      <c r="K31" s="248"/>
    </row>
    <row r="32" spans="2:11" ht="30" customHeight="1" x14ac:dyDescent="0.35">
      <c r="B32" s="448" t="s">
        <v>231</v>
      </c>
      <c r="C32" s="448"/>
      <c r="D32" s="448"/>
      <c r="E32" s="448"/>
      <c r="F32" s="448"/>
      <c r="G32" s="448"/>
      <c r="H32" s="448"/>
      <c r="I32" s="448"/>
    </row>
    <row r="33" spans="2:11" ht="37" customHeight="1" x14ac:dyDescent="0.35">
      <c r="B33" s="286">
        <v>1</v>
      </c>
      <c r="C33" s="447" t="s">
        <v>232</v>
      </c>
      <c r="D33" s="447"/>
      <c r="E33" s="447"/>
      <c r="F33" s="447"/>
      <c r="G33" s="447"/>
      <c r="H33" s="447"/>
      <c r="I33" s="447"/>
    </row>
    <row r="34" spans="2:11" ht="45.65" customHeight="1" x14ac:dyDescent="0.35">
      <c r="B34" s="286">
        <v>2</v>
      </c>
      <c r="C34" s="447" t="s">
        <v>233</v>
      </c>
      <c r="D34" s="447"/>
      <c r="E34" s="447"/>
      <c r="F34" s="447"/>
      <c r="G34" s="447"/>
      <c r="H34" s="447"/>
      <c r="I34" s="447"/>
    </row>
    <row r="35" spans="2:11" ht="28.5" customHeight="1" x14ac:dyDescent="0.35">
      <c r="B35" s="286">
        <v>3</v>
      </c>
      <c r="C35" s="447" t="s">
        <v>120</v>
      </c>
      <c r="D35" s="447"/>
      <c r="E35" s="447"/>
      <c r="F35" s="447"/>
      <c r="G35" s="447"/>
      <c r="H35" s="447"/>
      <c r="I35" s="447"/>
    </row>
    <row r="36" spans="2:11" ht="35.5" customHeight="1" x14ac:dyDescent="0.35">
      <c r="B36" s="286">
        <v>4</v>
      </c>
      <c r="C36" s="447" t="s">
        <v>234</v>
      </c>
      <c r="D36" s="447"/>
      <c r="E36" s="447"/>
      <c r="F36" s="447"/>
      <c r="G36" s="447"/>
      <c r="H36" s="447"/>
      <c r="I36" s="447"/>
    </row>
    <row r="38" spans="2:11" ht="18.5" x14ac:dyDescent="0.45">
      <c r="B38" s="440" t="s">
        <v>235</v>
      </c>
      <c r="C38" s="440"/>
      <c r="D38" s="440"/>
      <c r="E38" s="440"/>
      <c r="F38" s="440"/>
      <c r="G38" s="440"/>
      <c r="H38" s="440"/>
      <c r="I38" s="440"/>
      <c r="J38" s="440"/>
      <c r="K38" s="440"/>
    </row>
    <row r="39" spans="2:11" x14ac:dyDescent="0.35">
      <c r="B39" s="441" t="s">
        <v>187</v>
      </c>
      <c r="C39" s="441"/>
      <c r="D39" s="441"/>
      <c r="E39" s="441"/>
      <c r="F39" s="441"/>
      <c r="G39" s="441"/>
      <c r="H39" s="441"/>
      <c r="I39" s="441"/>
      <c r="J39" s="284" t="s">
        <v>188</v>
      </c>
      <c r="K39" s="285" t="s">
        <v>189</v>
      </c>
    </row>
    <row r="40" spans="2:11" x14ac:dyDescent="0.35">
      <c r="B40" s="429">
        <v>0</v>
      </c>
      <c r="C40" s="432" t="s">
        <v>190</v>
      </c>
      <c r="D40" s="432"/>
      <c r="E40" s="432"/>
      <c r="F40" s="432"/>
      <c r="G40" s="432"/>
      <c r="H40" s="432"/>
      <c r="I40" s="432"/>
      <c r="J40" s="243" t="s">
        <v>191</v>
      </c>
      <c r="K40" s="246" t="s">
        <v>192</v>
      </c>
    </row>
    <row r="41" spans="2:11" ht="147.65" customHeight="1" x14ac:dyDescent="0.35">
      <c r="B41" s="429"/>
      <c r="C41" s="432"/>
      <c r="D41" s="432"/>
      <c r="E41" s="432"/>
      <c r="F41" s="432"/>
      <c r="G41" s="432"/>
      <c r="H41" s="432"/>
      <c r="I41" s="432"/>
      <c r="J41" s="243" t="s">
        <v>193</v>
      </c>
      <c r="K41" s="247" t="s">
        <v>192</v>
      </c>
    </row>
    <row r="42" spans="2:11" ht="15.5" x14ac:dyDescent="0.35">
      <c r="B42" s="435" t="s">
        <v>194</v>
      </c>
      <c r="C42" s="436"/>
      <c r="D42" s="436"/>
      <c r="E42" s="436"/>
      <c r="F42" s="436"/>
      <c r="G42" s="436"/>
      <c r="H42" s="436"/>
      <c r="I42" s="436"/>
      <c r="J42" s="436"/>
      <c r="K42" s="437"/>
    </row>
    <row r="43" spans="2:11" ht="41.5" customHeight="1" x14ac:dyDescent="0.35">
      <c r="B43" s="242">
        <v>1</v>
      </c>
      <c r="C43" s="431" t="s">
        <v>236</v>
      </c>
      <c r="D43" s="431"/>
      <c r="E43" s="431"/>
      <c r="F43" s="431"/>
      <c r="G43" s="431"/>
      <c r="H43" s="431"/>
      <c r="I43" s="431"/>
      <c r="J43" s="243" t="s">
        <v>196</v>
      </c>
      <c r="K43" s="246"/>
    </row>
    <row r="44" spans="2:11" ht="59.5" customHeight="1" x14ac:dyDescent="0.35">
      <c r="B44" s="242">
        <v>2</v>
      </c>
      <c r="C44" s="432" t="s">
        <v>237</v>
      </c>
      <c r="D44" s="432"/>
      <c r="E44" s="432"/>
      <c r="F44" s="432"/>
      <c r="G44" s="432"/>
      <c r="H44" s="432"/>
      <c r="I44" s="432"/>
      <c r="J44" s="243" t="s">
        <v>238</v>
      </c>
      <c r="K44" s="246" t="s">
        <v>192</v>
      </c>
    </row>
    <row r="45" spans="2:11" x14ac:dyDescent="0.35">
      <c r="B45" s="429">
        <v>3</v>
      </c>
      <c r="C45" s="431" t="s">
        <v>239</v>
      </c>
      <c r="D45" s="431"/>
      <c r="E45" s="431"/>
      <c r="F45" s="431"/>
      <c r="G45" s="431"/>
      <c r="H45" s="431"/>
      <c r="I45" s="431"/>
      <c r="J45" s="244"/>
      <c r="K45" s="246"/>
    </row>
    <row r="46" spans="2:11" ht="85.5" customHeight="1" x14ac:dyDescent="0.35">
      <c r="B46" s="429"/>
      <c r="C46" s="431"/>
      <c r="D46" s="431"/>
      <c r="E46" s="431"/>
      <c r="F46" s="431"/>
      <c r="G46" s="431"/>
      <c r="H46" s="431"/>
      <c r="I46" s="431"/>
      <c r="J46" s="244"/>
      <c r="K46" s="246"/>
    </row>
    <row r="47" spans="2:11" ht="52" customHeight="1" x14ac:dyDescent="0.35">
      <c r="B47" s="242">
        <v>4</v>
      </c>
      <c r="C47" s="431" t="s">
        <v>240</v>
      </c>
      <c r="D47" s="431"/>
      <c r="E47" s="431"/>
      <c r="F47" s="431"/>
      <c r="G47" s="431"/>
      <c r="H47" s="431"/>
      <c r="I47" s="431"/>
      <c r="J47" s="244"/>
      <c r="K47" s="246"/>
    </row>
    <row r="48" spans="2:11" x14ac:dyDescent="0.35">
      <c r="B48" s="438">
        <v>5</v>
      </c>
      <c r="C48" s="433" t="s">
        <v>241</v>
      </c>
      <c r="D48" s="433"/>
      <c r="E48" s="433"/>
      <c r="F48" s="433"/>
      <c r="G48" s="433"/>
      <c r="H48" s="433"/>
      <c r="I48" s="433"/>
      <c r="J48" s="245"/>
      <c r="K48" s="249"/>
    </row>
    <row r="49" spans="2:11" ht="43" customHeight="1" x14ac:dyDescent="0.35">
      <c r="B49" s="439"/>
      <c r="C49" s="433"/>
      <c r="D49" s="433"/>
      <c r="E49" s="433"/>
      <c r="F49" s="433"/>
      <c r="G49" s="433"/>
      <c r="H49" s="433"/>
      <c r="I49" s="433"/>
      <c r="J49" s="245"/>
      <c r="K49" s="249"/>
    </row>
    <row r="50" spans="2:11" ht="73.5" customHeight="1" x14ac:dyDescent="0.35">
      <c r="B50" s="242">
        <v>6</v>
      </c>
      <c r="C50" s="449" t="s">
        <v>242</v>
      </c>
      <c r="D50" s="450"/>
      <c r="E50" s="450"/>
      <c r="F50" s="450"/>
      <c r="G50" s="450"/>
      <c r="H50" s="450"/>
      <c r="I50" s="451"/>
      <c r="J50" s="245"/>
      <c r="K50" s="249"/>
    </row>
    <row r="51" spans="2:11" ht="51.65" customHeight="1" x14ac:dyDescent="0.35">
      <c r="B51" s="242">
        <v>7</v>
      </c>
      <c r="C51" s="449" t="s">
        <v>243</v>
      </c>
      <c r="D51" s="450"/>
      <c r="E51" s="450"/>
      <c r="F51" s="450"/>
      <c r="G51" s="450"/>
      <c r="H51" s="450"/>
      <c r="I51" s="451"/>
      <c r="J51" s="245"/>
      <c r="K51" s="249"/>
    </row>
    <row r="52" spans="2:11" ht="93" customHeight="1" x14ac:dyDescent="0.35">
      <c r="B52" s="242">
        <v>8</v>
      </c>
      <c r="C52" s="449" t="s">
        <v>244</v>
      </c>
      <c r="D52" s="450"/>
      <c r="E52" s="450"/>
      <c r="F52" s="450"/>
      <c r="G52" s="450"/>
      <c r="H52" s="450"/>
      <c r="I52" s="451"/>
      <c r="J52" s="245"/>
      <c r="K52" s="249"/>
    </row>
    <row r="53" spans="2:11" ht="45.65" customHeight="1" x14ac:dyDescent="0.35">
      <c r="B53" s="242">
        <v>9</v>
      </c>
      <c r="C53" s="449" t="s">
        <v>245</v>
      </c>
      <c r="D53" s="450"/>
      <c r="E53" s="450"/>
      <c r="F53" s="450"/>
      <c r="G53" s="450"/>
      <c r="H53" s="450"/>
      <c r="I53" s="451"/>
      <c r="J53" s="245"/>
      <c r="K53" s="249"/>
    </row>
    <row r="54" spans="2:11" ht="45.65" customHeight="1" x14ac:dyDescent="0.35">
      <c r="B54" s="434" t="s">
        <v>246</v>
      </c>
      <c r="C54" s="434"/>
      <c r="D54" s="434"/>
      <c r="E54" s="434"/>
      <c r="F54" s="434"/>
      <c r="G54" s="434"/>
      <c r="H54" s="434"/>
      <c r="I54" s="434"/>
      <c r="J54" s="245"/>
      <c r="K54" s="249"/>
    </row>
    <row r="55" spans="2:11" ht="45.65" customHeight="1" x14ac:dyDescent="0.35">
      <c r="B55" s="242">
        <v>1</v>
      </c>
      <c r="C55" s="449" t="s">
        <v>247</v>
      </c>
      <c r="D55" s="450"/>
      <c r="E55" s="450"/>
      <c r="F55" s="450"/>
      <c r="G55" s="450"/>
      <c r="H55" s="450"/>
      <c r="I55" s="451"/>
      <c r="J55" s="245"/>
      <c r="K55" s="249"/>
    </row>
    <row r="56" spans="2:11" ht="45.65" customHeight="1" x14ac:dyDescent="0.35">
      <c r="B56" s="242">
        <v>2</v>
      </c>
      <c r="C56" s="449" t="s">
        <v>248</v>
      </c>
      <c r="D56" s="450"/>
      <c r="E56" s="450"/>
      <c r="F56" s="450"/>
      <c r="G56" s="450"/>
      <c r="H56" s="450"/>
      <c r="I56" s="451"/>
      <c r="J56" s="245"/>
      <c r="K56" s="249"/>
    </row>
    <row r="57" spans="2:11" ht="45.65" customHeight="1" x14ac:dyDescent="0.35">
      <c r="B57" s="242">
        <v>3</v>
      </c>
      <c r="C57" s="449" t="s">
        <v>249</v>
      </c>
      <c r="D57" s="450"/>
      <c r="E57" s="450"/>
      <c r="F57" s="450"/>
      <c r="G57" s="450"/>
      <c r="H57" s="450"/>
      <c r="I57" s="451"/>
      <c r="J57" s="245"/>
      <c r="K57" s="249"/>
    </row>
    <row r="58" spans="2:11" ht="45.65" customHeight="1" x14ac:dyDescent="0.35">
      <c r="B58" s="242">
        <v>4</v>
      </c>
      <c r="C58" s="449" t="s">
        <v>250</v>
      </c>
      <c r="D58" s="450"/>
      <c r="E58" s="450"/>
      <c r="F58" s="450"/>
      <c r="G58" s="450"/>
      <c r="H58" s="450"/>
      <c r="I58" s="451"/>
      <c r="J58" s="245"/>
      <c r="K58" s="249"/>
    </row>
    <row r="59" spans="2:11" ht="45.65" customHeight="1" x14ac:dyDescent="0.35">
      <c r="B59" s="242">
        <v>5</v>
      </c>
      <c r="C59" s="449" t="s">
        <v>251</v>
      </c>
      <c r="D59" s="450"/>
      <c r="E59" s="450"/>
      <c r="F59" s="450"/>
      <c r="G59" s="450"/>
      <c r="H59" s="450"/>
      <c r="I59" s="451"/>
      <c r="J59" s="245"/>
      <c r="K59" s="249"/>
    </row>
    <row r="60" spans="2:11" ht="45.65" customHeight="1" x14ac:dyDescent="0.35">
      <c r="B60" s="242">
        <v>6</v>
      </c>
      <c r="C60" s="449" t="s">
        <v>252</v>
      </c>
      <c r="D60" s="450"/>
      <c r="E60" s="450"/>
      <c r="F60" s="450"/>
      <c r="G60" s="450"/>
      <c r="H60" s="450"/>
      <c r="I60" s="451"/>
      <c r="J60" s="245"/>
      <c r="K60" s="249"/>
    </row>
    <row r="61" spans="2:11" x14ac:dyDescent="0.35">
      <c r="B61" s="434" t="s">
        <v>215</v>
      </c>
      <c r="C61" s="434"/>
      <c r="D61" s="434"/>
      <c r="E61" s="434"/>
      <c r="F61" s="434"/>
      <c r="G61" s="434"/>
      <c r="H61" s="434"/>
      <c r="I61" s="434"/>
      <c r="J61" s="243"/>
      <c r="K61" s="248"/>
    </row>
    <row r="62" spans="2:11" ht="70.5" customHeight="1" x14ac:dyDescent="0.35">
      <c r="B62" s="242">
        <v>1</v>
      </c>
      <c r="C62" s="431" t="s">
        <v>216</v>
      </c>
      <c r="D62" s="431"/>
      <c r="E62" s="431"/>
      <c r="F62" s="431"/>
      <c r="G62" s="431"/>
      <c r="H62" s="431"/>
      <c r="I62" s="431"/>
      <c r="J62" s="243"/>
      <c r="K62" s="248"/>
    </row>
    <row r="63" spans="2:11" ht="39" customHeight="1" x14ac:dyDescent="0.35">
      <c r="B63" s="242">
        <v>2</v>
      </c>
      <c r="C63" s="431" t="s">
        <v>217</v>
      </c>
      <c r="D63" s="431"/>
      <c r="E63" s="431"/>
      <c r="F63" s="431"/>
      <c r="G63" s="431"/>
      <c r="H63" s="431"/>
      <c r="I63" s="431"/>
      <c r="J63" s="243"/>
      <c r="K63" s="248"/>
    </row>
    <row r="64" spans="2:11" ht="132" customHeight="1" x14ac:dyDescent="0.35">
      <c r="B64" s="242">
        <v>3</v>
      </c>
      <c r="C64" s="431" t="s">
        <v>218</v>
      </c>
      <c r="D64" s="431"/>
      <c r="E64" s="431"/>
      <c r="F64" s="431"/>
      <c r="G64" s="431"/>
      <c r="H64" s="431"/>
      <c r="I64" s="431"/>
      <c r="J64" s="443" t="s">
        <v>219</v>
      </c>
      <c r="K64" s="442" t="s">
        <v>192</v>
      </c>
    </row>
    <row r="65" spans="2:11" ht="93" customHeight="1" x14ac:dyDescent="0.35">
      <c r="B65" s="242">
        <v>4</v>
      </c>
      <c r="C65" s="431" t="s">
        <v>220</v>
      </c>
      <c r="D65" s="431"/>
      <c r="E65" s="431"/>
      <c r="F65" s="431"/>
      <c r="G65" s="431"/>
      <c r="H65" s="431"/>
      <c r="I65" s="431"/>
      <c r="J65" s="444"/>
      <c r="K65" s="442"/>
    </row>
    <row r="66" spans="2:11" ht="55" customHeight="1" x14ac:dyDescent="0.35">
      <c r="B66" s="242">
        <v>5</v>
      </c>
      <c r="C66" s="430" t="s">
        <v>221</v>
      </c>
      <c r="D66" s="430"/>
      <c r="E66" s="430"/>
      <c r="F66" s="430"/>
      <c r="G66" s="430"/>
      <c r="H66" s="430"/>
      <c r="I66" s="430"/>
      <c r="J66" s="244" t="s">
        <v>164</v>
      </c>
      <c r="K66" s="246" t="s">
        <v>192</v>
      </c>
    </row>
    <row r="67" spans="2:11" ht="31" x14ac:dyDescent="0.35">
      <c r="B67" s="429">
        <v>6</v>
      </c>
      <c r="C67" s="431" t="s">
        <v>222</v>
      </c>
      <c r="D67" s="431"/>
      <c r="E67" s="431"/>
      <c r="F67" s="431"/>
      <c r="G67" s="431"/>
      <c r="H67" s="431"/>
      <c r="I67" s="431"/>
      <c r="J67" s="244" t="s">
        <v>253</v>
      </c>
      <c r="K67" s="246" t="s">
        <v>192</v>
      </c>
    </row>
    <row r="68" spans="2:11" ht="31" x14ac:dyDescent="0.35">
      <c r="B68" s="429"/>
      <c r="C68" s="431"/>
      <c r="D68" s="431"/>
      <c r="E68" s="431"/>
      <c r="F68" s="431"/>
      <c r="G68" s="431"/>
      <c r="H68" s="431"/>
      <c r="I68" s="431"/>
      <c r="J68" s="244" t="s">
        <v>223</v>
      </c>
      <c r="K68" s="247" t="s">
        <v>192</v>
      </c>
    </row>
    <row r="69" spans="2:11" ht="54" customHeight="1" x14ac:dyDescent="0.35">
      <c r="B69" s="242">
        <v>7</v>
      </c>
      <c r="C69" s="431" t="s">
        <v>224</v>
      </c>
      <c r="D69" s="431"/>
      <c r="E69" s="431"/>
      <c r="F69" s="431"/>
      <c r="G69" s="431"/>
      <c r="H69" s="431"/>
      <c r="I69" s="431"/>
      <c r="J69" s="244" t="s">
        <v>225</v>
      </c>
      <c r="K69" s="246" t="s">
        <v>192</v>
      </c>
    </row>
    <row r="70" spans="2:11" ht="93" customHeight="1" x14ac:dyDescent="0.35">
      <c r="B70" s="242">
        <v>9</v>
      </c>
      <c r="C70" s="431" t="s">
        <v>226</v>
      </c>
      <c r="D70" s="431"/>
      <c r="E70" s="431"/>
      <c r="F70" s="431"/>
      <c r="G70" s="431"/>
      <c r="H70" s="431"/>
      <c r="I70" s="431"/>
      <c r="J70" s="244"/>
      <c r="K70" s="246"/>
    </row>
    <row r="71" spans="2:11" ht="102.65" customHeight="1" x14ac:dyDescent="0.35">
      <c r="B71" s="242">
        <v>10</v>
      </c>
      <c r="C71" s="431" t="s">
        <v>227</v>
      </c>
      <c r="D71" s="431"/>
      <c r="E71" s="431"/>
      <c r="F71" s="431"/>
      <c r="G71" s="431"/>
      <c r="H71" s="431"/>
      <c r="I71" s="431"/>
      <c r="J71" s="243"/>
      <c r="K71" s="248"/>
    </row>
    <row r="72" spans="2:11" ht="69.650000000000006" customHeight="1" x14ac:dyDescent="0.35">
      <c r="B72" s="242">
        <v>11</v>
      </c>
      <c r="C72" s="431" t="s">
        <v>228</v>
      </c>
      <c r="D72" s="431"/>
      <c r="E72" s="431"/>
      <c r="F72" s="431"/>
      <c r="G72" s="431"/>
      <c r="H72" s="431"/>
      <c r="I72" s="431"/>
      <c r="J72" s="244" t="s">
        <v>173</v>
      </c>
      <c r="K72" s="246" t="s">
        <v>192</v>
      </c>
    </row>
    <row r="73" spans="2:11" ht="56.15" customHeight="1" x14ac:dyDescent="0.35">
      <c r="B73" s="242">
        <v>12</v>
      </c>
      <c r="C73" s="431" t="s">
        <v>229</v>
      </c>
      <c r="D73" s="431"/>
      <c r="E73" s="431"/>
      <c r="F73" s="431"/>
      <c r="G73" s="431"/>
      <c r="H73" s="431"/>
      <c r="I73" s="431"/>
      <c r="J73" s="243"/>
      <c r="K73" s="248"/>
    </row>
    <row r="74" spans="2:11" ht="71.5" customHeight="1" x14ac:dyDescent="0.35">
      <c r="B74" s="242">
        <v>13</v>
      </c>
      <c r="C74" s="431" t="s">
        <v>230</v>
      </c>
      <c r="D74" s="431"/>
      <c r="E74" s="431"/>
      <c r="F74" s="431"/>
      <c r="G74" s="431"/>
      <c r="H74" s="431"/>
      <c r="I74" s="431"/>
      <c r="J74" s="243"/>
      <c r="K74" s="248"/>
    </row>
    <row r="75" spans="2:11" ht="33" customHeight="1" x14ac:dyDescent="0.35">
      <c r="B75" s="448" t="s">
        <v>231</v>
      </c>
      <c r="C75" s="448"/>
      <c r="D75" s="448"/>
      <c r="E75" s="448"/>
      <c r="F75" s="448"/>
      <c r="G75" s="448"/>
      <c r="H75" s="448"/>
      <c r="I75" s="448"/>
    </row>
    <row r="76" spans="2:11" ht="43.5" customHeight="1" x14ac:dyDescent="0.35">
      <c r="B76" s="286">
        <v>1</v>
      </c>
      <c r="C76" s="447" t="s">
        <v>232</v>
      </c>
      <c r="D76" s="447"/>
      <c r="E76" s="447"/>
      <c r="F76" s="447"/>
      <c r="G76" s="447"/>
      <c r="H76" s="447"/>
      <c r="I76" s="447"/>
    </row>
    <row r="77" spans="2:11" ht="41.15" customHeight="1" x14ac:dyDescent="0.35">
      <c r="B77" s="286">
        <v>2</v>
      </c>
      <c r="C77" s="447" t="s">
        <v>233</v>
      </c>
      <c r="D77" s="447"/>
      <c r="E77" s="447"/>
      <c r="F77" s="447"/>
      <c r="G77" s="447"/>
      <c r="H77" s="447"/>
      <c r="I77" s="447"/>
    </row>
    <row r="78" spans="2:11" ht="30" customHeight="1" x14ac:dyDescent="0.35">
      <c r="B78" s="286">
        <v>3</v>
      </c>
      <c r="C78" s="447" t="s">
        <v>120</v>
      </c>
      <c r="D78" s="447"/>
      <c r="E78" s="447"/>
      <c r="F78" s="447"/>
      <c r="G78" s="447"/>
      <c r="H78" s="447"/>
      <c r="I78" s="447"/>
    </row>
    <row r="79" spans="2:11" ht="35.15" customHeight="1" x14ac:dyDescent="0.35">
      <c r="B79" s="286">
        <v>4</v>
      </c>
      <c r="C79" s="447" t="s">
        <v>234</v>
      </c>
      <c r="D79" s="447"/>
      <c r="E79" s="447"/>
      <c r="F79" s="447"/>
      <c r="G79" s="447"/>
      <c r="H79" s="447"/>
      <c r="I79" s="447"/>
    </row>
  </sheetData>
  <mergeCells count="83">
    <mergeCell ref="C77:I77"/>
    <mergeCell ref="C78:I78"/>
    <mergeCell ref="C79:I79"/>
    <mergeCell ref="C51:I51"/>
    <mergeCell ref="B54:I54"/>
    <mergeCell ref="C55:I55"/>
    <mergeCell ref="C56:I56"/>
    <mergeCell ref="C57:I57"/>
    <mergeCell ref="C58:I58"/>
    <mergeCell ref="C59:I59"/>
    <mergeCell ref="C60:I60"/>
    <mergeCell ref="C72:I72"/>
    <mergeCell ref="C73:I73"/>
    <mergeCell ref="C74:I74"/>
    <mergeCell ref="B75:I75"/>
    <mergeCell ref="C76:I76"/>
    <mergeCell ref="B67:B68"/>
    <mergeCell ref="C67:I68"/>
    <mergeCell ref="C69:I69"/>
    <mergeCell ref="C70:I70"/>
    <mergeCell ref="C71:I71"/>
    <mergeCell ref="C64:I64"/>
    <mergeCell ref="J64:J65"/>
    <mergeCell ref="K64:K65"/>
    <mergeCell ref="C65:I65"/>
    <mergeCell ref="C66:I66"/>
    <mergeCell ref="C52:I52"/>
    <mergeCell ref="C53:I53"/>
    <mergeCell ref="B61:I61"/>
    <mergeCell ref="C62:I62"/>
    <mergeCell ref="C63:I63"/>
    <mergeCell ref="C47:I47"/>
    <mergeCell ref="B48:B49"/>
    <mergeCell ref="C48:I49"/>
    <mergeCell ref="C50:I50"/>
    <mergeCell ref="B42:K42"/>
    <mergeCell ref="C43:I43"/>
    <mergeCell ref="C44:I44"/>
    <mergeCell ref="B45:B46"/>
    <mergeCell ref="C45:I46"/>
    <mergeCell ref="B38:K38"/>
    <mergeCell ref="B39:I39"/>
    <mergeCell ref="B40:B41"/>
    <mergeCell ref="C40:I41"/>
    <mergeCell ref="K21:K22"/>
    <mergeCell ref="J21:J22"/>
    <mergeCell ref="C22:I22"/>
    <mergeCell ref="J24:J25"/>
    <mergeCell ref="K24:K25"/>
    <mergeCell ref="C27:I27"/>
    <mergeCell ref="C36:I36"/>
    <mergeCell ref="B32:I32"/>
    <mergeCell ref="C33:I33"/>
    <mergeCell ref="C34:I34"/>
    <mergeCell ref="C35:I35"/>
    <mergeCell ref="C30:I30"/>
    <mergeCell ref="B2:K2"/>
    <mergeCell ref="B3:I3"/>
    <mergeCell ref="B9:B10"/>
    <mergeCell ref="C14:I14"/>
    <mergeCell ref="C11:I11"/>
    <mergeCell ref="C7:I7"/>
    <mergeCell ref="C19:I19"/>
    <mergeCell ref="C20:I20"/>
    <mergeCell ref="C21:I21"/>
    <mergeCell ref="C4:I5"/>
    <mergeCell ref="C12:I13"/>
    <mergeCell ref="C8:I8"/>
    <mergeCell ref="C16:I16"/>
    <mergeCell ref="C17:I17"/>
    <mergeCell ref="B18:I18"/>
    <mergeCell ref="C9:I10"/>
    <mergeCell ref="B4:B5"/>
    <mergeCell ref="B6:K6"/>
    <mergeCell ref="B12:B13"/>
    <mergeCell ref="B15:K15"/>
    <mergeCell ref="B24:B25"/>
    <mergeCell ref="C23:I23"/>
    <mergeCell ref="C31:I31"/>
    <mergeCell ref="C26:I26"/>
    <mergeCell ref="C28:I28"/>
    <mergeCell ref="C29:I29"/>
    <mergeCell ref="C24:I25"/>
  </mergeCells>
  <hyperlinks>
    <hyperlink ref="K26" location="'Requisito 7-C'!A1" display="Ir al formulario" xr:uid="{8758AFC3-8DC3-4943-A794-A4EEF5272435}"/>
    <hyperlink ref="K29" location="'Requisito 11-C'!A1" display="Ir al formulario" xr:uid="{0B78427B-4189-4228-B817-203A7743DA36}"/>
    <hyperlink ref="K4" location="'Requisito 0 -1'!A1" display="Ir al formulario" xr:uid="{63E41413-1B8A-4FD4-9B40-D2BE14A4B2A8}"/>
    <hyperlink ref="K5" location="'Requisito 0-2'!A1" display="Ir al formulario" xr:uid="{ED10B233-DAA0-49A7-BDC5-EC34E71FA40C}"/>
    <hyperlink ref="K8" location="'Requisito 2 -A'!Área_de_impresión" display="Ir al formulario" xr:uid="{CFC9F13B-F407-47B7-9E86-E0E67FA9BB3A}"/>
    <hyperlink ref="K9" location="'Requisito 3-1 -A'!Área_de_impresión" display="Ir al formulario" xr:uid="{AD1FF889-B656-49EF-A517-5D40614B1267}"/>
    <hyperlink ref="K10" location="'Requisito 3-2-A'!Área_de_impresión" display="Ir al formulario" xr:uid="{C42DBB01-3CD2-4BD0-8B05-1F3BAA5CBB89}"/>
    <hyperlink ref="K12" location="'Requisito 5-1-A'!Área_de_impresión" display="Ir al formulario" xr:uid="{2431C275-F338-4CB5-9C1A-AFAB539F9305}"/>
    <hyperlink ref="K21:K22" location="'Requisito 3y4-C'!A1" display="Ir al formulario" xr:uid="{F38FDDE7-7969-4320-8AB2-4D7BF4659C33}"/>
    <hyperlink ref="K16" location="'Requisito 1-B'!A1" display="Ir al formulario" xr:uid="{84C4E8B5-D5DF-4EDF-A27C-0E0C1B19DFE2}"/>
    <hyperlink ref="K17" location="'Requisito 2-B'!A1" display="Ir al formulario" xr:uid="{5D4379A5-7CC9-4112-A3BA-BF004A673BA3}"/>
    <hyperlink ref="K13" location="'Requisito 5-2-A'!Área_de_impresión" display="Ir al formulario" xr:uid="{21CAE532-DA97-4C9D-A228-03112520509C}"/>
    <hyperlink ref="K23" location="'Requisito 5-C'!A1" display="Ir al formulario" xr:uid="{3EB31824-22EC-44C4-A313-845DD1683EF9}"/>
    <hyperlink ref="K24" location="'Requisito 6-2-C'!A1" display="Ir al formulario" xr:uid="{46598C88-2479-4909-89A5-676E12E1A9A9}"/>
    <hyperlink ref="K7" r:id="rId1" xr:uid="{0E67AF85-D1EF-4E2D-A73B-C0C3C9433EC5}"/>
    <hyperlink ref="K14" location="'Requisito 6-A'!Área_de_impresión" display="Ir al formulario" xr:uid="{17F99C67-38BF-496C-A7C6-66DFC4773FEA}"/>
    <hyperlink ref="K69" location="'Requisito 7-C'!A1" display="Ir al formulario" xr:uid="{747AA7A6-8379-40DF-886A-0418FFA10061}"/>
    <hyperlink ref="K72" location="'Requisito 11-C'!A1" display="Ir al formulario" xr:uid="{173B1134-9ED6-4AA7-8F29-EA6BBD3DC7AA}"/>
    <hyperlink ref="K40" location="'Requisito 0 -1'!A1" display="Ir al formulario" xr:uid="{890A9000-17CF-43E4-A013-2E4F968D135E}"/>
    <hyperlink ref="K41" location="'Requisito 0-2'!A1" display="Ir al formulario" xr:uid="{AE792EB9-BCC3-4C15-8123-0158983FFFC2}"/>
    <hyperlink ref="K64:K65" location="'Requisito 3y4-C'!A1" display="Ir al formulario" xr:uid="{0ABF0DDE-0ABF-44B2-AF56-920C0E999BD8}"/>
    <hyperlink ref="K66" location="'Requisito 5-C'!A1" display="Ir al formulario" xr:uid="{34690F83-F38E-4F01-9B56-BE7EA16856AB}"/>
    <hyperlink ref="K67" location="'Requisito 6-1-C'!A1" display="Ir al formulario" xr:uid="{A8F9F7A3-FB29-454C-AE4D-1056697CCE93}"/>
    <hyperlink ref="K68" location="'Requisito 6-2-C'!A1" display="Ir al formulario" xr:uid="{2344ACD3-E44B-4301-B6E8-A7D7B65479B2}"/>
    <hyperlink ref="K44" location="'Requisito 2 - Desemb'!A1" display="Ir al formulario" xr:uid="{68258515-AEA8-4429-BF6B-5C19633B4AC2}"/>
  </hyperlinks>
  <pageMargins left="0.7" right="0.7" top="0.75" bottom="0.75" header="0.3" footer="0.3"/>
  <pageSetup scale="47" orientation="portrait" horizontalDpi="1200" verticalDpi="1200" r:id="rId2"/>
  <rowBreaks count="2" manualBreakCount="2">
    <brk id="20" max="16383" man="1"/>
    <brk id="37" max="16383"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384E3-C6C4-4BF8-8828-60391A3B0881}">
  <dimension ref="A1:J38"/>
  <sheetViews>
    <sheetView view="pageBreakPreview" zoomScale="60" zoomScaleNormal="100" workbookViewId="0">
      <selection activeCell="C15" sqref="C15"/>
    </sheetView>
  </sheetViews>
  <sheetFormatPr baseColWidth="10" defaultColWidth="11.453125" defaultRowHeight="14.5" x14ac:dyDescent="0.35"/>
  <cols>
    <col min="1" max="1" width="18" customWidth="1"/>
    <col min="2" max="2" width="22.81640625" bestFit="1" customWidth="1"/>
    <col min="3" max="3" width="31.1796875" bestFit="1" customWidth="1"/>
    <col min="4" max="4" width="23.1796875" bestFit="1" customWidth="1"/>
    <col min="5" max="5" width="16.26953125" style="180" customWidth="1"/>
    <col min="6" max="6" width="31.54296875" customWidth="1"/>
    <col min="10" max="10" width="17.54296875" bestFit="1" customWidth="1"/>
  </cols>
  <sheetData>
    <row r="1" spans="1:10" ht="18" customHeight="1" x14ac:dyDescent="0.35">
      <c r="A1" s="452" t="s">
        <v>254</v>
      </c>
      <c r="B1" s="452"/>
      <c r="C1" s="452"/>
      <c r="D1" s="452"/>
      <c r="E1" s="452"/>
      <c r="F1" s="452"/>
    </row>
    <row r="2" spans="1:10" x14ac:dyDescent="0.35">
      <c r="A2" s="33"/>
      <c r="B2" s="33"/>
      <c r="C2" s="452" t="s">
        <v>255</v>
      </c>
      <c r="D2" s="452"/>
      <c r="E2" s="33"/>
      <c r="F2" s="33"/>
    </row>
    <row r="4" spans="1:10" x14ac:dyDescent="0.35">
      <c r="C4" s="453" t="s">
        <v>256</v>
      </c>
      <c r="D4" s="453"/>
    </row>
    <row r="6" spans="1:10" x14ac:dyDescent="0.35">
      <c r="A6" s="454" t="s">
        <v>257</v>
      </c>
      <c r="B6" s="454"/>
      <c r="C6" s="454"/>
      <c r="D6" s="454"/>
      <c r="E6" s="454"/>
      <c r="F6" s="454"/>
    </row>
    <row r="7" spans="1:10" x14ac:dyDescent="0.35">
      <c r="A7" s="454"/>
      <c r="B7" s="454"/>
      <c r="C7" s="454"/>
      <c r="D7" s="454"/>
      <c r="E7" s="454"/>
      <c r="F7" s="454"/>
    </row>
    <row r="8" spans="1:10" x14ac:dyDescent="0.35">
      <c r="A8" s="192"/>
      <c r="B8" s="192"/>
      <c r="C8" s="192"/>
      <c r="D8" s="192"/>
      <c r="E8" s="192"/>
      <c r="F8" s="192"/>
    </row>
    <row r="9" spans="1:10" ht="26.5" thickBot="1" x14ac:dyDescent="0.4">
      <c r="A9" s="191"/>
      <c r="B9" s="191"/>
      <c r="C9" s="191"/>
      <c r="D9" s="190" t="s">
        <v>258</v>
      </c>
      <c r="E9" s="189"/>
    </row>
    <row r="10" spans="1:10" ht="58.5" customHeight="1" thickBot="1" x14ac:dyDescent="0.4">
      <c r="A10" s="330" t="s">
        <v>259</v>
      </c>
      <c r="B10" s="331" t="s">
        <v>260</v>
      </c>
      <c r="C10" s="331" t="s">
        <v>261</v>
      </c>
      <c r="D10" s="331" t="s">
        <v>262</v>
      </c>
      <c r="E10" s="332" t="s">
        <v>263</v>
      </c>
      <c r="F10" s="333" t="s">
        <v>264</v>
      </c>
    </row>
    <row r="11" spans="1:10" ht="15.5" x14ac:dyDescent="0.35">
      <c r="A11" s="188"/>
      <c r="B11" s="187"/>
      <c r="C11" s="186"/>
      <c r="D11" s="185"/>
      <c r="E11" s="184"/>
      <c r="F11" s="183"/>
    </row>
    <row r="12" spans="1:10" ht="15.5" x14ac:dyDescent="0.35">
      <c r="A12" s="287"/>
      <c r="B12" s="288"/>
      <c r="C12" s="289"/>
      <c r="D12" s="290"/>
      <c r="E12" s="291"/>
      <c r="F12" s="292"/>
    </row>
    <row r="13" spans="1:10" ht="15.5" x14ac:dyDescent="0.35">
      <c r="A13" s="287"/>
      <c r="B13" s="293"/>
      <c r="C13" s="289"/>
      <c r="D13" s="294"/>
      <c r="E13" s="289"/>
      <c r="F13" s="295"/>
      <c r="J13" s="182"/>
    </row>
    <row r="14" spans="1:10" ht="15.5" x14ac:dyDescent="0.35">
      <c r="A14" s="287"/>
      <c r="B14" s="293"/>
      <c r="C14" s="289"/>
      <c r="D14" s="294"/>
      <c r="E14" s="291"/>
      <c r="F14" s="292"/>
    </row>
    <row r="15" spans="1:10" ht="15.5" x14ac:dyDescent="0.35">
      <c r="A15" s="287"/>
      <c r="B15" s="296"/>
      <c r="C15" s="289"/>
      <c r="D15" s="294"/>
      <c r="E15" s="291"/>
      <c r="F15" s="292"/>
    </row>
    <row r="16" spans="1:10" ht="15.5" x14ac:dyDescent="0.35">
      <c r="A16" s="287"/>
      <c r="B16" s="288"/>
      <c r="C16" s="289"/>
      <c r="D16" s="294"/>
      <c r="E16" s="291"/>
      <c r="F16" s="292"/>
    </row>
    <row r="17" spans="1:7" ht="15.5" x14ac:dyDescent="0.35">
      <c r="A17" s="287"/>
      <c r="B17" s="288"/>
      <c r="C17" s="291"/>
      <c r="D17" s="294"/>
      <c r="E17" s="291"/>
      <c r="F17" s="292"/>
    </row>
    <row r="18" spans="1:7" ht="16" thickBot="1" x14ac:dyDescent="0.4">
      <c r="A18" s="205"/>
      <c r="B18" s="297"/>
      <c r="C18" s="298"/>
      <c r="D18" s="299"/>
      <c r="E18" s="300"/>
      <c r="F18" s="301"/>
    </row>
    <row r="19" spans="1:7" ht="16" thickBot="1" x14ac:dyDescent="0.4">
      <c r="C19" s="334" t="s">
        <v>265</v>
      </c>
      <c r="D19" s="335"/>
    </row>
    <row r="21" spans="1:7" ht="75" customHeight="1" x14ac:dyDescent="0.35">
      <c r="A21" s="456" t="s">
        <v>266</v>
      </c>
      <c r="B21" s="456"/>
      <c r="C21" s="456"/>
      <c r="D21" s="456"/>
      <c r="E21" s="456"/>
      <c r="F21" s="456"/>
      <c r="G21" s="456"/>
    </row>
    <row r="23" spans="1:7" x14ac:dyDescent="0.35">
      <c r="A23" s="455" t="s">
        <v>267</v>
      </c>
      <c r="B23" s="455"/>
      <c r="C23" s="455"/>
    </row>
    <row r="26" spans="1:7" x14ac:dyDescent="0.35">
      <c r="A26" s="7" t="s">
        <v>268</v>
      </c>
    </row>
    <row r="27" spans="1:7" ht="15" thickBot="1" x14ac:dyDescent="0.4">
      <c r="A27" s="8"/>
    </row>
    <row r="28" spans="1:7" x14ac:dyDescent="0.35">
      <c r="A28" s="5"/>
    </row>
    <row r="29" spans="1:7" x14ac:dyDescent="0.35">
      <c r="A29" s="7" t="s">
        <v>269</v>
      </c>
    </row>
    <row r="30" spans="1:7" x14ac:dyDescent="0.35">
      <c r="A30" s="7" t="s">
        <v>270</v>
      </c>
    </row>
    <row r="31" spans="1:7" x14ac:dyDescent="0.35">
      <c r="A31" s="7" t="s">
        <v>271</v>
      </c>
    </row>
    <row r="32" spans="1:7" x14ac:dyDescent="0.35">
      <c r="A32" s="7"/>
    </row>
    <row r="33" spans="1:1" x14ac:dyDescent="0.35">
      <c r="A33" s="7" t="s">
        <v>268</v>
      </c>
    </row>
    <row r="34" spans="1:1" ht="15" thickBot="1" x14ac:dyDescent="0.4">
      <c r="A34" s="8"/>
    </row>
    <row r="35" spans="1:1" x14ac:dyDescent="0.35">
      <c r="A35" s="5"/>
    </row>
    <row r="36" spans="1:1" x14ac:dyDescent="0.35">
      <c r="A36" s="7" t="s">
        <v>269</v>
      </c>
    </row>
    <row r="37" spans="1:1" x14ac:dyDescent="0.35">
      <c r="A37" s="7" t="s">
        <v>272</v>
      </c>
    </row>
    <row r="38" spans="1:1" x14ac:dyDescent="0.35">
      <c r="A38" s="7" t="s">
        <v>271</v>
      </c>
    </row>
  </sheetData>
  <mergeCells count="6">
    <mergeCell ref="A1:F1"/>
    <mergeCell ref="C4:D4"/>
    <mergeCell ref="A6:F7"/>
    <mergeCell ref="A23:C23"/>
    <mergeCell ref="C2:D2"/>
    <mergeCell ref="A21:G21"/>
  </mergeCells>
  <printOptions horizontalCentered="1" verticalCentered="1"/>
  <pageMargins left="0.70866141732283472" right="0.70866141732283472" top="0.74803149606299213" bottom="0.74803149606299213" header="0.31496062992125984" footer="0.31496062992125984"/>
  <pageSetup scale="2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07967-47F2-469E-B034-283EC66A1205}">
  <dimension ref="A1:K37"/>
  <sheetViews>
    <sheetView view="pageBreakPreview" zoomScale="60" zoomScaleNormal="55" workbookViewId="0">
      <selection activeCell="A21" sqref="A21:H21"/>
    </sheetView>
  </sheetViews>
  <sheetFormatPr baseColWidth="10" defaultColWidth="11.453125" defaultRowHeight="14.5" x14ac:dyDescent="0.35"/>
  <cols>
    <col min="1" max="1" width="20" bestFit="1" customWidth="1"/>
    <col min="2" max="2" width="18.54296875" customWidth="1"/>
    <col min="3" max="3" width="8.81640625" bestFit="1" customWidth="1"/>
    <col min="4" max="4" width="22.7265625" customWidth="1"/>
    <col min="5" max="5" width="25.1796875" bestFit="1" customWidth="1"/>
    <col min="6" max="6" width="18.26953125" bestFit="1" customWidth="1"/>
    <col min="7" max="7" width="18.26953125" style="180" customWidth="1"/>
    <col min="8" max="8" width="28" customWidth="1"/>
    <col min="11" max="11" width="17.54296875" bestFit="1" customWidth="1"/>
  </cols>
  <sheetData>
    <row r="1" spans="1:11" ht="18" customHeight="1" x14ac:dyDescent="0.35">
      <c r="A1" s="452" t="s">
        <v>273</v>
      </c>
      <c r="B1" s="452"/>
      <c r="C1" s="452"/>
      <c r="D1" s="452"/>
      <c r="E1" s="452"/>
      <c r="F1" s="452"/>
      <c r="G1" s="452"/>
      <c r="H1" s="452"/>
    </row>
    <row r="2" spans="1:11" x14ac:dyDescent="0.35">
      <c r="A2" s="33"/>
      <c r="B2" s="33"/>
      <c r="C2" s="33"/>
      <c r="D2" s="33"/>
      <c r="E2" s="452" t="s">
        <v>255</v>
      </c>
      <c r="F2" s="452"/>
      <c r="G2" s="33"/>
      <c r="H2" s="33"/>
    </row>
    <row r="4" spans="1:11" x14ac:dyDescent="0.35">
      <c r="E4" s="453" t="s">
        <v>256</v>
      </c>
      <c r="F4" s="453"/>
    </row>
    <row r="6" spans="1:11" x14ac:dyDescent="0.35">
      <c r="A6" s="454" t="s">
        <v>274</v>
      </c>
      <c r="B6" s="454"/>
      <c r="C6" s="454"/>
      <c r="D6" s="454"/>
      <c r="E6" s="454"/>
      <c r="F6" s="454"/>
      <c r="G6" s="454"/>
      <c r="H6" s="454"/>
    </row>
    <row r="7" spans="1:11" x14ac:dyDescent="0.35">
      <c r="A7" s="454"/>
      <c r="B7" s="454"/>
      <c r="C7" s="454"/>
      <c r="D7" s="454"/>
      <c r="E7" s="454"/>
      <c r="F7" s="454"/>
      <c r="G7" s="454"/>
      <c r="H7" s="454"/>
    </row>
    <row r="8" spans="1:11" ht="15.65" customHeight="1" x14ac:dyDescent="0.35">
      <c r="A8" s="192"/>
      <c r="B8" s="192"/>
      <c r="C8" s="192"/>
      <c r="D8" s="192"/>
      <c r="E8" s="192"/>
      <c r="F8" s="192"/>
      <c r="G8" s="192"/>
      <c r="H8" s="192"/>
    </row>
    <row r="9" spans="1:11" ht="24.5" thickBot="1" x14ac:dyDescent="0.4">
      <c r="A9" s="191"/>
      <c r="B9" s="191"/>
      <c r="C9" s="191"/>
      <c r="D9" s="191"/>
      <c r="E9" s="191"/>
      <c r="G9" s="194" t="s">
        <v>275</v>
      </c>
    </row>
    <row r="10" spans="1:11" ht="71.150000000000006" customHeight="1" thickBot="1" x14ac:dyDescent="0.4">
      <c r="A10" s="330" t="s">
        <v>276</v>
      </c>
      <c r="B10" s="331" t="s">
        <v>277</v>
      </c>
      <c r="C10" s="331" t="s">
        <v>278</v>
      </c>
      <c r="D10" s="331" t="s">
        <v>279</v>
      </c>
      <c r="E10" s="331" t="s">
        <v>280</v>
      </c>
      <c r="F10" s="331" t="s">
        <v>281</v>
      </c>
      <c r="G10" s="332" t="s">
        <v>282</v>
      </c>
      <c r="H10" s="333" t="s">
        <v>283</v>
      </c>
    </row>
    <row r="11" spans="1:11" ht="15.5" x14ac:dyDescent="0.35">
      <c r="A11" s="188"/>
      <c r="B11" s="193"/>
      <c r="C11" s="193"/>
      <c r="D11" s="187"/>
      <c r="E11" s="186"/>
      <c r="F11" s="185"/>
      <c r="G11" s="184"/>
      <c r="H11" s="183"/>
    </row>
    <row r="12" spans="1:11" ht="15.5" x14ac:dyDescent="0.35">
      <c r="A12" s="287"/>
      <c r="B12" s="302"/>
      <c r="C12" s="302"/>
      <c r="D12" s="288"/>
      <c r="E12" s="289"/>
      <c r="F12" s="290"/>
      <c r="G12" s="291"/>
      <c r="H12" s="292"/>
    </row>
    <row r="13" spans="1:11" ht="15.5" x14ac:dyDescent="0.35">
      <c r="A13" s="287"/>
      <c r="B13" s="302"/>
      <c r="C13" s="302"/>
      <c r="D13" s="293"/>
      <c r="E13" s="289"/>
      <c r="F13" s="294"/>
      <c r="G13" s="289"/>
      <c r="H13" s="295"/>
      <c r="K13" s="182"/>
    </row>
    <row r="14" spans="1:11" ht="15.5" x14ac:dyDescent="0.35">
      <c r="A14" s="287"/>
      <c r="B14" s="302"/>
      <c r="C14" s="302"/>
      <c r="D14" s="293"/>
      <c r="E14" s="289"/>
      <c r="F14" s="294"/>
      <c r="G14" s="291"/>
      <c r="H14" s="292"/>
    </row>
    <row r="15" spans="1:11" ht="15.5" x14ac:dyDescent="0.35">
      <c r="A15" s="287"/>
      <c r="B15" s="302"/>
      <c r="C15" s="302"/>
      <c r="D15" s="296"/>
      <c r="E15" s="289"/>
      <c r="F15" s="294"/>
      <c r="G15" s="291"/>
      <c r="H15" s="292"/>
    </row>
    <row r="16" spans="1:11" ht="15.5" x14ac:dyDescent="0.35">
      <c r="A16" s="287"/>
      <c r="B16" s="302"/>
      <c r="C16" s="302"/>
      <c r="D16" s="288"/>
      <c r="E16" s="289"/>
      <c r="F16" s="294"/>
      <c r="G16" s="291"/>
      <c r="H16" s="292"/>
    </row>
    <row r="17" spans="1:8" ht="15.5" x14ac:dyDescent="0.35">
      <c r="A17" s="287"/>
      <c r="B17" s="302"/>
      <c r="C17" s="302"/>
      <c r="D17" s="288"/>
      <c r="E17" s="291"/>
      <c r="F17" s="294"/>
      <c r="G17" s="291"/>
      <c r="H17" s="292"/>
    </row>
    <row r="18" spans="1:8" ht="16" thickBot="1" x14ac:dyDescent="0.4">
      <c r="A18" s="205"/>
      <c r="B18" s="303"/>
      <c r="C18" s="303"/>
      <c r="D18" s="297"/>
      <c r="E18" s="298"/>
      <c r="F18" s="299"/>
      <c r="G18" s="300"/>
      <c r="H18" s="301"/>
    </row>
    <row r="19" spans="1:8" ht="16" thickBot="1" x14ac:dyDescent="0.4">
      <c r="F19" s="336" t="s">
        <v>265</v>
      </c>
      <c r="G19" s="337"/>
    </row>
    <row r="21" spans="1:8" ht="81" customHeight="1" x14ac:dyDescent="0.35">
      <c r="A21" s="457" t="s">
        <v>284</v>
      </c>
      <c r="B21" s="458"/>
      <c r="C21" s="458"/>
      <c r="D21" s="458"/>
      <c r="E21" s="458"/>
      <c r="F21" s="458"/>
      <c r="G21" s="458"/>
      <c r="H21" s="458"/>
    </row>
    <row r="23" spans="1:8" x14ac:dyDescent="0.35">
      <c r="A23" s="455" t="s">
        <v>285</v>
      </c>
      <c r="B23" s="455"/>
      <c r="C23" s="455"/>
      <c r="D23" s="455"/>
      <c r="E23" s="455"/>
    </row>
    <row r="25" spans="1:8" x14ac:dyDescent="0.35">
      <c r="A25" s="7"/>
      <c r="B25" s="7"/>
      <c r="C25" s="7"/>
    </row>
    <row r="26" spans="1:8" x14ac:dyDescent="0.35">
      <c r="A26" s="7" t="s">
        <v>268</v>
      </c>
      <c r="B26" s="9"/>
      <c r="C26" s="9"/>
    </row>
    <row r="27" spans="1:8" ht="15" thickBot="1" x14ac:dyDescent="0.4">
      <c r="A27" s="8"/>
      <c r="B27" s="5"/>
      <c r="C27" s="5"/>
    </row>
    <row r="28" spans="1:8" x14ac:dyDescent="0.35">
      <c r="A28" s="5"/>
      <c r="B28" s="7"/>
      <c r="C28" s="7"/>
    </row>
    <row r="29" spans="1:8" x14ac:dyDescent="0.35">
      <c r="A29" s="7" t="s">
        <v>269</v>
      </c>
      <c r="B29" s="7"/>
      <c r="C29" s="7"/>
    </row>
    <row r="30" spans="1:8" x14ac:dyDescent="0.35">
      <c r="A30" s="7" t="s">
        <v>272</v>
      </c>
      <c r="B30" s="7"/>
      <c r="C30" s="7"/>
    </row>
    <row r="31" spans="1:8" x14ac:dyDescent="0.35">
      <c r="A31" s="7" t="s">
        <v>271</v>
      </c>
      <c r="B31" s="7"/>
      <c r="C31" s="7"/>
    </row>
    <row r="32" spans="1:8" x14ac:dyDescent="0.35">
      <c r="B32" s="7"/>
      <c r="C32" s="7"/>
    </row>
    <row r="33" spans="2:3" x14ac:dyDescent="0.35">
      <c r="B33" s="9"/>
      <c r="C33" s="9"/>
    </row>
    <row r="34" spans="2:3" x14ac:dyDescent="0.35">
      <c r="B34" s="5"/>
      <c r="C34" s="5"/>
    </row>
    <row r="35" spans="2:3" x14ac:dyDescent="0.35">
      <c r="B35" s="7"/>
      <c r="C35" s="7"/>
    </row>
    <row r="36" spans="2:3" x14ac:dyDescent="0.35">
      <c r="B36" s="7"/>
      <c r="C36" s="7"/>
    </row>
    <row r="37" spans="2:3" x14ac:dyDescent="0.35">
      <c r="B37" s="7"/>
      <c r="C37" s="7"/>
    </row>
  </sheetData>
  <mergeCells count="6">
    <mergeCell ref="A1:H1"/>
    <mergeCell ref="E2:F2"/>
    <mergeCell ref="E4:F4"/>
    <mergeCell ref="A6:H7"/>
    <mergeCell ref="A23:E23"/>
    <mergeCell ref="A21:H21"/>
  </mergeCells>
  <printOptions horizontalCentered="1" verticalCentered="1"/>
  <pageMargins left="0.70866141732283472" right="0.70866141732283472" top="0.74803149606299213" bottom="0.74803149606299213" header="0.31496062992125984" footer="0.31496062992125984"/>
  <pageSetup scale="2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3A09B-03A8-41D9-9B8E-5B0F45657A11}">
  <dimension ref="B1:O40"/>
  <sheetViews>
    <sheetView view="pageBreakPreview" zoomScale="85" zoomScaleNormal="100" zoomScaleSheetLayoutView="85" workbookViewId="0"/>
  </sheetViews>
  <sheetFormatPr baseColWidth="10" defaultColWidth="8.7265625" defaultRowHeight="14.5" x14ac:dyDescent="0.35"/>
  <cols>
    <col min="1" max="1" width="3.7265625" customWidth="1"/>
  </cols>
  <sheetData>
    <row r="1" spans="2:15" x14ac:dyDescent="0.35">
      <c r="B1" s="465" t="s">
        <v>286</v>
      </c>
      <c r="C1" s="466"/>
      <c r="D1" s="466"/>
      <c r="E1" s="466"/>
      <c r="F1" s="466"/>
      <c r="G1" s="466"/>
      <c r="H1" s="466"/>
      <c r="I1" s="466"/>
      <c r="J1" s="466"/>
      <c r="K1" s="466"/>
      <c r="L1" s="466"/>
      <c r="M1" s="466"/>
      <c r="N1" s="466"/>
      <c r="O1" s="467"/>
    </row>
    <row r="2" spans="2:15" x14ac:dyDescent="0.35">
      <c r="B2" s="201"/>
      <c r="C2" s="36"/>
      <c r="D2" s="36"/>
      <c r="E2" s="36"/>
      <c r="F2" s="36"/>
      <c r="G2" s="36"/>
      <c r="H2" s="36"/>
      <c r="I2" s="36"/>
      <c r="J2" s="36"/>
      <c r="K2" s="36"/>
      <c r="L2" s="36"/>
      <c r="M2" s="36"/>
      <c r="N2" s="36"/>
      <c r="O2" s="202"/>
    </row>
    <row r="3" spans="2:15" ht="15" customHeight="1" x14ac:dyDescent="0.35">
      <c r="B3" s="468" t="s">
        <v>287</v>
      </c>
      <c r="C3" s="469"/>
      <c r="D3" s="469"/>
      <c r="E3" s="469"/>
      <c r="F3" s="469"/>
      <c r="G3" s="469"/>
      <c r="H3" s="469"/>
      <c r="I3" s="469"/>
      <c r="J3" s="469"/>
      <c r="K3" s="469"/>
      <c r="L3" s="469"/>
      <c r="M3" s="469"/>
      <c r="N3" s="469"/>
      <c r="O3" s="470"/>
    </row>
    <row r="4" spans="2:15" x14ac:dyDescent="0.35">
      <c r="B4" s="471"/>
      <c r="C4" s="469"/>
      <c r="D4" s="469"/>
      <c r="E4" s="469"/>
      <c r="F4" s="469"/>
      <c r="G4" s="469"/>
      <c r="H4" s="469"/>
      <c r="I4" s="469"/>
      <c r="J4" s="469"/>
      <c r="K4" s="469"/>
      <c r="L4" s="469"/>
      <c r="M4" s="469"/>
      <c r="N4" s="469"/>
      <c r="O4" s="470"/>
    </row>
    <row r="5" spans="2:15" x14ac:dyDescent="0.35">
      <c r="B5" s="471"/>
      <c r="C5" s="469"/>
      <c r="D5" s="469"/>
      <c r="E5" s="469"/>
      <c r="F5" s="469"/>
      <c r="G5" s="469"/>
      <c r="H5" s="469"/>
      <c r="I5" s="469"/>
      <c r="J5" s="469"/>
      <c r="K5" s="469"/>
      <c r="L5" s="469"/>
      <c r="M5" s="469"/>
      <c r="N5" s="469"/>
      <c r="O5" s="470"/>
    </row>
    <row r="6" spans="2:15" x14ac:dyDescent="0.35">
      <c r="B6" s="471"/>
      <c r="C6" s="469"/>
      <c r="D6" s="469"/>
      <c r="E6" s="469"/>
      <c r="F6" s="469"/>
      <c r="G6" s="469"/>
      <c r="H6" s="469"/>
      <c r="I6" s="469"/>
      <c r="J6" s="469"/>
      <c r="K6" s="469"/>
      <c r="L6" s="469"/>
      <c r="M6" s="469"/>
      <c r="N6" s="469"/>
      <c r="O6" s="470"/>
    </row>
    <row r="7" spans="2:15" x14ac:dyDescent="0.35">
      <c r="B7" s="471"/>
      <c r="C7" s="469"/>
      <c r="D7" s="469"/>
      <c r="E7" s="469"/>
      <c r="F7" s="469"/>
      <c r="G7" s="469"/>
      <c r="H7" s="469"/>
      <c r="I7" s="469"/>
      <c r="J7" s="469"/>
      <c r="K7" s="469"/>
      <c r="L7" s="469"/>
      <c r="M7" s="469"/>
      <c r="N7" s="469"/>
      <c r="O7" s="470"/>
    </row>
    <row r="8" spans="2:15" x14ac:dyDescent="0.35">
      <c r="B8" s="459" t="s">
        <v>288</v>
      </c>
      <c r="C8" s="460"/>
      <c r="D8" s="460"/>
      <c r="E8" s="460"/>
      <c r="F8" s="460"/>
      <c r="G8" s="460"/>
      <c r="H8" s="460"/>
      <c r="I8" s="460"/>
      <c r="J8" s="460"/>
      <c r="K8" s="460"/>
      <c r="L8" s="460"/>
      <c r="M8" s="460"/>
      <c r="N8" s="460"/>
      <c r="O8" s="461"/>
    </row>
    <row r="9" spans="2:15" x14ac:dyDescent="0.35">
      <c r="B9" s="464" t="s">
        <v>289</v>
      </c>
      <c r="C9" s="458"/>
      <c r="D9" s="458"/>
      <c r="E9" s="462"/>
      <c r="F9" s="462"/>
      <c r="G9" s="462"/>
      <c r="H9" s="462"/>
      <c r="I9" s="462"/>
      <c r="J9" s="462"/>
      <c r="K9" s="462"/>
      <c r="L9" s="462"/>
      <c r="M9" s="462"/>
      <c r="N9" s="462"/>
      <c r="O9" s="463"/>
    </row>
    <row r="10" spans="2:15" x14ac:dyDescent="0.35">
      <c r="B10" s="464" t="s">
        <v>290</v>
      </c>
      <c r="C10" s="458"/>
      <c r="D10" s="458"/>
      <c r="E10" s="462"/>
      <c r="F10" s="462"/>
      <c r="G10" s="462"/>
      <c r="H10" s="462"/>
      <c r="I10" s="462"/>
      <c r="J10" s="462"/>
      <c r="K10" s="462"/>
      <c r="L10" s="462"/>
      <c r="M10" s="462"/>
      <c r="N10" s="462"/>
      <c r="O10" s="463"/>
    </row>
    <row r="11" spans="2:15" x14ac:dyDescent="0.35">
      <c r="B11" s="464" t="s">
        <v>291</v>
      </c>
      <c r="C11" s="458"/>
      <c r="D11" s="458"/>
      <c r="E11" s="462"/>
      <c r="F11" s="462"/>
      <c r="G11" s="462"/>
      <c r="H11" s="462"/>
      <c r="I11" s="462"/>
      <c r="J11" s="462"/>
      <c r="K11" s="462"/>
      <c r="L11" s="462"/>
      <c r="M11" s="462"/>
      <c r="N11" s="462"/>
      <c r="O11" s="463"/>
    </row>
    <row r="12" spans="2:15" x14ac:dyDescent="0.35">
      <c r="B12" s="464" t="s">
        <v>292</v>
      </c>
      <c r="C12" s="458"/>
      <c r="D12" s="458"/>
      <c r="E12" s="462"/>
      <c r="F12" s="462"/>
      <c r="G12" s="462"/>
      <c r="H12" s="462"/>
      <c r="I12" s="462"/>
      <c r="J12" s="462"/>
      <c r="K12" s="462"/>
      <c r="L12" s="462"/>
      <c r="M12" s="462"/>
      <c r="N12" s="462"/>
      <c r="O12" s="463"/>
    </row>
    <row r="13" spans="2:15" x14ac:dyDescent="0.35">
      <c r="B13" s="464" t="s">
        <v>293</v>
      </c>
      <c r="C13" s="458"/>
      <c r="D13" s="458"/>
      <c r="E13" s="462"/>
      <c r="F13" s="462"/>
      <c r="G13" s="462"/>
      <c r="H13" s="462"/>
      <c r="I13" s="462"/>
      <c r="J13" s="462"/>
      <c r="K13" s="462"/>
      <c r="L13" s="462"/>
      <c r="M13" s="462"/>
      <c r="N13" s="462"/>
      <c r="O13" s="463"/>
    </row>
    <row r="14" spans="2:15" x14ac:dyDescent="0.35">
      <c r="B14" s="459" t="s">
        <v>294</v>
      </c>
      <c r="C14" s="460"/>
      <c r="D14" s="460"/>
      <c r="E14" s="460"/>
      <c r="F14" s="460"/>
      <c r="G14" s="460"/>
      <c r="H14" s="460"/>
      <c r="I14" s="460"/>
      <c r="J14" s="460"/>
      <c r="K14" s="460"/>
      <c r="L14" s="460"/>
      <c r="M14" s="460"/>
      <c r="N14" s="460"/>
      <c r="O14" s="461"/>
    </row>
    <row r="15" spans="2:15" x14ac:dyDescent="0.35">
      <c r="B15" s="464" t="s">
        <v>289</v>
      </c>
      <c r="C15" s="458"/>
      <c r="D15" s="458"/>
      <c r="E15" s="462"/>
      <c r="F15" s="462"/>
      <c r="G15" s="462"/>
      <c r="H15" s="462"/>
      <c r="I15" s="462"/>
      <c r="J15" s="462"/>
      <c r="K15" s="462"/>
      <c r="L15" s="462"/>
      <c r="M15" s="462"/>
      <c r="N15" s="462"/>
      <c r="O15" s="463"/>
    </row>
    <row r="16" spans="2:15" x14ac:dyDescent="0.35">
      <c r="B16" s="464" t="s">
        <v>290</v>
      </c>
      <c r="C16" s="458"/>
      <c r="D16" s="458"/>
      <c r="E16" s="462"/>
      <c r="F16" s="462"/>
      <c r="G16" s="462"/>
      <c r="H16" s="462"/>
      <c r="I16" s="462"/>
      <c r="J16" s="462"/>
      <c r="K16" s="462"/>
      <c r="L16" s="462"/>
      <c r="M16" s="462"/>
      <c r="N16" s="462"/>
      <c r="O16" s="463"/>
    </row>
    <row r="17" spans="2:15" x14ac:dyDescent="0.35">
      <c r="B17" s="464" t="s">
        <v>291</v>
      </c>
      <c r="C17" s="458"/>
      <c r="D17" s="458"/>
      <c r="E17" s="462"/>
      <c r="F17" s="462"/>
      <c r="G17" s="462"/>
      <c r="H17" s="462"/>
      <c r="I17" s="462"/>
      <c r="J17" s="462"/>
      <c r="K17" s="462"/>
      <c r="L17" s="462"/>
      <c r="M17" s="462"/>
      <c r="N17" s="462"/>
      <c r="O17" s="463"/>
    </row>
    <row r="18" spans="2:15" x14ac:dyDescent="0.35">
      <c r="B18" s="464" t="s">
        <v>292</v>
      </c>
      <c r="C18" s="458"/>
      <c r="D18" s="458"/>
      <c r="E18" s="462"/>
      <c r="F18" s="462"/>
      <c r="G18" s="462"/>
      <c r="H18" s="462"/>
      <c r="I18" s="462"/>
      <c r="J18" s="462"/>
      <c r="K18" s="462"/>
      <c r="L18" s="462"/>
      <c r="M18" s="462"/>
      <c r="N18" s="462"/>
      <c r="O18" s="463"/>
    </row>
    <row r="19" spans="2:15" x14ac:dyDescent="0.35">
      <c r="B19" s="464" t="s">
        <v>293</v>
      </c>
      <c r="C19" s="458"/>
      <c r="D19" s="458"/>
      <c r="E19" s="462"/>
      <c r="F19" s="462"/>
      <c r="G19" s="462"/>
      <c r="H19" s="462"/>
      <c r="I19" s="462"/>
      <c r="J19" s="462"/>
      <c r="K19" s="462"/>
      <c r="L19" s="462"/>
      <c r="M19" s="462"/>
      <c r="N19" s="462"/>
      <c r="O19" s="463"/>
    </row>
    <row r="20" spans="2:15" x14ac:dyDescent="0.35">
      <c r="B20" s="459" t="s">
        <v>295</v>
      </c>
      <c r="C20" s="460"/>
      <c r="D20" s="460"/>
      <c r="E20" s="460"/>
      <c r="F20" s="460"/>
      <c r="G20" s="460"/>
      <c r="H20" s="460"/>
      <c r="I20" s="460"/>
      <c r="J20" s="460"/>
      <c r="K20" s="460"/>
      <c r="L20" s="460"/>
      <c r="M20" s="460"/>
      <c r="N20" s="460"/>
      <c r="O20" s="461"/>
    </row>
    <row r="21" spans="2:15" x14ac:dyDescent="0.35">
      <c r="B21" s="478" t="s">
        <v>296</v>
      </c>
      <c r="C21" s="462"/>
      <c r="D21" s="462"/>
      <c r="E21" s="462"/>
      <c r="F21" s="462"/>
      <c r="G21" s="462"/>
      <c r="H21" s="462"/>
      <c r="I21" s="462"/>
      <c r="J21" s="462"/>
      <c r="K21" s="462"/>
      <c r="L21" s="462"/>
      <c r="M21" s="462"/>
      <c r="N21" s="462"/>
      <c r="O21" s="463"/>
    </row>
    <row r="22" spans="2:15" x14ac:dyDescent="0.35">
      <c r="B22" s="464" t="s">
        <v>297</v>
      </c>
      <c r="C22" s="458"/>
      <c r="D22" s="458"/>
      <c r="E22" s="458"/>
      <c r="F22" s="458"/>
      <c r="G22" s="462"/>
      <c r="H22" s="462"/>
      <c r="I22" s="462"/>
      <c r="J22" s="462"/>
      <c r="K22" s="462"/>
      <c r="L22" s="462"/>
      <c r="M22" s="462"/>
      <c r="N22" s="462"/>
      <c r="O22" s="463"/>
    </row>
    <row r="23" spans="2:15" x14ac:dyDescent="0.35">
      <c r="B23" s="464" t="s">
        <v>298</v>
      </c>
      <c r="C23" s="458"/>
      <c r="D23" s="458"/>
      <c r="E23" s="458"/>
      <c r="F23" s="458"/>
      <c r="G23" s="462"/>
      <c r="H23" s="462"/>
      <c r="I23" s="462"/>
      <c r="J23" s="462"/>
      <c r="K23" s="462"/>
      <c r="L23" s="462"/>
      <c r="M23" s="462"/>
      <c r="N23" s="462"/>
      <c r="O23" s="463"/>
    </row>
    <row r="24" spans="2:15" x14ac:dyDescent="0.35">
      <c r="B24" s="459" t="s">
        <v>299</v>
      </c>
      <c r="C24" s="460"/>
      <c r="D24" s="460"/>
      <c r="E24" s="460"/>
      <c r="F24" s="460"/>
      <c r="G24" s="460"/>
      <c r="H24" s="460"/>
      <c r="I24" s="460"/>
      <c r="J24" s="460"/>
      <c r="K24" s="460"/>
      <c r="L24" s="460"/>
      <c r="M24" s="460"/>
      <c r="N24" s="460"/>
      <c r="O24" s="461"/>
    </row>
    <row r="25" spans="2:15" x14ac:dyDescent="0.35">
      <c r="B25" s="196" t="s">
        <v>300</v>
      </c>
      <c r="I25" s="195"/>
      <c r="O25" s="197"/>
    </row>
    <row r="26" spans="2:15" x14ac:dyDescent="0.35">
      <c r="B26" s="196" t="s">
        <v>693</v>
      </c>
      <c r="I26" s="195"/>
      <c r="O26" s="197"/>
    </row>
    <row r="27" spans="2:15" x14ac:dyDescent="0.35">
      <c r="B27" s="196" t="s">
        <v>301</v>
      </c>
      <c r="I27" s="195"/>
      <c r="O27" s="197"/>
    </row>
    <row r="28" spans="2:15" x14ac:dyDescent="0.35">
      <c r="B28" s="196" t="s">
        <v>302</v>
      </c>
      <c r="I28" s="195"/>
      <c r="O28" s="197"/>
    </row>
    <row r="29" spans="2:15" x14ac:dyDescent="0.35">
      <c r="B29" s="196" t="s">
        <v>303</v>
      </c>
      <c r="I29" s="195"/>
      <c r="O29" s="197"/>
    </row>
    <row r="30" spans="2:15" x14ac:dyDescent="0.35">
      <c r="B30" s="196" t="s">
        <v>304</v>
      </c>
      <c r="I30" s="195"/>
      <c r="O30" s="197"/>
    </row>
    <row r="31" spans="2:15" x14ac:dyDescent="0.35">
      <c r="B31" s="196"/>
      <c r="O31" s="197"/>
    </row>
    <row r="32" spans="2:15" x14ac:dyDescent="0.35">
      <c r="B32" s="474" t="s">
        <v>305</v>
      </c>
      <c r="C32" s="475"/>
      <c r="D32" s="475"/>
      <c r="E32" s="475"/>
      <c r="F32" s="475"/>
      <c r="G32" s="475"/>
      <c r="H32" s="475"/>
      <c r="I32" s="475"/>
      <c r="J32" s="475"/>
      <c r="K32" s="475"/>
      <c r="L32" s="475"/>
      <c r="M32" s="475"/>
      <c r="N32" s="475"/>
      <c r="O32" s="476"/>
    </row>
    <row r="33" spans="2:15" x14ac:dyDescent="0.35">
      <c r="B33" s="477"/>
      <c r="C33" s="475"/>
      <c r="D33" s="475"/>
      <c r="E33" s="475"/>
      <c r="F33" s="475"/>
      <c r="G33" s="475"/>
      <c r="H33" s="475"/>
      <c r="I33" s="475"/>
      <c r="J33" s="475"/>
      <c r="K33" s="475"/>
      <c r="L33" s="475"/>
      <c r="M33" s="475"/>
      <c r="N33" s="475"/>
      <c r="O33" s="476"/>
    </row>
    <row r="34" spans="2:15" x14ac:dyDescent="0.35">
      <c r="B34" s="196"/>
      <c r="O34" s="197"/>
    </row>
    <row r="35" spans="2:15" x14ac:dyDescent="0.35">
      <c r="B35" s="196" t="s">
        <v>306</v>
      </c>
      <c r="F35" s="473" t="s">
        <v>307</v>
      </c>
      <c r="G35" s="473"/>
      <c r="H35" s="473"/>
      <c r="I35" s="473"/>
      <c r="J35" s="473"/>
      <c r="K35" s="473"/>
      <c r="O35" s="197"/>
    </row>
    <row r="36" spans="2:15" x14ac:dyDescent="0.35">
      <c r="B36" s="196"/>
      <c r="F36" s="473"/>
      <c r="G36" s="473"/>
      <c r="H36" s="473"/>
      <c r="I36" s="473"/>
      <c r="J36" s="473"/>
      <c r="K36" s="473"/>
      <c r="O36" s="197"/>
    </row>
    <row r="37" spans="2:15" x14ac:dyDescent="0.35">
      <c r="B37" s="196"/>
      <c r="F37" s="473"/>
      <c r="G37" s="473"/>
      <c r="H37" s="473"/>
      <c r="I37" s="473"/>
      <c r="J37" s="473"/>
      <c r="K37" s="473"/>
      <c r="O37" s="197"/>
    </row>
    <row r="38" spans="2:15" x14ac:dyDescent="0.35">
      <c r="B38" s="196"/>
      <c r="F38" s="472" t="s">
        <v>289</v>
      </c>
      <c r="G38" s="472"/>
      <c r="H38" s="472"/>
      <c r="I38" s="472"/>
      <c r="J38" s="472"/>
      <c r="K38" s="472"/>
      <c r="O38" s="197"/>
    </row>
    <row r="39" spans="2:15" x14ac:dyDescent="0.35">
      <c r="B39" s="196"/>
      <c r="F39" s="472" t="s">
        <v>290</v>
      </c>
      <c r="G39" s="472"/>
      <c r="H39" s="472"/>
      <c r="I39" s="472"/>
      <c r="J39" s="472"/>
      <c r="K39" s="472"/>
      <c r="O39" s="197"/>
    </row>
    <row r="40" spans="2:15" x14ac:dyDescent="0.35">
      <c r="B40" s="198"/>
      <c r="C40" s="199"/>
      <c r="D40" s="199"/>
      <c r="E40" s="199"/>
      <c r="F40" s="199"/>
      <c r="G40" s="199"/>
      <c r="H40" s="199"/>
      <c r="I40" s="199"/>
      <c r="J40" s="199"/>
      <c r="K40" s="199"/>
      <c r="L40" s="199"/>
      <c r="M40" s="199"/>
      <c r="N40" s="199"/>
      <c r="O40" s="200"/>
    </row>
  </sheetData>
  <mergeCells count="36">
    <mergeCell ref="F39:K39"/>
    <mergeCell ref="E18:O18"/>
    <mergeCell ref="F35:K37"/>
    <mergeCell ref="B32:O33"/>
    <mergeCell ref="B24:O24"/>
    <mergeCell ref="F38:K38"/>
    <mergeCell ref="B20:O20"/>
    <mergeCell ref="B21:F21"/>
    <mergeCell ref="B22:F22"/>
    <mergeCell ref="B23:F23"/>
    <mergeCell ref="G21:O21"/>
    <mergeCell ref="G22:O22"/>
    <mergeCell ref="G23:O23"/>
    <mergeCell ref="B1:O1"/>
    <mergeCell ref="E19:O19"/>
    <mergeCell ref="B12:D12"/>
    <mergeCell ref="B13:D13"/>
    <mergeCell ref="E12:O12"/>
    <mergeCell ref="E13:O13"/>
    <mergeCell ref="B14:O14"/>
    <mergeCell ref="B15:D15"/>
    <mergeCell ref="B3:O7"/>
    <mergeCell ref="B16:D16"/>
    <mergeCell ref="B17:D17"/>
    <mergeCell ref="B18:D18"/>
    <mergeCell ref="B19:D19"/>
    <mergeCell ref="E15:O15"/>
    <mergeCell ref="E16:O16"/>
    <mergeCell ref="E17:O17"/>
    <mergeCell ref="B8:O8"/>
    <mergeCell ref="E9:O9"/>
    <mergeCell ref="E11:O11"/>
    <mergeCell ref="E10:O10"/>
    <mergeCell ref="B9:D9"/>
    <mergeCell ref="B10:D10"/>
    <mergeCell ref="B11:D11"/>
  </mergeCells>
  <pageMargins left="0.7" right="0.7" top="0.75" bottom="0.75" header="0.3" footer="0.3"/>
  <pageSetup scale="70"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EA7D2-00DE-45B4-86AB-CEE318A0DA36}">
  <dimension ref="B1:O17"/>
  <sheetViews>
    <sheetView topLeftCell="C1" workbookViewId="0">
      <selection activeCell="F19" sqref="F19"/>
    </sheetView>
  </sheetViews>
  <sheetFormatPr baseColWidth="10" defaultColWidth="8.7265625" defaultRowHeight="14.5" x14ac:dyDescent="0.35"/>
  <sheetData>
    <row r="1" spans="2:15" x14ac:dyDescent="0.35">
      <c r="B1" s="465" t="s">
        <v>308</v>
      </c>
      <c r="C1" s="466"/>
      <c r="D1" s="466"/>
      <c r="E1" s="466"/>
      <c r="F1" s="466"/>
      <c r="G1" s="466"/>
      <c r="H1" s="466"/>
      <c r="I1" s="466"/>
      <c r="J1" s="466"/>
      <c r="K1" s="466"/>
      <c r="L1" s="466"/>
      <c r="M1" s="466"/>
      <c r="N1" s="466"/>
      <c r="O1" s="467"/>
    </row>
    <row r="2" spans="2:15" x14ac:dyDescent="0.35">
      <c r="B2" s="201"/>
      <c r="C2" s="36"/>
      <c r="D2" s="36"/>
      <c r="E2" s="36"/>
      <c r="F2" s="36"/>
      <c r="G2" s="36"/>
      <c r="H2" s="36"/>
      <c r="I2" s="36"/>
      <c r="J2" s="36"/>
      <c r="K2" s="36"/>
      <c r="L2" s="36"/>
      <c r="M2" s="36"/>
      <c r="N2" s="36"/>
      <c r="O2" s="202"/>
    </row>
    <row r="3" spans="2:15" ht="15" customHeight="1" x14ac:dyDescent="0.35">
      <c r="B3" s="479" t="s">
        <v>309</v>
      </c>
      <c r="C3" s="454"/>
      <c r="D3" s="454"/>
      <c r="E3" s="454"/>
      <c r="F3" s="454"/>
      <c r="G3" s="454"/>
      <c r="H3" s="454"/>
      <c r="I3" s="454"/>
      <c r="J3" s="454"/>
      <c r="K3" s="454"/>
      <c r="L3" s="454"/>
      <c r="M3" s="454"/>
      <c r="N3" s="454"/>
      <c r="O3" s="480"/>
    </row>
    <row r="4" spans="2:15" x14ac:dyDescent="0.35">
      <c r="B4" s="481"/>
      <c r="C4" s="454"/>
      <c r="D4" s="454"/>
      <c r="E4" s="454"/>
      <c r="F4" s="454"/>
      <c r="G4" s="454"/>
      <c r="H4" s="454"/>
      <c r="I4" s="454"/>
      <c r="J4" s="454"/>
      <c r="K4" s="454"/>
      <c r="L4" s="454"/>
      <c r="M4" s="454"/>
      <c r="N4" s="454"/>
      <c r="O4" s="480"/>
    </row>
    <row r="5" spans="2:15" x14ac:dyDescent="0.35">
      <c r="B5" s="481"/>
      <c r="C5" s="454"/>
      <c r="D5" s="454"/>
      <c r="E5" s="454"/>
      <c r="F5" s="454"/>
      <c r="G5" s="454"/>
      <c r="H5" s="454"/>
      <c r="I5" s="454"/>
      <c r="J5" s="454"/>
      <c r="K5" s="454"/>
      <c r="L5" s="454"/>
      <c r="M5" s="454"/>
      <c r="N5" s="454"/>
      <c r="O5" s="480"/>
    </row>
    <row r="6" spans="2:15" x14ac:dyDescent="0.35">
      <c r="B6" s="481"/>
      <c r="C6" s="454"/>
      <c r="D6" s="454"/>
      <c r="E6" s="454"/>
      <c r="F6" s="454"/>
      <c r="G6" s="454"/>
      <c r="H6" s="454"/>
      <c r="I6" s="454"/>
      <c r="J6" s="454"/>
      <c r="K6" s="454"/>
      <c r="L6" s="454"/>
      <c r="M6" s="454"/>
      <c r="N6" s="454"/>
      <c r="O6" s="480"/>
    </row>
    <row r="7" spans="2:15" x14ac:dyDescent="0.35">
      <c r="B7" s="481"/>
      <c r="C7" s="454"/>
      <c r="D7" s="454"/>
      <c r="E7" s="454"/>
      <c r="F7" s="454"/>
      <c r="G7" s="454"/>
      <c r="H7" s="454"/>
      <c r="I7" s="454"/>
      <c r="J7" s="454"/>
      <c r="K7" s="454"/>
      <c r="L7" s="454"/>
      <c r="M7" s="454"/>
      <c r="N7" s="454"/>
      <c r="O7" s="480"/>
    </row>
    <row r="8" spans="2:15" x14ac:dyDescent="0.35">
      <c r="B8" s="196"/>
      <c r="O8" s="197"/>
    </row>
    <row r="9" spans="2:15" x14ac:dyDescent="0.35">
      <c r="B9" s="474" t="s">
        <v>305</v>
      </c>
      <c r="C9" s="475"/>
      <c r="D9" s="475"/>
      <c r="E9" s="475"/>
      <c r="F9" s="475"/>
      <c r="G9" s="475"/>
      <c r="H9" s="475"/>
      <c r="I9" s="475"/>
      <c r="J9" s="475"/>
      <c r="K9" s="475"/>
      <c r="L9" s="475"/>
      <c r="M9" s="475"/>
      <c r="N9" s="475"/>
      <c r="O9" s="476"/>
    </row>
    <row r="10" spans="2:15" x14ac:dyDescent="0.35">
      <c r="B10" s="477"/>
      <c r="C10" s="475"/>
      <c r="D10" s="475"/>
      <c r="E10" s="475"/>
      <c r="F10" s="475"/>
      <c r="G10" s="475"/>
      <c r="H10" s="475"/>
      <c r="I10" s="475"/>
      <c r="J10" s="475"/>
      <c r="K10" s="475"/>
      <c r="L10" s="475"/>
      <c r="M10" s="475"/>
      <c r="N10" s="475"/>
      <c r="O10" s="476"/>
    </row>
    <row r="11" spans="2:15" x14ac:dyDescent="0.35">
      <c r="B11" s="196"/>
      <c r="O11" s="197"/>
    </row>
    <row r="12" spans="2:15" x14ac:dyDescent="0.35">
      <c r="B12" s="196" t="s">
        <v>306</v>
      </c>
      <c r="F12" s="473" t="s">
        <v>307</v>
      </c>
      <c r="G12" s="473"/>
      <c r="H12" s="473"/>
      <c r="I12" s="473"/>
      <c r="J12" s="473"/>
      <c r="K12" s="473"/>
      <c r="O12" s="197"/>
    </row>
    <row r="13" spans="2:15" x14ac:dyDescent="0.35">
      <c r="B13" s="196"/>
      <c r="F13" s="473"/>
      <c r="G13" s="473"/>
      <c r="H13" s="473"/>
      <c r="I13" s="473"/>
      <c r="J13" s="473"/>
      <c r="K13" s="473"/>
      <c r="O13" s="197"/>
    </row>
    <row r="14" spans="2:15" x14ac:dyDescent="0.35">
      <c r="B14" s="196"/>
      <c r="F14" s="473"/>
      <c r="G14" s="473"/>
      <c r="H14" s="473"/>
      <c r="I14" s="473"/>
      <c r="J14" s="473"/>
      <c r="K14" s="473"/>
      <c r="O14" s="197"/>
    </row>
    <row r="15" spans="2:15" x14ac:dyDescent="0.35">
      <c r="B15" s="196"/>
      <c r="F15" s="472" t="s">
        <v>289</v>
      </c>
      <c r="G15" s="472"/>
      <c r="H15" s="472"/>
      <c r="I15" s="472"/>
      <c r="J15" s="472"/>
      <c r="K15" s="472"/>
      <c r="O15" s="197"/>
    </row>
    <row r="16" spans="2:15" x14ac:dyDescent="0.35">
      <c r="B16" s="196"/>
      <c r="F16" s="472" t="s">
        <v>290</v>
      </c>
      <c r="G16" s="472"/>
      <c r="H16" s="472"/>
      <c r="I16" s="472"/>
      <c r="J16" s="472"/>
      <c r="K16" s="472"/>
      <c r="O16" s="197"/>
    </row>
    <row r="17" spans="2:15" x14ac:dyDescent="0.35">
      <c r="B17" s="198"/>
      <c r="C17" s="199"/>
      <c r="D17" s="199"/>
      <c r="E17" s="199"/>
      <c r="F17" s="199"/>
      <c r="G17" s="199"/>
      <c r="H17" s="199"/>
      <c r="I17" s="199"/>
      <c r="J17" s="199"/>
      <c r="K17" s="199"/>
      <c r="L17" s="199"/>
      <c r="M17" s="199"/>
      <c r="N17" s="199"/>
      <c r="O17" s="200"/>
    </row>
  </sheetData>
  <mergeCells count="6">
    <mergeCell ref="F12:K14"/>
    <mergeCell ref="F15:K15"/>
    <mergeCell ref="F16:K16"/>
    <mergeCell ref="B9:O10"/>
    <mergeCell ref="B1:O1"/>
    <mergeCell ref="B3:O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A2EC6-0C6D-4F88-B325-445AC213C832}">
  <sheetPr>
    <pageSetUpPr fitToPage="1"/>
  </sheetPr>
  <dimension ref="A1:K28"/>
  <sheetViews>
    <sheetView showGridLines="0" view="pageBreakPreview" zoomScale="55" zoomScaleNormal="100" zoomScaleSheetLayoutView="55" workbookViewId="0">
      <selection activeCell="I8" sqref="I8"/>
    </sheetView>
  </sheetViews>
  <sheetFormatPr baseColWidth="10" defaultColWidth="11.453125" defaultRowHeight="14.5" x14ac:dyDescent="0.35"/>
  <cols>
    <col min="1" max="1" width="6.54296875" customWidth="1"/>
    <col min="4" max="4" width="25.54296875" customWidth="1"/>
    <col min="5" max="5" width="16" customWidth="1"/>
    <col min="6" max="6" width="17.1796875" customWidth="1"/>
    <col min="7" max="7" width="15.26953125" customWidth="1"/>
    <col min="8" max="8" width="18.1796875" customWidth="1"/>
    <col min="9" max="9" width="23.453125" customWidth="1"/>
    <col min="10" max="10" width="30.7265625" customWidth="1"/>
    <col min="11" max="11" width="20.1796875" customWidth="1"/>
  </cols>
  <sheetData>
    <row r="1" spans="1:11" x14ac:dyDescent="0.35">
      <c r="A1" s="488" t="s">
        <v>310</v>
      </c>
      <c r="B1" s="489"/>
      <c r="C1" s="489"/>
      <c r="D1" s="489"/>
      <c r="E1" s="489"/>
      <c r="F1" s="489"/>
      <c r="G1" s="489"/>
      <c r="H1" s="489"/>
      <c r="I1" s="489"/>
      <c r="J1" s="489"/>
      <c r="K1" s="489"/>
    </row>
    <row r="2" spans="1:11" x14ac:dyDescent="0.35">
      <c r="A2" s="488" t="s">
        <v>256</v>
      </c>
      <c r="B2" s="489"/>
      <c r="C2" s="489"/>
      <c r="D2" s="489"/>
      <c r="E2" s="489"/>
      <c r="F2" s="489"/>
      <c r="G2" s="489"/>
      <c r="H2" s="489"/>
      <c r="I2" s="489"/>
      <c r="J2" s="489"/>
      <c r="K2" s="489"/>
    </row>
    <row r="3" spans="1:11" ht="49.5" customHeight="1" thickBot="1" x14ac:dyDescent="0.4">
      <c r="A3" s="486" t="s">
        <v>311</v>
      </c>
      <c r="B3" s="487"/>
      <c r="C3" s="487"/>
      <c r="D3" s="487"/>
      <c r="E3" s="487"/>
      <c r="F3" s="487"/>
      <c r="G3" s="487"/>
      <c r="H3" s="487"/>
      <c r="I3" s="487"/>
      <c r="J3" s="487"/>
      <c r="K3" s="487"/>
    </row>
    <row r="4" spans="1:11" ht="116" thickBot="1" x14ac:dyDescent="0.4">
      <c r="A4" s="338" t="s">
        <v>312</v>
      </c>
      <c r="B4" s="339" t="s">
        <v>313</v>
      </c>
      <c r="C4" s="340" t="s">
        <v>314</v>
      </c>
      <c r="D4" s="340" t="s">
        <v>315</v>
      </c>
      <c r="E4" s="340" t="s">
        <v>316</v>
      </c>
      <c r="F4" s="340" t="s">
        <v>317</v>
      </c>
      <c r="G4" s="340" t="s">
        <v>318</v>
      </c>
      <c r="H4" s="340" t="s">
        <v>319</v>
      </c>
      <c r="I4" s="340" t="s">
        <v>320</v>
      </c>
      <c r="J4" s="340" t="s">
        <v>321</v>
      </c>
      <c r="K4" s="340" t="s">
        <v>322</v>
      </c>
    </row>
    <row r="5" spans="1:11" ht="86.25" customHeight="1" thickBot="1" x14ac:dyDescent="0.4">
      <c r="A5" s="341"/>
      <c r="B5" s="342"/>
      <c r="C5" s="342"/>
      <c r="D5" s="342"/>
      <c r="E5" s="342"/>
      <c r="F5" s="342"/>
      <c r="G5" s="342"/>
      <c r="H5" s="342"/>
      <c r="I5" s="342"/>
      <c r="J5" s="342"/>
      <c r="K5" s="342"/>
    </row>
    <row r="6" spans="1:11" ht="85.5" customHeight="1" thickBot="1" x14ac:dyDescent="0.4">
      <c r="A6" s="341"/>
      <c r="B6" s="342"/>
      <c r="C6" s="342"/>
      <c r="D6" s="342"/>
      <c r="E6" s="342"/>
      <c r="F6" s="342"/>
      <c r="G6" s="342"/>
      <c r="H6" s="342"/>
      <c r="I6" s="342"/>
      <c r="J6" s="342"/>
      <c r="K6" s="342"/>
    </row>
    <row r="7" spans="1:11" ht="75.75" customHeight="1" thickBot="1" x14ac:dyDescent="0.4">
      <c r="A7" s="341"/>
      <c r="B7" s="342"/>
      <c r="C7" s="342"/>
      <c r="D7" s="342"/>
      <c r="E7" s="342"/>
      <c r="F7" s="342"/>
      <c r="G7" s="342"/>
      <c r="H7" s="342"/>
      <c r="I7" s="342"/>
      <c r="J7" s="342"/>
      <c r="K7" s="342"/>
    </row>
    <row r="8" spans="1:11" ht="69.75" customHeight="1" thickBot="1" x14ac:dyDescent="0.4">
      <c r="A8" s="341"/>
      <c r="B8" s="342"/>
      <c r="C8" s="342"/>
      <c r="D8" s="342"/>
      <c r="E8" s="342"/>
      <c r="F8" s="342"/>
      <c r="G8" s="342"/>
      <c r="H8" s="342"/>
      <c r="I8" s="342"/>
      <c r="J8" s="342"/>
      <c r="K8" s="342"/>
    </row>
    <row r="9" spans="1:11" x14ac:dyDescent="0.35">
      <c r="A9" s="6"/>
    </row>
    <row r="10" spans="1:11" ht="30.75" customHeight="1" thickBot="1" x14ac:dyDescent="0.4">
      <c r="A10" s="490" t="s">
        <v>323</v>
      </c>
      <c r="B10" s="489"/>
      <c r="C10" s="489"/>
      <c r="D10" s="489"/>
      <c r="E10" s="489"/>
      <c r="F10" s="489"/>
      <c r="G10" s="489"/>
      <c r="H10" s="489"/>
      <c r="I10" s="489"/>
      <c r="J10" s="489"/>
      <c r="K10" s="489"/>
    </row>
    <row r="11" spans="1:11" ht="30.75" customHeight="1" thickBot="1" x14ac:dyDescent="0.4">
      <c r="A11" s="9"/>
      <c r="B11" s="1"/>
      <c r="C11" s="1"/>
      <c r="D11" s="1"/>
      <c r="E11" s="491" t="s">
        <v>324</v>
      </c>
      <c r="F11" s="492"/>
      <c r="G11" s="1"/>
      <c r="H11" s="1"/>
      <c r="I11" s="1"/>
      <c r="J11" s="1"/>
      <c r="K11" s="1"/>
    </row>
    <row r="12" spans="1:11" ht="30.75" customHeight="1" thickBot="1" x14ac:dyDescent="0.4">
      <c r="A12" s="9"/>
      <c r="B12" s="1"/>
      <c r="C12" s="338" t="s">
        <v>312</v>
      </c>
      <c r="D12" s="343" t="s">
        <v>325</v>
      </c>
      <c r="E12" s="343" t="s">
        <v>326</v>
      </c>
      <c r="F12" s="343" t="s">
        <v>327</v>
      </c>
      <c r="G12" s="35"/>
      <c r="H12" s="1"/>
      <c r="I12" s="1"/>
      <c r="J12" s="1"/>
      <c r="K12" s="1"/>
    </row>
    <row r="13" spans="1:11" ht="30.75" customHeight="1" thickBot="1" x14ac:dyDescent="0.4">
      <c r="A13" s="9"/>
      <c r="B13" s="1"/>
      <c r="C13" s="338"/>
      <c r="D13" s="343"/>
      <c r="E13" s="343"/>
      <c r="F13" s="343"/>
      <c r="G13" s="35"/>
      <c r="H13" s="1"/>
      <c r="I13" s="1"/>
      <c r="J13" s="1"/>
      <c r="K13" s="1"/>
    </row>
    <row r="14" spans="1:11" ht="30.75" customHeight="1" thickBot="1" x14ac:dyDescent="0.4">
      <c r="A14" s="9"/>
      <c r="B14" s="1"/>
      <c r="C14" s="338"/>
      <c r="D14" s="343"/>
      <c r="E14" s="343"/>
      <c r="F14" s="343"/>
      <c r="G14" s="35"/>
      <c r="H14" s="1"/>
      <c r="I14" s="1"/>
      <c r="J14" s="1"/>
      <c r="K14" s="1"/>
    </row>
    <row r="15" spans="1:11" ht="30.75" customHeight="1" thickBot="1" x14ac:dyDescent="0.4">
      <c r="A15" s="9"/>
      <c r="B15" s="1"/>
      <c r="C15" s="338"/>
      <c r="D15" s="343"/>
      <c r="E15" s="343"/>
      <c r="F15" s="343"/>
      <c r="G15" s="35"/>
      <c r="H15" s="1"/>
      <c r="I15" s="1"/>
      <c r="J15" s="1"/>
      <c r="K15" s="1"/>
    </row>
    <row r="16" spans="1:11" ht="30.75" customHeight="1" thickBot="1" x14ac:dyDescent="0.4">
      <c r="A16" s="9"/>
      <c r="B16" s="1"/>
      <c r="C16" s="344"/>
      <c r="D16" s="344"/>
      <c r="E16" s="344"/>
      <c r="F16" s="344"/>
      <c r="G16" s="1"/>
      <c r="H16" s="1"/>
      <c r="I16" s="1"/>
      <c r="J16" s="1"/>
      <c r="K16" s="1"/>
    </row>
    <row r="17" spans="1:11" ht="13.5" customHeight="1" x14ac:dyDescent="0.35">
      <c r="A17" s="9"/>
      <c r="B17" s="1"/>
      <c r="C17" s="31"/>
      <c r="D17" s="31"/>
      <c r="E17" s="31"/>
      <c r="F17" s="31"/>
      <c r="G17" s="31"/>
      <c r="H17" s="31"/>
      <c r="I17" s="31"/>
      <c r="J17" s="31"/>
      <c r="K17" s="31"/>
    </row>
    <row r="18" spans="1:11" ht="15" customHeight="1" x14ac:dyDescent="0.35">
      <c r="A18" s="9"/>
      <c r="B18" s="1"/>
      <c r="C18" s="31"/>
      <c r="D18" s="31"/>
      <c r="E18" s="31"/>
      <c r="F18" s="31"/>
      <c r="G18" s="31"/>
      <c r="H18" s="31"/>
      <c r="I18" s="31"/>
      <c r="J18" s="31"/>
      <c r="K18" s="31"/>
    </row>
    <row r="19" spans="1:11" ht="15" customHeight="1" x14ac:dyDescent="0.35">
      <c r="A19" s="490" t="s">
        <v>285</v>
      </c>
      <c r="B19" s="489"/>
      <c r="C19" s="489"/>
      <c r="D19" s="489"/>
      <c r="E19" s="489"/>
      <c r="F19" s="489"/>
      <c r="G19" s="489"/>
      <c r="H19" s="489"/>
      <c r="I19" s="489"/>
      <c r="J19" s="489"/>
      <c r="K19" s="489"/>
    </row>
    <row r="20" spans="1:11" ht="15" customHeight="1" x14ac:dyDescent="0.35">
      <c r="A20" s="9"/>
      <c r="B20" s="1"/>
      <c r="C20" s="31"/>
      <c r="D20" s="31"/>
      <c r="E20" s="31"/>
      <c r="F20" s="31"/>
      <c r="G20" s="31"/>
      <c r="H20" s="31"/>
      <c r="I20" s="31"/>
      <c r="J20" s="31"/>
      <c r="K20" s="31"/>
    </row>
    <row r="21" spans="1:11" x14ac:dyDescent="0.35">
      <c r="A21" s="32" t="s">
        <v>268</v>
      </c>
      <c r="B21" s="31"/>
    </row>
    <row r="22" spans="1:11" x14ac:dyDescent="0.35">
      <c r="A22" s="482"/>
      <c r="B22" s="483"/>
      <c r="C22" s="483"/>
      <c r="D22" s="483"/>
      <c r="E22" s="483"/>
      <c r="F22" s="483"/>
      <c r="G22" s="483"/>
      <c r="H22" s="483"/>
      <c r="I22" s="483"/>
      <c r="J22" s="483"/>
      <c r="K22" s="483"/>
    </row>
    <row r="23" spans="1:11" x14ac:dyDescent="0.35">
      <c r="A23" s="484" t="s">
        <v>328</v>
      </c>
      <c r="B23" s="485"/>
      <c r="C23" s="485"/>
      <c r="D23" s="485"/>
      <c r="E23" s="485"/>
      <c r="F23" s="485"/>
      <c r="G23" s="485"/>
      <c r="H23" s="485"/>
      <c r="I23" s="485"/>
      <c r="J23" s="485"/>
      <c r="K23" s="485"/>
    </row>
    <row r="24" spans="1:11" x14ac:dyDescent="0.35">
      <c r="A24" s="484" t="s">
        <v>329</v>
      </c>
      <c r="B24" s="485"/>
      <c r="C24" s="485"/>
      <c r="D24" s="485"/>
      <c r="E24" s="485"/>
      <c r="F24" s="485"/>
      <c r="G24" s="485"/>
      <c r="H24" s="485"/>
      <c r="I24" s="485"/>
      <c r="J24" s="485"/>
      <c r="K24" s="485"/>
    </row>
    <row r="25" spans="1:11" x14ac:dyDescent="0.35">
      <c r="A25" s="484" t="s">
        <v>271</v>
      </c>
      <c r="B25" s="485"/>
      <c r="C25" s="485"/>
      <c r="D25" s="485"/>
      <c r="E25" s="485"/>
      <c r="F25" s="485"/>
      <c r="G25" s="485"/>
      <c r="H25" s="485"/>
      <c r="I25" s="485"/>
      <c r="J25" s="485"/>
      <c r="K25" s="485"/>
    </row>
    <row r="28" spans="1:11" x14ac:dyDescent="0.35">
      <c r="A28" s="33" t="s">
        <v>330</v>
      </c>
      <c r="B28" s="33"/>
      <c r="C28" s="33"/>
      <c r="D28" s="33"/>
      <c r="E28" s="33"/>
      <c r="F28" s="33"/>
      <c r="G28" s="33"/>
    </row>
  </sheetData>
  <mergeCells count="10">
    <mergeCell ref="A1:K1"/>
    <mergeCell ref="A2:K2"/>
    <mergeCell ref="A10:K10"/>
    <mergeCell ref="A19:K19"/>
    <mergeCell ref="E11:F11"/>
    <mergeCell ref="A22:K22"/>
    <mergeCell ref="A23:K23"/>
    <mergeCell ref="A24:K24"/>
    <mergeCell ref="A25:K25"/>
    <mergeCell ref="A3:K3"/>
  </mergeCells>
  <printOptions horizontalCentered="1" verticalCentered="1"/>
  <pageMargins left="0.70866141732283472" right="0.70866141732283472" top="0.74803149606299213" bottom="0.74803149606299213" header="0.31496062992125984" footer="0.31496062992125984"/>
  <pageSetup scale="54"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DC748-4184-4BF4-834F-A06F1847F988}">
  <sheetPr>
    <pageSetUpPr fitToPage="1"/>
  </sheetPr>
  <dimension ref="A1:K28"/>
  <sheetViews>
    <sheetView showGridLines="0" view="pageBreakPreview" zoomScale="70" zoomScaleNormal="100" zoomScaleSheetLayoutView="70" workbookViewId="0">
      <selection activeCell="D4" sqref="D4"/>
    </sheetView>
  </sheetViews>
  <sheetFormatPr baseColWidth="10" defaultColWidth="11.453125" defaultRowHeight="14.5" x14ac:dyDescent="0.35"/>
  <cols>
    <col min="1" max="1" width="6.54296875" customWidth="1"/>
    <col min="4" max="4" width="25.54296875" customWidth="1"/>
    <col min="5" max="5" width="16" customWidth="1"/>
    <col min="6" max="6" width="17.1796875" customWidth="1"/>
    <col min="7" max="7" width="15.26953125" customWidth="1"/>
    <col min="8" max="8" width="18.1796875" customWidth="1"/>
    <col min="9" max="9" width="23.453125" customWidth="1"/>
    <col min="10" max="10" width="30.7265625" customWidth="1"/>
    <col min="11" max="11" width="20.1796875" customWidth="1"/>
  </cols>
  <sheetData>
    <row r="1" spans="1:11" x14ac:dyDescent="0.35">
      <c r="A1" s="488" t="s">
        <v>310</v>
      </c>
      <c r="B1" s="489"/>
      <c r="C1" s="489"/>
      <c r="D1" s="489"/>
      <c r="E1" s="489"/>
      <c r="F1" s="489"/>
      <c r="G1" s="489"/>
      <c r="H1" s="489"/>
      <c r="I1" s="489"/>
      <c r="J1" s="489"/>
      <c r="K1" s="489"/>
    </row>
    <row r="2" spans="1:11" x14ac:dyDescent="0.35">
      <c r="A2" s="488" t="s">
        <v>256</v>
      </c>
      <c r="B2" s="489"/>
      <c r="C2" s="489"/>
      <c r="D2" s="489"/>
      <c r="E2" s="489"/>
      <c r="F2" s="489"/>
      <c r="G2" s="489"/>
      <c r="H2" s="489"/>
      <c r="I2" s="489"/>
      <c r="J2" s="489"/>
      <c r="K2" s="489"/>
    </row>
    <row r="3" spans="1:11" ht="49.5" customHeight="1" thickBot="1" x14ac:dyDescent="0.4">
      <c r="A3" s="486" t="s">
        <v>331</v>
      </c>
      <c r="B3" s="487"/>
      <c r="C3" s="487"/>
      <c r="D3" s="487"/>
      <c r="E3" s="487"/>
      <c r="F3" s="487"/>
      <c r="G3" s="487"/>
      <c r="H3" s="487"/>
      <c r="I3" s="487"/>
      <c r="J3" s="487"/>
      <c r="K3" s="487"/>
    </row>
    <row r="4" spans="1:11" ht="53" thickBot="1" x14ac:dyDescent="0.4">
      <c r="A4" s="338" t="s">
        <v>312</v>
      </c>
      <c r="B4" s="339" t="s">
        <v>313</v>
      </c>
      <c r="C4" s="340" t="s">
        <v>314</v>
      </c>
      <c r="D4" s="340" t="s">
        <v>315</v>
      </c>
      <c r="E4" s="340" t="s">
        <v>316</v>
      </c>
      <c r="F4" s="340" t="s">
        <v>317</v>
      </c>
      <c r="G4" s="340" t="s">
        <v>318</v>
      </c>
      <c r="H4" s="340" t="s">
        <v>332</v>
      </c>
      <c r="I4" s="340" t="s">
        <v>320</v>
      </c>
      <c r="J4" s="340" t="s">
        <v>321</v>
      </c>
      <c r="K4" s="340" t="s">
        <v>333</v>
      </c>
    </row>
    <row r="5" spans="1:11" ht="86.25" customHeight="1" thickBot="1" x14ac:dyDescent="0.4">
      <c r="A5" s="341"/>
      <c r="B5" s="342"/>
      <c r="C5" s="342"/>
      <c r="D5" s="342"/>
      <c r="E5" s="342"/>
      <c r="F5" s="342"/>
      <c r="G5" s="342"/>
      <c r="H5" s="342"/>
      <c r="I5" s="342"/>
      <c r="J5" s="342"/>
      <c r="K5" s="342"/>
    </row>
    <row r="6" spans="1:11" ht="85.5" customHeight="1" thickBot="1" x14ac:dyDescent="0.4">
      <c r="A6" s="341"/>
      <c r="B6" s="342"/>
      <c r="C6" s="342"/>
      <c r="D6" s="342"/>
      <c r="E6" s="342"/>
      <c r="F6" s="342"/>
      <c r="G6" s="342"/>
      <c r="H6" s="342"/>
      <c r="I6" s="342"/>
      <c r="J6" s="342"/>
      <c r="K6" s="342"/>
    </row>
    <row r="7" spans="1:11" ht="75.75" customHeight="1" thickBot="1" x14ac:dyDescent="0.4">
      <c r="A7" s="341"/>
      <c r="B7" s="342"/>
      <c r="C7" s="342"/>
      <c r="D7" s="342"/>
      <c r="E7" s="342"/>
      <c r="F7" s="342"/>
      <c r="G7" s="342"/>
      <c r="H7" s="342"/>
      <c r="I7" s="342"/>
      <c r="J7" s="342"/>
      <c r="K7" s="342"/>
    </row>
    <row r="8" spans="1:11" ht="69.75" customHeight="1" thickBot="1" x14ac:dyDescent="0.4">
      <c r="A8" s="341"/>
      <c r="B8" s="342"/>
      <c r="C8" s="342"/>
      <c r="D8" s="342"/>
      <c r="E8" s="342"/>
      <c r="F8" s="342"/>
      <c r="G8" s="342"/>
      <c r="H8" s="342"/>
      <c r="I8" s="342"/>
      <c r="J8" s="342"/>
      <c r="K8" s="342"/>
    </row>
    <row r="9" spans="1:11" x14ac:dyDescent="0.35">
      <c r="A9" s="6"/>
    </row>
    <row r="10" spans="1:11" ht="30.75" customHeight="1" thickBot="1" x14ac:dyDescent="0.4">
      <c r="A10" s="490" t="s">
        <v>323</v>
      </c>
      <c r="B10" s="489"/>
      <c r="C10" s="489"/>
      <c r="D10" s="489"/>
      <c r="E10" s="489"/>
      <c r="F10" s="489"/>
      <c r="G10" s="489"/>
      <c r="H10" s="489"/>
      <c r="I10" s="489"/>
      <c r="J10" s="489"/>
      <c r="K10" s="489"/>
    </row>
    <row r="11" spans="1:11" ht="30.75" customHeight="1" thickBot="1" x14ac:dyDescent="0.4">
      <c r="A11" s="9"/>
      <c r="B11" s="1"/>
      <c r="C11" s="1"/>
      <c r="D11" s="1"/>
      <c r="E11" s="491" t="s">
        <v>324</v>
      </c>
      <c r="F11" s="492"/>
      <c r="G11" s="1"/>
      <c r="H11" s="1"/>
      <c r="I11" s="1"/>
      <c r="J11" s="1"/>
      <c r="K11" s="1"/>
    </row>
    <row r="12" spans="1:11" ht="30.75" customHeight="1" thickBot="1" x14ac:dyDescent="0.4">
      <c r="A12" s="9"/>
      <c r="B12" s="1"/>
      <c r="C12" s="338" t="s">
        <v>312</v>
      </c>
      <c r="D12" s="343" t="s">
        <v>325</v>
      </c>
      <c r="E12" s="343" t="s">
        <v>326</v>
      </c>
      <c r="F12" s="343" t="s">
        <v>327</v>
      </c>
      <c r="G12" s="35"/>
      <c r="H12" s="1"/>
      <c r="I12" s="1"/>
      <c r="J12" s="1"/>
      <c r="K12" s="1"/>
    </row>
    <row r="13" spans="1:11" ht="30.75" customHeight="1" thickBot="1" x14ac:dyDescent="0.4">
      <c r="A13" s="9"/>
      <c r="B13" s="1"/>
      <c r="C13" s="338"/>
      <c r="D13" s="343"/>
      <c r="E13" s="343"/>
      <c r="F13" s="343"/>
      <c r="G13" s="35"/>
      <c r="H13" s="1"/>
      <c r="I13" s="1"/>
      <c r="J13" s="1"/>
      <c r="K13" s="1"/>
    </row>
    <row r="14" spans="1:11" ht="30.75" customHeight="1" thickBot="1" x14ac:dyDescent="0.4">
      <c r="A14" s="9"/>
      <c r="B14" s="1"/>
      <c r="C14" s="338"/>
      <c r="D14" s="343"/>
      <c r="E14" s="343"/>
      <c r="F14" s="343"/>
      <c r="G14" s="35"/>
      <c r="H14" s="1"/>
      <c r="I14" s="1"/>
      <c r="J14" s="1"/>
      <c r="K14" s="1"/>
    </row>
    <row r="15" spans="1:11" ht="30.75" customHeight="1" thickBot="1" x14ac:dyDescent="0.4">
      <c r="A15" s="9"/>
      <c r="B15" s="1"/>
      <c r="C15" s="338"/>
      <c r="D15" s="343"/>
      <c r="E15" s="343"/>
      <c r="F15" s="343"/>
      <c r="G15" s="35"/>
      <c r="H15" s="1"/>
      <c r="I15" s="1"/>
      <c r="J15" s="1"/>
      <c r="K15" s="1"/>
    </row>
    <row r="16" spans="1:11" ht="30.75" customHeight="1" thickBot="1" x14ac:dyDescent="0.4">
      <c r="A16" s="9"/>
      <c r="B16" s="1"/>
      <c r="C16" s="344"/>
      <c r="D16" s="344"/>
      <c r="E16" s="344"/>
      <c r="F16" s="344"/>
      <c r="G16" s="1"/>
      <c r="H16" s="1"/>
      <c r="I16" s="1"/>
      <c r="J16" s="1"/>
      <c r="K16" s="1"/>
    </row>
    <row r="17" spans="1:11" ht="13.5" customHeight="1" x14ac:dyDescent="0.35">
      <c r="A17" s="9"/>
      <c r="B17" s="1"/>
      <c r="C17" s="31"/>
      <c r="D17" s="31"/>
      <c r="E17" s="31"/>
      <c r="F17" s="31"/>
      <c r="G17" s="31"/>
      <c r="H17" s="31"/>
      <c r="I17" s="31"/>
      <c r="J17" s="31"/>
      <c r="K17" s="31"/>
    </row>
    <row r="18" spans="1:11" ht="15" customHeight="1" x14ac:dyDescent="0.35">
      <c r="A18" s="9"/>
      <c r="B18" s="1"/>
      <c r="C18" s="31"/>
      <c r="D18" s="31"/>
      <c r="E18" s="31"/>
      <c r="F18" s="31"/>
      <c r="G18" s="31"/>
      <c r="H18" s="31"/>
      <c r="I18" s="31"/>
      <c r="J18" s="31"/>
      <c r="K18" s="31"/>
    </row>
    <row r="19" spans="1:11" ht="15" customHeight="1" x14ac:dyDescent="0.35">
      <c r="A19" s="490" t="s">
        <v>285</v>
      </c>
      <c r="B19" s="489"/>
      <c r="C19" s="489"/>
      <c r="D19" s="489"/>
      <c r="E19" s="489"/>
      <c r="F19" s="489"/>
      <c r="G19" s="489"/>
      <c r="H19" s="489"/>
      <c r="I19" s="489"/>
      <c r="J19" s="489"/>
      <c r="K19" s="489"/>
    </row>
    <row r="20" spans="1:11" ht="15" customHeight="1" x14ac:dyDescent="0.35">
      <c r="A20" s="9"/>
      <c r="B20" s="1"/>
      <c r="C20" s="31"/>
      <c r="D20" s="31"/>
      <c r="E20" s="31"/>
      <c r="F20" s="31"/>
      <c r="G20" s="31"/>
      <c r="H20" s="31"/>
      <c r="I20" s="31"/>
      <c r="J20" s="31"/>
      <c r="K20" s="31"/>
    </row>
    <row r="21" spans="1:11" x14ac:dyDescent="0.35">
      <c r="A21" s="32" t="s">
        <v>268</v>
      </c>
      <c r="B21" s="31"/>
    </row>
    <row r="22" spans="1:11" x14ac:dyDescent="0.35">
      <c r="A22" s="482"/>
      <c r="B22" s="483"/>
      <c r="C22" s="483"/>
      <c r="D22" s="483"/>
      <c r="E22" s="483"/>
      <c r="F22" s="483"/>
      <c r="G22" s="483"/>
      <c r="H22" s="483"/>
      <c r="I22" s="483"/>
      <c r="J22" s="483"/>
      <c r="K22" s="483"/>
    </row>
    <row r="23" spans="1:11" x14ac:dyDescent="0.35">
      <c r="A23" s="484" t="s">
        <v>328</v>
      </c>
      <c r="B23" s="485"/>
      <c r="C23" s="485"/>
      <c r="D23" s="485"/>
      <c r="E23" s="485"/>
      <c r="F23" s="485"/>
      <c r="G23" s="485"/>
      <c r="H23" s="485"/>
      <c r="I23" s="485"/>
      <c r="J23" s="485"/>
      <c r="K23" s="485"/>
    </row>
    <row r="24" spans="1:11" x14ac:dyDescent="0.35">
      <c r="A24" s="484" t="s">
        <v>329</v>
      </c>
      <c r="B24" s="485"/>
      <c r="C24" s="485"/>
      <c r="D24" s="485"/>
      <c r="E24" s="485"/>
      <c r="F24" s="485"/>
      <c r="G24" s="485"/>
      <c r="H24" s="485"/>
      <c r="I24" s="485"/>
      <c r="J24" s="485"/>
      <c r="K24" s="485"/>
    </row>
    <row r="25" spans="1:11" x14ac:dyDescent="0.35">
      <c r="A25" s="484" t="s">
        <v>271</v>
      </c>
      <c r="B25" s="485"/>
      <c r="C25" s="485"/>
      <c r="D25" s="485"/>
      <c r="E25" s="485"/>
      <c r="F25" s="485"/>
      <c r="G25" s="485"/>
      <c r="H25" s="485"/>
      <c r="I25" s="485"/>
      <c r="J25" s="485"/>
      <c r="K25" s="485"/>
    </row>
    <row r="28" spans="1:11" x14ac:dyDescent="0.35">
      <c r="A28" s="33" t="s">
        <v>330</v>
      </c>
      <c r="B28" s="33"/>
      <c r="C28" s="33"/>
      <c r="D28" s="33"/>
      <c r="E28" s="33"/>
      <c r="F28" s="33"/>
      <c r="G28" s="33"/>
    </row>
  </sheetData>
  <mergeCells count="10">
    <mergeCell ref="A25:K25"/>
    <mergeCell ref="A19:K19"/>
    <mergeCell ref="A22:K22"/>
    <mergeCell ref="A23:K23"/>
    <mergeCell ref="A24:K24"/>
    <mergeCell ref="A1:K1"/>
    <mergeCell ref="A2:K2"/>
    <mergeCell ref="A3:K3"/>
    <mergeCell ref="A10:K10"/>
    <mergeCell ref="E11:F11"/>
  </mergeCells>
  <printOptions horizontalCentered="1" verticalCentered="1"/>
  <pageMargins left="0.70866141732283472" right="0.70866141732283472" top="0.74803149606299213" bottom="0.74803149606299213" header="0.31496062992125984" footer="0.31496062992125984"/>
  <pageSetup scale="59" orientation="landscape" r:id="rId1"/>
  <drawing r:id="rId2"/>
</worksheet>
</file>

<file path=docMetadata/LabelInfo.xml><?xml version="1.0" encoding="utf-8"?>
<clbl:labelList xmlns:clbl="http://schemas.microsoft.com/office/2020/mipLabelMetadata">
  <clbl:label id="{2c265b7e-6857-49fe-ae12-61c1a6cdb046}" enabled="0" method="" siteId="{2c265b7e-6857-49fe-ae12-61c1a6cdb04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16</vt:i4>
      </vt:variant>
    </vt:vector>
  </HeadingPairs>
  <TitlesOfParts>
    <vt:vector size="37" baseType="lpstr">
      <vt:lpstr>Hoja1</vt:lpstr>
      <vt:lpstr>Hoja2</vt:lpstr>
      <vt:lpstr>Índice Formatos</vt:lpstr>
      <vt:lpstr>Requisito 0 -1</vt:lpstr>
      <vt:lpstr>Requisito 0-2</vt:lpstr>
      <vt:lpstr>Requisito 2 -A</vt:lpstr>
      <vt:lpstr>No Delegación</vt:lpstr>
      <vt:lpstr>Requisito 3-1 -A</vt:lpstr>
      <vt:lpstr>Requisito 3-2-A</vt:lpstr>
      <vt:lpstr>Requisito 5-1-A</vt:lpstr>
      <vt:lpstr>Requisito 5-2-A</vt:lpstr>
      <vt:lpstr>Requisito 6-A</vt:lpstr>
      <vt:lpstr>Requisito 1-B</vt:lpstr>
      <vt:lpstr>Requisito 2-B</vt:lpstr>
      <vt:lpstr>Requisito 3y4-C</vt:lpstr>
      <vt:lpstr>Requisito 5-C</vt:lpstr>
      <vt:lpstr>Requisito 6-1-C</vt:lpstr>
      <vt:lpstr>Requisito 7-C</vt:lpstr>
      <vt:lpstr>Requisito 11-C</vt:lpstr>
      <vt:lpstr>Requisito 2 - Desemb</vt:lpstr>
      <vt:lpstr>22 y 23 Certificacion pasivo </vt:lpstr>
      <vt:lpstr>'Requisito 0 -1'!Área_de_impresión</vt:lpstr>
      <vt:lpstr>'Requisito 0-2'!Área_de_impresión</vt:lpstr>
      <vt:lpstr>'Requisito 11-C'!Área_de_impresión</vt:lpstr>
      <vt:lpstr>'Requisito 1-B'!Área_de_impresión</vt:lpstr>
      <vt:lpstr>'Requisito 2 - Desemb'!Área_de_impresión</vt:lpstr>
      <vt:lpstr>'Requisito 2 -A'!Área_de_impresión</vt:lpstr>
      <vt:lpstr>'Requisito 2-B'!Área_de_impresión</vt:lpstr>
      <vt:lpstr>'Requisito 3-1 -A'!Área_de_impresión</vt:lpstr>
      <vt:lpstr>'Requisito 3-2-A'!Área_de_impresión</vt:lpstr>
      <vt:lpstr>'Requisito 3y4-C'!Área_de_impresión</vt:lpstr>
      <vt:lpstr>'Requisito 5-1-A'!Área_de_impresión</vt:lpstr>
      <vt:lpstr>'Requisito 5-2-A'!Área_de_impresión</vt:lpstr>
      <vt:lpstr>'Requisito 5-C'!Área_de_impresión</vt:lpstr>
      <vt:lpstr>'Requisito 6-1-C'!Área_de_impresión</vt:lpstr>
      <vt:lpstr>'Requisito 6-A'!Área_de_impresión</vt:lpstr>
      <vt:lpstr>'Requisito 7-C'!Área_de_impresión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MARCELA RODRIGUEZ BAYONA</dc:creator>
  <cp:keywords/>
  <dc:description/>
  <cp:lastModifiedBy>MARIA FERNANDA GOMEZ FAJARDO</cp:lastModifiedBy>
  <cp:revision/>
  <dcterms:created xsi:type="dcterms:W3CDTF">2022-02-11T18:35:40Z</dcterms:created>
  <dcterms:modified xsi:type="dcterms:W3CDTF">2025-09-05T20:29:54Z</dcterms:modified>
  <cp:category/>
  <cp:contentStatus/>
</cp:coreProperties>
</file>