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E:\CD´S\01-03-2019\CD2\4. FORMATO PROPUESTA ECONOMICA JI BRR\"/>
    </mc:Choice>
  </mc:AlternateContent>
  <bookViews>
    <workbookView xWindow="10890" yWindow="15" windowWidth="12930" windowHeight="10230"/>
  </bookViews>
  <sheets>
    <sheet name="PROPUESTA ECON ANEXO1 BERTHARR" sheetId="1" r:id="rId1"/>
  </sheets>
  <definedNames>
    <definedName name="_xlnm.Print_Area" localSheetId="0">'PROPUESTA ECON ANEXO1 BERTHARR'!$B$1:$K$774</definedName>
    <definedName name="_xlnm.Print_Titles" localSheetId="0">'PROPUESTA ECON ANEXO1 BERTHARR'!$1:$9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7" i="1" l="1"/>
  <c r="J276" i="1"/>
  <c r="J275" i="1"/>
  <c r="J274" i="1"/>
  <c r="J273" i="1"/>
  <c r="J272" i="1"/>
  <c r="J271" i="1"/>
  <c r="J270" i="1"/>
  <c r="J269" i="1"/>
  <c r="J268" i="1"/>
  <c r="K266" i="1" s="1"/>
  <c r="J267" i="1"/>
  <c r="J762" i="1"/>
  <c r="J761" i="1"/>
  <c r="J760" i="1"/>
  <c r="K758" i="1" s="1"/>
  <c r="J759" i="1"/>
  <c r="J757" i="1"/>
  <c r="J756" i="1"/>
  <c r="J755" i="1"/>
  <c r="J754" i="1"/>
  <c r="K752" i="1" s="1"/>
  <c r="J753" i="1"/>
  <c r="J750" i="1"/>
  <c r="J749" i="1"/>
  <c r="J748" i="1"/>
  <c r="J745" i="1"/>
  <c r="J744" i="1"/>
  <c r="J743" i="1"/>
  <c r="J742" i="1"/>
  <c r="J741" i="1"/>
  <c r="J740" i="1"/>
  <c r="J739" i="1"/>
  <c r="J738" i="1"/>
  <c r="J737" i="1"/>
  <c r="J734" i="1"/>
  <c r="J733" i="1"/>
  <c r="J732" i="1"/>
  <c r="J731" i="1"/>
  <c r="J730" i="1"/>
  <c r="J729" i="1"/>
  <c r="J728" i="1"/>
  <c r="J725" i="1"/>
  <c r="J724" i="1"/>
  <c r="K723" i="1" s="1"/>
  <c r="J722" i="1"/>
  <c r="J721" i="1"/>
  <c r="J718" i="1"/>
  <c r="K717" i="1" s="1"/>
  <c r="J716" i="1"/>
  <c r="K715" i="1"/>
  <c r="J714" i="1"/>
  <c r="K713" i="1"/>
  <c r="J712" i="1"/>
  <c r="J711" i="1"/>
  <c r="J710" i="1"/>
  <c r="J707" i="1"/>
  <c r="J706" i="1"/>
  <c r="J705" i="1"/>
  <c r="J702" i="1"/>
  <c r="J701" i="1"/>
  <c r="J700" i="1"/>
  <c r="J699" i="1"/>
  <c r="J698" i="1"/>
  <c r="J697" i="1"/>
  <c r="J696" i="1"/>
  <c r="J693" i="1"/>
  <c r="K692" i="1" s="1"/>
  <c r="J690" i="1"/>
  <c r="J689" i="1"/>
  <c r="J688" i="1"/>
  <c r="J687" i="1"/>
  <c r="J686" i="1"/>
  <c r="J685" i="1"/>
  <c r="K684" i="1" s="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0" i="1"/>
  <c r="J629" i="1"/>
  <c r="J628" i="1"/>
  <c r="J627" i="1"/>
  <c r="J626" i="1"/>
  <c r="J625" i="1"/>
  <c r="J624" i="1"/>
  <c r="J623" i="1"/>
  <c r="J622" i="1"/>
  <c r="J621" i="1"/>
  <c r="J620" i="1"/>
  <c r="J619" i="1"/>
  <c r="J618" i="1"/>
  <c r="J617" i="1"/>
  <c r="J616" i="1"/>
  <c r="J615" i="1"/>
  <c r="J614" i="1"/>
  <c r="J613" i="1"/>
  <c r="J611" i="1"/>
  <c r="J610" i="1"/>
  <c r="K609" i="1" s="1"/>
  <c r="J607" i="1"/>
  <c r="K606" i="1" s="1"/>
  <c r="J605" i="1"/>
  <c r="J604" i="1"/>
  <c r="J603" i="1"/>
  <c r="K602" i="1" s="1"/>
  <c r="J601" i="1"/>
  <c r="J600" i="1"/>
  <c r="J599" i="1"/>
  <c r="J596" i="1"/>
  <c r="K595" i="1" s="1"/>
  <c r="J594" i="1"/>
  <c r="J593" i="1"/>
  <c r="J592" i="1"/>
  <c r="J591" i="1"/>
  <c r="J589" i="1"/>
  <c r="J588" i="1"/>
  <c r="J587" i="1"/>
  <c r="J586" i="1"/>
  <c r="J585" i="1"/>
  <c r="J584" i="1"/>
  <c r="K583" i="1" s="1"/>
  <c r="J582" i="1"/>
  <c r="J581" i="1"/>
  <c r="K580" i="1"/>
  <c r="J578" i="1"/>
  <c r="K577" i="1"/>
  <c r="J576" i="1"/>
  <c r="K575" i="1" s="1"/>
  <c r="J573" i="1"/>
  <c r="K572" i="1"/>
  <c r="J571" i="1"/>
  <c r="K570" i="1" s="1"/>
  <c r="J569" i="1"/>
  <c r="K568" i="1"/>
  <c r="J567" i="1"/>
  <c r="J566" i="1"/>
  <c r="J565" i="1"/>
  <c r="J564" i="1"/>
  <c r="J563" i="1"/>
  <c r="J562" i="1"/>
  <c r="J561" i="1"/>
  <c r="J560" i="1"/>
  <c r="J559" i="1"/>
  <c r="J557" i="1"/>
  <c r="J556" i="1"/>
  <c r="J555" i="1"/>
  <c r="J554" i="1"/>
  <c r="J553" i="1"/>
  <c r="J552" i="1"/>
  <c r="J551" i="1"/>
  <c r="J550" i="1"/>
  <c r="J549" i="1"/>
  <c r="J548" i="1"/>
  <c r="J546" i="1"/>
  <c r="J545" i="1"/>
  <c r="J544" i="1"/>
  <c r="J543" i="1"/>
  <c r="J542" i="1"/>
  <c r="J541" i="1"/>
  <c r="J540" i="1"/>
  <c r="J539" i="1"/>
  <c r="J538" i="1"/>
  <c r="J537" i="1"/>
  <c r="J536" i="1"/>
  <c r="J535" i="1"/>
  <c r="J534" i="1"/>
  <c r="J533" i="1"/>
  <c r="J532" i="1"/>
  <c r="J531" i="1"/>
  <c r="J530" i="1"/>
  <c r="J529" i="1"/>
  <c r="J528" i="1"/>
  <c r="J527" i="1"/>
  <c r="J526" i="1"/>
  <c r="J525" i="1"/>
  <c r="J524" i="1"/>
  <c r="J523" i="1"/>
  <c r="J521" i="1"/>
  <c r="J520" i="1"/>
  <c r="J519" i="1"/>
  <c r="J518" i="1"/>
  <c r="J517" i="1"/>
  <c r="J516" i="1"/>
  <c r="J515" i="1"/>
  <c r="J514" i="1"/>
  <c r="J513" i="1"/>
  <c r="J512" i="1"/>
  <c r="J511" i="1"/>
  <c r="J510" i="1"/>
  <c r="J509" i="1"/>
  <c r="J508" i="1"/>
  <c r="J506" i="1"/>
  <c r="J505" i="1"/>
  <c r="J504" i="1"/>
  <c r="J503" i="1"/>
  <c r="J502" i="1"/>
  <c r="J501" i="1"/>
  <c r="J500" i="1"/>
  <c r="J499" i="1"/>
  <c r="J498" i="1"/>
  <c r="J497" i="1"/>
  <c r="J496" i="1"/>
  <c r="J495" i="1"/>
  <c r="J494" i="1"/>
  <c r="J493" i="1"/>
  <c r="J492" i="1"/>
  <c r="J491" i="1"/>
  <c r="K490" i="1" s="1"/>
  <c r="J489" i="1"/>
  <c r="J488" i="1"/>
  <c r="J487" i="1"/>
  <c r="J486" i="1"/>
  <c r="J484" i="1"/>
  <c r="J483" i="1"/>
  <c r="J482" i="1"/>
  <c r="K480" i="1" s="1"/>
  <c r="J481" i="1"/>
  <c r="J479" i="1"/>
  <c r="J478" i="1"/>
  <c r="K475" i="1" s="1"/>
  <c r="J477" i="1"/>
  <c r="J476" i="1"/>
  <c r="J474" i="1"/>
  <c r="K473" i="1" s="1"/>
  <c r="J471" i="1"/>
  <c r="J470" i="1"/>
  <c r="J469" i="1"/>
  <c r="J468" i="1"/>
  <c r="J466" i="1"/>
  <c r="J465" i="1"/>
  <c r="J464" i="1"/>
  <c r="J463" i="1"/>
  <c r="J462" i="1"/>
  <c r="J461" i="1"/>
  <c r="J460" i="1"/>
  <c r="J459" i="1"/>
  <c r="J458" i="1"/>
  <c r="K457" i="1" s="1"/>
  <c r="J456" i="1"/>
  <c r="J455" i="1"/>
  <c r="J454" i="1"/>
  <c r="J453" i="1"/>
  <c r="J452" i="1"/>
  <c r="J451" i="1"/>
  <c r="J450" i="1"/>
  <c r="J449" i="1"/>
  <c r="J448" i="1"/>
  <c r="J447" i="1"/>
  <c r="J446" i="1"/>
  <c r="J445" i="1"/>
  <c r="J443" i="1"/>
  <c r="J442" i="1"/>
  <c r="J441" i="1"/>
  <c r="J440" i="1"/>
  <c r="J439" i="1"/>
  <c r="J438" i="1"/>
  <c r="J437" i="1"/>
  <c r="J435" i="1"/>
  <c r="J434" i="1"/>
  <c r="J433" i="1"/>
  <c r="J432" i="1"/>
  <c r="J430" i="1"/>
  <c r="J429" i="1"/>
  <c r="K428" i="1" s="1"/>
  <c r="J427" i="1"/>
  <c r="J426" i="1"/>
  <c r="J425" i="1"/>
  <c r="K422" i="1" s="1"/>
  <c r="J424" i="1"/>
  <c r="J423" i="1"/>
  <c r="J421" i="1"/>
  <c r="J420" i="1"/>
  <c r="J419" i="1"/>
  <c r="J418" i="1"/>
  <c r="J417" i="1"/>
  <c r="J416" i="1"/>
  <c r="J415" i="1"/>
  <c r="J414" i="1"/>
  <c r="J413" i="1"/>
  <c r="K412" i="1" s="1"/>
  <c r="J411" i="1"/>
  <c r="J410" i="1"/>
  <c r="J409" i="1"/>
  <c r="J408" i="1"/>
  <c r="J407" i="1"/>
  <c r="J406" i="1"/>
  <c r="J405" i="1"/>
  <c r="J404" i="1"/>
  <c r="J403" i="1"/>
  <c r="J401" i="1"/>
  <c r="J400" i="1"/>
  <c r="J399" i="1"/>
  <c r="J398" i="1"/>
  <c r="J397" i="1"/>
  <c r="J396" i="1"/>
  <c r="J395" i="1"/>
  <c r="J393" i="1"/>
  <c r="J392" i="1"/>
  <c r="J391" i="1"/>
  <c r="J390" i="1"/>
  <c r="J389" i="1"/>
  <c r="J388" i="1"/>
  <c r="J387" i="1"/>
  <c r="J386" i="1"/>
  <c r="J385" i="1"/>
  <c r="J384" i="1"/>
  <c r="J383" i="1"/>
  <c r="J382" i="1"/>
  <c r="J381" i="1"/>
  <c r="J380" i="1"/>
  <c r="J378" i="1"/>
  <c r="J377" i="1"/>
  <c r="J376" i="1"/>
  <c r="J375" i="1"/>
  <c r="J374" i="1"/>
  <c r="J373" i="1"/>
  <c r="J372" i="1"/>
  <c r="J371" i="1"/>
  <c r="J370" i="1"/>
  <c r="J369" i="1"/>
  <c r="K368" i="1" s="1"/>
  <c r="J367" i="1"/>
  <c r="J366" i="1"/>
  <c r="J365" i="1"/>
  <c r="K364" i="1" s="1"/>
  <c r="J363" i="1"/>
  <c r="J362" i="1"/>
  <c r="J361" i="1"/>
  <c r="J360" i="1"/>
  <c r="J359" i="1"/>
  <c r="J358" i="1"/>
  <c r="J357" i="1"/>
  <c r="J356" i="1"/>
  <c r="J355" i="1"/>
  <c r="J354" i="1"/>
  <c r="J352" i="1"/>
  <c r="J351" i="1"/>
  <c r="J350" i="1"/>
  <c r="J349" i="1"/>
  <c r="J348" i="1"/>
  <c r="J347" i="1"/>
  <c r="J346" i="1"/>
  <c r="J345" i="1"/>
  <c r="J344" i="1"/>
  <c r="J343" i="1"/>
  <c r="J342" i="1"/>
  <c r="J341" i="1"/>
  <c r="J340" i="1"/>
  <c r="J339" i="1"/>
  <c r="J337" i="1"/>
  <c r="J336" i="1"/>
  <c r="J335" i="1"/>
  <c r="J334" i="1"/>
  <c r="J333" i="1"/>
  <c r="J332" i="1"/>
  <c r="J331" i="1"/>
  <c r="J330" i="1"/>
  <c r="J329" i="1"/>
  <c r="J328" i="1"/>
  <c r="J327"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65" i="1"/>
  <c r="J264" i="1"/>
  <c r="J263" i="1"/>
  <c r="J262" i="1"/>
  <c r="K261" i="1" s="1"/>
  <c r="J260" i="1"/>
  <c r="J259" i="1"/>
  <c r="J258" i="1"/>
  <c r="J257" i="1"/>
  <c r="J256" i="1"/>
  <c r="J255" i="1"/>
  <c r="J254" i="1"/>
  <c r="J253" i="1"/>
  <c r="J252" i="1"/>
  <c r="J251" i="1"/>
  <c r="J250" i="1"/>
  <c r="J249" i="1"/>
  <c r="J248" i="1"/>
  <c r="J247" i="1"/>
  <c r="J246" i="1"/>
  <c r="J245" i="1"/>
  <c r="J244" i="1"/>
  <c r="J243" i="1"/>
  <c r="J242" i="1"/>
  <c r="J241" i="1"/>
  <c r="J239" i="1"/>
  <c r="J238" i="1"/>
  <c r="J237" i="1"/>
  <c r="J236" i="1"/>
  <c r="J235" i="1"/>
  <c r="J234" i="1"/>
  <c r="J233" i="1"/>
  <c r="J231" i="1"/>
  <c r="J230" i="1"/>
  <c r="J229" i="1"/>
  <c r="J228" i="1"/>
  <c r="J227" i="1"/>
  <c r="J225" i="1"/>
  <c r="J224" i="1"/>
  <c r="J223" i="1"/>
  <c r="J222" i="1"/>
  <c r="J221" i="1"/>
  <c r="K217" i="1" s="1"/>
  <c r="J220" i="1"/>
  <c r="J219" i="1"/>
  <c r="J218" i="1"/>
  <c r="J216" i="1"/>
  <c r="J215" i="1"/>
  <c r="J214" i="1"/>
  <c r="J213" i="1"/>
  <c r="J212" i="1"/>
  <c r="J211" i="1"/>
  <c r="J210" i="1"/>
  <c r="J209" i="1"/>
  <c r="J208" i="1"/>
  <c r="J207" i="1"/>
  <c r="J206" i="1"/>
  <c r="J205" i="1"/>
  <c r="J204" i="1"/>
  <c r="J203" i="1"/>
  <c r="J202" i="1"/>
  <c r="J201" i="1"/>
  <c r="J200" i="1"/>
  <c r="J199" i="1"/>
  <c r="J197" i="1"/>
  <c r="J196" i="1"/>
  <c r="J195" i="1"/>
  <c r="J194" i="1"/>
  <c r="J193" i="1"/>
  <c r="J192" i="1"/>
  <c r="J191" i="1"/>
  <c r="J190" i="1"/>
  <c r="J189" i="1"/>
  <c r="J188" i="1"/>
  <c r="J187" i="1"/>
  <c r="J185" i="1"/>
  <c r="J184" i="1"/>
  <c r="J183" i="1"/>
  <c r="J182" i="1"/>
  <c r="J181" i="1"/>
  <c r="J180" i="1"/>
  <c r="J179" i="1"/>
  <c r="J178" i="1"/>
  <c r="J176" i="1"/>
  <c r="J175" i="1"/>
  <c r="J174" i="1"/>
  <c r="J173" i="1"/>
  <c r="J172" i="1"/>
  <c r="J171" i="1"/>
  <c r="J170" i="1"/>
  <c r="J169" i="1"/>
  <c r="J168" i="1"/>
  <c r="J167" i="1"/>
  <c r="J166" i="1"/>
  <c r="J165" i="1"/>
  <c r="J164" i="1"/>
  <c r="J163" i="1"/>
  <c r="J162" i="1"/>
  <c r="J161" i="1"/>
  <c r="J160" i="1"/>
  <c r="J159" i="1"/>
  <c r="J158" i="1"/>
  <c r="J156" i="1"/>
  <c r="J155" i="1"/>
  <c r="J154" i="1"/>
  <c r="J153" i="1"/>
  <c r="J152" i="1"/>
  <c r="J151" i="1"/>
  <c r="J150" i="1"/>
  <c r="J149" i="1"/>
  <c r="J148" i="1"/>
  <c r="J147" i="1"/>
  <c r="J145" i="1"/>
  <c r="J144" i="1"/>
  <c r="J143" i="1"/>
  <c r="J142" i="1"/>
  <c r="J141" i="1"/>
  <c r="J140" i="1"/>
  <c r="J139" i="1"/>
  <c r="J138" i="1"/>
  <c r="J137" i="1"/>
  <c r="J136" i="1"/>
  <c r="J135" i="1"/>
  <c r="J134" i="1"/>
  <c r="J133" i="1"/>
  <c r="J132" i="1"/>
  <c r="J131" i="1"/>
  <c r="J130" i="1"/>
  <c r="J128" i="1"/>
  <c r="J127" i="1"/>
  <c r="J126" i="1"/>
  <c r="J125" i="1"/>
  <c r="J124" i="1"/>
  <c r="J123" i="1"/>
  <c r="J122" i="1"/>
  <c r="J121" i="1"/>
  <c r="J120" i="1"/>
  <c r="J118" i="1"/>
  <c r="J117" i="1"/>
  <c r="J116" i="1"/>
  <c r="J115" i="1"/>
  <c r="J114" i="1"/>
  <c r="J113" i="1"/>
  <c r="J112" i="1"/>
  <c r="J111" i="1"/>
  <c r="J110" i="1"/>
  <c r="J109" i="1"/>
  <c r="K108" i="1" s="1"/>
  <c r="J106" i="1"/>
  <c r="J105" i="1"/>
  <c r="K102" i="1" s="1"/>
  <c r="J104" i="1"/>
  <c r="J103" i="1"/>
  <c r="J101" i="1"/>
  <c r="K100" i="1" s="1"/>
  <c r="J99" i="1"/>
  <c r="J98" i="1"/>
  <c r="K97" i="1" s="1"/>
  <c r="J95" i="1"/>
  <c r="J94" i="1"/>
  <c r="J93" i="1"/>
  <c r="J91" i="1"/>
  <c r="J90" i="1"/>
  <c r="J89" i="1"/>
  <c r="K88" i="1"/>
  <c r="J86" i="1"/>
  <c r="J85" i="1"/>
  <c r="J84" i="1"/>
  <c r="J82" i="1"/>
  <c r="J81" i="1"/>
  <c r="J79" i="1"/>
  <c r="J78" i="1"/>
  <c r="J76" i="1"/>
  <c r="J75" i="1"/>
  <c r="J74" i="1"/>
  <c r="J72" i="1"/>
  <c r="J71" i="1"/>
  <c r="J70" i="1"/>
  <c r="J69" i="1"/>
  <c r="J68" i="1"/>
  <c r="J67" i="1"/>
  <c r="J66" i="1"/>
  <c r="J63" i="1"/>
  <c r="J62" i="1"/>
  <c r="J61" i="1"/>
  <c r="J60" i="1"/>
  <c r="J59" i="1"/>
  <c r="J58" i="1"/>
  <c r="J55" i="1"/>
  <c r="K53" i="1" s="1"/>
  <c r="J54" i="1"/>
  <c r="J52" i="1"/>
  <c r="J51" i="1"/>
  <c r="J50" i="1"/>
  <c r="J49" i="1"/>
  <c r="J48" i="1"/>
  <c r="J47" i="1"/>
  <c r="J46" i="1"/>
  <c r="J45" i="1"/>
  <c r="J44" i="1"/>
  <c r="J43" i="1"/>
  <c r="J41" i="1"/>
  <c r="J40" i="1"/>
  <c r="J39" i="1"/>
  <c r="J38" i="1"/>
  <c r="J37" i="1"/>
  <c r="J36" i="1"/>
  <c r="J35" i="1"/>
  <c r="J31" i="1"/>
  <c r="J30" i="1"/>
  <c r="J29" i="1"/>
  <c r="J28" i="1"/>
  <c r="J27" i="1"/>
  <c r="J26" i="1"/>
  <c r="J25" i="1"/>
  <c r="J24" i="1"/>
  <c r="J23" i="1"/>
  <c r="J22" i="1"/>
  <c r="J21" i="1"/>
  <c r="J20" i="1"/>
  <c r="J19" i="1"/>
  <c r="K17" i="1" s="1"/>
  <c r="J18" i="1"/>
  <c r="J16" i="1"/>
  <c r="J15" i="1"/>
  <c r="J14" i="1"/>
  <c r="J13" i="1"/>
  <c r="J12" i="1"/>
  <c r="K11" i="1" s="1"/>
  <c r="K186" i="1" l="1"/>
  <c r="K232" i="1"/>
  <c r="K394" i="1"/>
  <c r="K467" i="1"/>
  <c r="K631" i="1"/>
  <c r="K736" i="1"/>
  <c r="K747" i="1"/>
  <c r="K353" i="1"/>
  <c r="K379" i="1"/>
  <c r="K444" i="1"/>
  <c r="K547" i="1"/>
  <c r="K558" i="1"/>
  <c r="K704" i="1"/>
  <c r="K727" i="1"/>
  <c r="K177" i="1"/>
  <c r="K80" i="1"/>
  <c r="K92" i="1"/>
  <c r="K157" i="1"/>
  <c r="K326" i="1"/>
  <c r="K436" i="1"/>
  <c r="K695" i="1"/>
  <c r="K57" i="1"/>
  <c r="K83" i="1"/>
  <c r="K146" i="1"/>
  <c r="K198" i="1"/>
  <c r="K278" i="1"/>
  <c r="K507" i="1"/>
  <c r="K522" i="1"/>
  <c r="K598" i="1"/>
  <c r="K42" i="1"/>
  <c r="K73" i="1"/>
  <c r="K129" i="1"/>
  <c r="K485" i="1"/>
  <c r="K709" i="1"/>
  <c r="K720" i="1"/>
  <c r="K119" i="1"/>
  <c r="K34" i="1"/>
  <c r="K65" i="1"/>
  <c r="K226" i="1"/>
  <c r="K338" i="1"/>
  <c r="K590" i="1"/>
  <c r="K612" i="1"/>
  <c r="J764" i="1"/>
  <c r="J769" i="1" s="1"/>
  <c r="J770" i="1" s="1"/>
  <c r="K77" i="1"/>
  <c r="K240" i="1"/>
  <c r="K402" i="1"/>
  <c r="K431" i="1"/>
  <c r="K107" i="1"/>
  <c r="K764" i="1" s="1"/>
  <c r="J767" i="1" l="1"/>
  <c r="J768" i="1"/>
  <c r="J766" i="1"/>
  <c r="J772" i="1" s="1"/>
</calcChain>
</file>

<file path=xl/sharedStrings.xml><?xml version="1.0" encoding="utf-8"?>
<sst xmlns="http://schemas.openxmlformats.org/spreadsheetml/2006/main" count="2085" uniqueCount="1447">
  <si>
    <t>ANEXO No.1</t>
  </si>
  <si>
    <t>Etiquetas de fila</t>
  </si>
  <si>
    <t>CAPITULO</t>
  </si>
  <si>
    <t>SUBCAPITULO</t>
  </si>
  <si>
    <t>CODIGO</t>
  </si>
  <si>
    <t>ITEM</t>
  </si>
  <si>
    <t>UNIDAD</t>
  </si>
  <si>
    <t>CANTIDADES</t>
  </si>
  <si>
    <t>VR.UNITARIO</t>
  </si>
  <si>
    <t>VR.PARCIAL</t>
  </si>
  <si>
    <t>VR. SUBCAPITULO</t>
  </si>
  <si>
    <t>A</t>
  </si>
  <si>
    <t>A PRELIMINARES</t>
  </si>
  <si>
    <t>A.1 OBRAS PRELIMINARES</t>
  </si>
  <si>
    <t>A.1.1</t>
  </si>
  <si>
    <t>A.1.1 LOCALIZACIÓN Y REPLANTEO MANUAL DE EDIFICACIONES (Incluye localización planimétrica y altimétrica de área cubierta de edificaciones, de redes y acabados, nivelación de referencia para control de asentamientos, instalación de estacas, cintas, hilos, todo lo requerido para su correcta ejecución y recibo a satisfacción por parte de interventoría)</t>
  </si>
  <si>
    <t>M2</t>
  </si>
  <si>
    <t>A.1.2</t>
  </si>
  <si>
    <t>A.1.2 LOCALIZACIÓN Y REPLANTEO MANUAL DE ÁREAS EXTERIORES (Incluye localización planimétrica y altimétrica de área de obras de urbanismo, de redes y acabados, nivelación de puntos de referencia, instalación de estacas, cintas, hilos, todo lo requerido para su correcta ejecución y recibo a satisfacción por parte de interventoría)</t>
  </si>
  <si>
    <t>A.1.3</t>
  </si>
  <si>
    <t>A.1.3 TALA DE ARBOLES MEDIANO PORTE DESDE 1.2m HASTA 2m (Incluye excavaciones, equipos, cortes, llenos con material de excavación, trasiegos y todo lo demás requerido para su correcta ejecución y recibo a satisfacción por parte de la interventoría)</t>
  </si>
  <si>
    <t>UN</t>
  </si>
  <si>
    <t>A.1.4</t>
  </si>
  <si>
    <t>A.1.4 DESCAPOTE MANUAL MATERIAL VEGETAL 15CM (Incluye descapote, desenraice, excavación, trasiego, cargue y todo lo requerido para su correcta ejecución y recibo a satisfacción por parte de interventoría. No incluye cargue, retiro y disposición de escombros a sitio autorizado)</t>
  </si>
  <si>
    <t>A.1.9</t>
  </si>
  <si>
    <t>A.1.9 DEMOLICIÓN CONSTRUCCIÓN EXISTENTE (Incluye demolición de cimentación, muros, placas, estructuras y demás elementos requeridos para inicio de la construcción, trasiego, herramientas y todo lo requerido para su correcta ejecución y recibo a satisfacción por parte de interventoría. (Incluye cargue, retiro y disposición de escombros a sitio autorizado)</t>
  </si>
  <si>
    <t>ACTIVIDADES DE DESMONTE Y RECUPERACION MURO MEDIANERO COSTADO NORTE DEL PROYECTO (CRA 7 #1-73)</t>
  </si>
  <si>
    <t>A.1.10</t>
  </si>
  <si>
    <t>DESMONTE CUBIERTA (Incluye desmonte teja, cieloraso, estructura de soporte cubierta, trasciego y almacenaje)</t>
  </si>
  <si>
    <t>A.1.11</t>
  </si>
  <si>
    <t>Demolición de muro divisorio interior de mampostería vista (Incluye trasciego, retiro y disposion final en botadero autorizado)</t>
  </si>
  <si>
    <t>A.1.12</t>
  </si>
  <si>
    <t>CONCRETO CICLOPEO 50% PIEDRA RAJON Y 50% CONCRETO 3000 PSI (Incluye suministro y transporte de concreto, piedra, formaleta instalación y todo lo requerido para su correcta ejecución y recibo a satisfacción por parte de la interventoria. No incluye refuerzo)</t>
  </si>
  <si>
    <t>M3</t>
  </si>
  <si>
    <t>A.1.13</t>
  </si>
  <si>
    <t>ACERO DE REFUERZO 37000 PSI - 60000 PSI (Incluye suministro, trasiego, transporte de acero liso o corrugado de acuerdo a planos, alambre negro, figuración, corte, amarre, instalación y todo lo requerido para su correcta ejecución y recibo a satisfacción por parte de interventoría)</t>
  </si>
  <si>
    <t>KG</t>
  </si>
  <si>
    <t>A.1.14</t>
  </si>
  <si>
    <t>COLUMNAS RECT/CUAD CONCRETO 3000 PSI (Incluye suministro concreto, formaleta instalación y todo lo requerido para su correcta ejecución, funcionamiento y recibo a satisfacción por parte de la interventoria. No incluye refuerzo)</t>
  </si>
  <si>
    <t>A.1.15</t>
  </si>
  <si>
    <t>Viga de cimentacion en concreto de 21 Mpa de 0.30x0.30 m  (Incluye suministro, trasiego, transporte de concreto, formaleta, instalación, vibrado y todo lo requerido para su correcta ejecución y recibo a satisfacción por parte de interventoría. No incluye refuerzo)</t>
  </si>
  <si>
    <t>A.1.16</t>
  </si>
  <si>
    <t>MUROS DIVISORIOS EN BLOQUE #5 (Incluye suministro, trasiego, transporte de bloque, mortero de pega, guías, andamios, formaleta, instalación y todo lo requerido para su correcta ejecución y recibo a satisfacción por parte de interventoría. No incluye refuerzo)</t>
  </si>
  <si>
    <t>A.1.17</t>
  </si>
  <si>
    <t>PAÑETES IMPERMEABILIZADOS INTEGRALMENTE 1:4 E=1.5CM (Incluye mortero en cemento impermeabilizado 1:4, con sika 1, incluye dilataciones, ranuras y filetes/filos con terminación redondeada, y todo lo requerido para la correcta ejecución y recibo a satisfacción)</t>
  </si>
  <si>
    <t>A.1.18</t>
  </si>
  <si>
    <t>ESTUCO PLÁSTICO EN MUROS (Incluye suministro, transporte, trasiego e instalación de pintura, dilataciones, ranuras y filetes, y todo lo requerido para su correcta ejecución y recibo a satisfacción por parte de interventoría)</t>
  </si>
  <si>
    <t>A.1.19</t>
  </si>
  <si>
    <t>PLACA DE CONTRAPISO EN CONCRETO 3000 PSI 10CM (Incluye suministro y transporte de concreto, curado, antisol, formaleta instalación y todo lo requerido para su correcta ejecución y recibo a satisfacción por parte de la interventoria. No incluye refuerzo)</t>
  </si>
  <si>
    <t>A.1.20</t>
  </si>
  <si>
    <t>Reposición baldosa de cemento formato 20*20 cm o similar (Incluye suministro, traciego, instalación y todo lo requerido para su correcta ejecución y recibo a satisfacción por parte de la interventoria)</t>
  </si>
  <si>
    <t>A.1.21</t>
  </si>
  <si>
    <t>Reposicion cielo raso en esterilla (Incluye base cielo, mortero de recubirimiento, estuco, pintura)</t>
  </si>
  <si>
    <t>A.1.22</t>
  </si>
  <si>
    <t>Reposicion cubierta en teja de barro (Incluye la reinstalación y/o reposición de la teja de barro, instalación soprte estructura de cubierta y demas actividades requeridas para su correcto funcionamiento)</t>
  </si>
  <si>
    <t>A.1.23</t>
  </si>
  <si>
    <t>Suministro e instalación de flanches en lamina plana calibre 33, ancho promedio = 0.30mt, incluye dobleces requeridos y corte con pulidora sobre muro para fijación de flanche</t>
  </si>
  <si>
    <t>ML</t>
  </si>
  <si>
    <t>B</t>
  </si>
  <si>
    <t>B CIMENTACIÓN</t>
  </si>
  <si>
    <t>B.1 EXCAVACIONES, RELLENOS Y REEMPLAZOS</t>
  </si>
  <si>
    <t>B.1.1</t>
  </si>
  <si>
    <t>B.1.1 EXCAVACIÓN MECÁNICA EN MATERIAL HETEROGÉNEO SIN RETIRO (Incluye suministro, transporte, combustible, operario de maquinaria, excavación, trasiego, herramientas y todo lo requerido para su correcta ejecución y recibo a satisfacción por parte de interventoría. No incluye cargue, retiro y disposición de escombros a sitio autorizado)</t>
  </si>
  <si>
    <t>B.1.2</t>
  </si>
  <si>
    <t>B.1.2 EXCAVACIÓN MANUAL EN MATERIAL HETEROGÉNEO HASTA 2m DE PROFUNDIDAD SIN RETIRO (Incluye excavación, trasiego, herramientas, mano de obra y todo lo requerido para su correcta ejecución y recibo a satisfacción por parte de interventoría. No incluye cargue, retiro y disposición de escombros a sitio autorizado)</t>
  </si>
  <si>
    <t>B.1.3</t>
  </si>
  <si>
    <t>B.1.3 RELLENO, CONFORMACIÓN Y COMPACTACIÓN A MAQUINA CON MATERIAL PROVENIENTE DE EXCAVACIÓN (Incluye suministro, cargue, trasiego, instalación, compactación y todo lo requerido para la correcta ejecución)</t>
  </si>
  <si>
    <t>B.1.4</t>
  </si>
  <si>
    <t>B.1.4 BASE GRANULAR CLASE INV-330-07 BG1 (Incluye suministro, transporte, cargue, trasiego, instalación, compactación mínima 95% Próctor modificado, todo lo requerido para la correcta ejecución y recibo a satisfacción por parte de la interventoría)</t>
  </si>
  <si>
    <t>B.1.5</t>
  </si>
  <si>
    <t>B.1.5 SUBBASE GRANULAR CLASE INV-320-07 SBG1 (Incluye suministro, transporte, cargue, trasiego, instalación, compactación mínima 95% Próctor modificado, todo lo requerido para la correcta ejecución y recibo a satisfacción por parte de la interventoría)</t>
  </si>
  <si>
    <t>B.1.6</t>
  </si>
  <si>
    <t>B.1.6 GEOTEXTIL TEJIDO T1700 (Incluye suministro, transporte, trasiego, instalación, cortes y todo lo requerido para su correcta ejecución y recibo a satisfacción por parte de interventoría)</t>
  </si>
  <si>
    <t>B.1.7</t>
  </si>
  <si>
    <t>B.1.7 RETIRO DE SOBRANTES 30KM (Incluye cargue, retiro, transporte y disposición final de escombros a sitio autorizado por la autoridad ambiental y/o autoridad territorial a una distancia 30km. Incluye todo lo requerido para su correcta ejecución y recibo a satisfacción por parte de interventoría)</t>
  </si>
  <si>
    <t>B.2 CONCRETOS DE CIMENTACIÓN</t>
  </si>
  <si>
    <t>B.2.1</t>
  </si>
  <si>
    <t>B.2.1 CONCRETO POBRE DE LIMPIEZA PARA SOLADOS 2000 PSI E=0.05m INCLUYE COMPACTACION DE LA SUBRASANTE AL 90% DEL PROCTOR ESTANDAR (Incluye producción, suministro, trasiego, transporte de concreto, instalación y todo lo requerido para su correcta ejecución y recibo a satisfacción por parte de interventoría)</t>
  </si>
  <si>
    <t>B.2.2</t>
  </si>
  <si>
    <t>B.2.2 CONCRETO CICLOPEO 50% PIEDRA RAJON Y 50% CONCRETO 3000 PSI (Incluye suministro y transporte de concreto, piedra, formaleta instalación y todo lo requerido para su correcta ejecución y recibo a satisfacción por parte de la interventoria. No incluye refuerzo)</t>
  </si>
  <si>
    <t>B.2.3</t>
  </si>
  <si>
    <t>B.2.3 VIGAS DE CIMENTACIÓN EN CONCRETO 3000 PSI (Incluye suministro, trasiego, transporte de concreto, formaleta, instalación, vibrado y todo lo requerido para su correcta ejecución y recibo a satisfacción por parte de interventoría. No incluye refuerzo)</t>
  </si>
  <si>
    <t>B.2.4</t>
  </si>
  <si>
    <t>B.2.4 VIGAS DE CIMENTACIÓN EN CONCRETO 4000 PSI (Incluye suministro, trasiego, transporte de concreto, formaleta, instalación, vibrado y todo lo requerido para su correcta ejecución y recibo a satisfacción por parte de interventoría. No incluye refuerzo)</t>
  </si>
  <si>
    <t>B.2.5</t>
  </si>
  <si>
    <t>B.2.5 ZAPATAS AMARRE CONCRETO 3000 PSI (Incluye suministro, trasiego, transporte de concreto, formaleta, instalación, vibrado y todo lo requerido para su correcta ejecución y recibo a satisfacción por parte de interventoría. No incluye refuerzo)</t>
  </si>
  <si>
    <t>B.2.6</t>
  </si>
  <si>
    <t>B.2.6 ZAPATAS AMARRE CONCRETO 4000 PSI (Incluye suministro, trasiego, transporte de concreto, formaleta, instalación, vibrado y todo lo requerido para su correcta ejecución y recibo a satisfacción por parte de interventoría. No incluye refuerzo)</t>
  </si>
  <si>
    <t>B.2.7</t>
  </si>
  <si>
    <t>B.2.7 PLACA DE CONTRAPISO EN CONCRETO 3000 PSI 10CM (Incluye suministro y transporte de concreto, curado, antisol, formaleta instalación y todo lo requerido para su correcta ejecución y recibo a satisfacción por parte de la interventoria. No incluye refuerzo)</t>
  </si>
  <si>
    <t>B.2.8</t>
  </si>
  <si>
    <t>B.2.8 MUROS DE CONTENCION EN CONCRETO 3000 PSI (Incluye suministro, trasiego, transporte de concreto, formaleta, andamios, instalación, vibrado y todo lo requerido para su correcta ejecución y recibo a satisfacción por parte de interventoría. No incluye refuerzo)</t>
  </si>
  <si>
    <t>B.2.9</t>
  </si>
  <si>
    <t>B.2.9 MUROS DE CONTENCION EN CONCRETO 4000 PSI (Incluye suministro, trasiego, transporte de concreto, formaleta, andamios, instalación, vibrado y todo lo requerido para su correcta ejecución y recibo a satisfacción por parte de interventoría. No incluye refuerzo)</t>
  </si>
  <si>
    <t>B.2.10</t>
  </si>
  <si>
    <t>B.2.10 PLACA DE CONTRAPISO EN CONCRETO 4000 PSI 10CM (Incluye suministro y transporte de concreto, curado, antisol, formaleta instalación y todo lo requerido para su correcta ejecución y recibo a satisfacción por parte de la interventoria. No incluye refuerzo)</t>
  </si>
  <si>
    <t>B.3 ACEROS DE REFUERZO</t>
  </si>
  <si>
    <t>B.3.1</t>
  </si>
  <si>
    <t>B.3.1 ACERO DE REFUERZO 37000 PSI - 60000 PSI (Incluye suministro, trasiego, transporte de acero liso o corrugado de acuerdo a planos, alambre negro, figuración, corte, amarre, instalación y todo lo requerido para su correcta ejecución y recibo a satisfacción por parte de interventoría)</t>
  </si>
  <si>
    <t>B.3.2</t>
  </si>
  <si>
    <t>B.3.2 MALLAS ELECTROSOLDADAS (Incluye suministro, trasiego, transporte de mallas electrosoldadas con espaciamiento y grafil de acuerdo al indicado en planos, alambre negro, corte, amarre, instalación y todo lo requerido para su correcta ejecución y recibo a satisfacción por parte de interventoría)</t>
  </si>
  <si>
    <t>C</t>
  </si>
  <si>
    <t>C DESAGÜES E INSTALACIONES SUBTERRÁNEAS</t>
  </si>
  <si>
    <t>C.1 TANQUE DE ALMACENAMIENTO Y POZO EYECTOR</t>
  </si>
  <si>
    <t>C.1.1</t>
  </si>
  <si>
    <t>C.1.1 CONCRETO IMPERMEABILIZADO 4000PSI PARA MUROS TANQUES Y/O POZOS EYECTORES (Incluye suministro, trasiego, transporte de concreto, formaleta, andamios, instalación, vibrado y todo lo requerido para su correcta ejecución y recibo a satisfacción por parte de interventoría. No incluye refuerzo)</t>
  </si>
  <si>
    <t>C.1.2</t>
  </si>
  <si>
    <t>C.1.2 CONCRETO IMPERMEABILIZADO 4000PSI LOSA INFERIOR TANQUES Y/O POZOS EYECTORES (Incluye suministro, trasiego, transporte concreto, formaleta, aditivos y todo lo requerido para su correcta ejecución y recibo a satisfacción por parte de interventoría. No incluye refuerzo)</t>
  </si>
  <si>
    <t>C.1.3</t>
  </si>
  <si>
    <t>C.1.3 CONCRETO IMPERMEABILIZADO 4000PSI PARA LOSA CUBIERTA PARA TANQUES Y/O POZOS EYECTORES (Incluye suministro, trasiego, transporte de concreto, formaleta, andamios, instalación, vibrado y todo lo requerido para su correcta ejecución y recibo a satisfacción por parte de interventoría. No incluye refuerzo)</t>
  </si>
  <si>
    <t>C.1.4</t>
  </si>
  <si>
    <t>C.1.4 CINTA SIKA PVC V10 O SIMILAR PARA JUNTAS DE CONSTRUCCIÓN (Incluye suministro, instalación, y todo lo necesario para su correcta construcción, instalación y funcionamiento)</t>
  </si>
  <si>
    <t>C.1.5</t>
  </si>
  <si>
    <t>C.1.5 ACERO DE REFUERZO 37000 PSI - 60000 PSI (Incluye suministro, trasiego, transporte de acero liso o corrugado de acuerdo a planos, alambre negro, figuración, corte, amarre, instalación y todo lo requerido para su correcta ejecución y recibo a satisfacción por parte de interventoría)</t>
  </si>
  <si>
    <t>C.1.6</t>
  </si>
  <si>
    <t>C.1.6 MALLAS ELECTROSOLDADAS (Incluye suministro, trasiego, transporte de mallas electrosoldadas con espaciamiento y grafil de acuerdo al indicado en planos, alambre negro, corte, amarre, instalación y todo lo requerido para su correcta ejecución y recibo a satisfacción por parte de interventoría)</t>
  </si>
  <si>
    <t>D</t>
  </si>
  <si>
    <t>D ELEMENTOS DE CONCRETO Y ACERO</t>
  </si>
  <si>
    <t>D.1 ELEMENTOS VERTICALES</t>
  </si>
  <si>
    <t>D.1.1</t>
  </si>
  <si>
    <t>D.1.1 COLUMNAS RECT/CUAD CONCRETO 3000 PSI ACABADO A LA VISTA (Incluye suministro concreto, formaleta instalación y todo lo requerido para su correcta ejecución, funcionamiento y recibo a satisfacción por parte de la interventoria. No incluye refuerzo)</t>
  </si>
  <si>
    <t>D.1.2</t>
  </si>
  <si>
    <t>D.1.2 COLUMNAS RECT/CUAD CONCRETO 4000 PSI ACABADO A LA VISTA (Incluye suministro concreto, formaleta instalación y todo lo requerido para su correcta ejecución, funcionamiento y recibo a satisfacción por parte de la interventoria. No incluye refuerzo)</t>
  </si>
  <si>
    <t>D.1.3</t>
  </si>
  <si>
    <t>D.1.3 COLUMNAS RECT/CUAD CONCRETO 5000 PSI ACABADO A LA VISTA (Incluye suministro concreto, formaleta instalación y todo lo requerido para su correcta ejecución, funcionamiento y recibo a satisfacción por parte de la interventoria. No incluye refuerzo)</t>
  </si>
  <si>
    <t>D.1.4</t>
  </si>
  <si>
    <t>D.1.4 COLUMNAS CIRCULARES CONCRETO 3000 PSI ACABADO A LA VISTA (Incluye suministro concreto, formaleta instalación y todo lo requerido para su correcta ejecución, funcionamiento y recibo a satisfacción por parte de la interventoria. No incluye refuerzo)</t>
  </si>
  <si>
    <t>D.1.5</t>
  </si>
  <si>
    <t>D.1.5 COLUMNAS CIRCULARES CONCRETO 4000 PSI ACABADO A LA VISTA (Incluye suministro concreto, formaleta instalación y todo lo requerido para su correcta ejecución, funcionamiento y recibo a satisfacción por parte de la interventoria. No incluye refuerzo)</t>
  </si>
  <si>
    <t>D.1.6</t>
  </si>
  <si>
    <t>D.1.6 COLUMNAS CIRCULARES CONCRETO 5000 PSI ACABADO A LA VISTA (Incluye suministro concreto, formaleta instalación y todo lo requerido para su correcta ejecución, funcionamiento y recibo a satisfacción por parte de la interventoria. No incluye refuerzo)</t>
  </si>
  <si>
    <t>D.1.7</t>
  </si>
  <si>
    <t>D.1.7 MURO DE CARGA EN CONCRETO 4000 PSI ACABADO A LA VISTA (Incluye suministro concreto, formaleta instalación y todo lo requerido para su correcta ejecución, funcionamiento y recibo a satisfacción por parte de la interventoria. No incluye refuerzo)</t>
  </si>
  <si>
    <t>D.2 ELEMENTOS HORIZONTALES</t>
  </si>
  <si>
    <t>D.2.1</t>
  </si>
  <si>
    <t>D.2.1 VIGAS AEREAS CONCRETO 3000 PSI ACABADO A LA VISTA (Incluye suministro y transporte de concreto, formaleta instalación y todo lo requerido para su correcta ejecución, funcionamiento y recibo a satisfacción por parte de la interventoria. No incluye refuerzo)</t>
  </si>
  <si>
    <t>D.2.2</t>
  </si>
  <si>
    <t>D.2.2 VIGAS AEREAS CONCRETO 4000 PSI ACABADO A LA VISTA (Incluye suministro y transporte de concreto, formaleta instalación y todo lo requerido para su correcta ejecución, funcionamiento y recibo a satisfacción por parte de la interventoria. No incluye refuerzo)</t>
  </si>
  <si>
    <t>D.2.3</t>
  </si>
  <si>
    <t>D.2.3 VIGAS AEREAS CONCRETO 5000 PSI ACABADO A LA VISTA (Incluye suministro y transporte de concreto, formaleta instalación y todo lo requerido para su correcta ejecución, funcionamiento y recibo a satisfacción por parte de la interventoria. No incluye refuerzo)</t>
  </si>
  <si>
    <t>D.3 PLACAS Y LOSAS DE ENTREPISO</t>
  </si>
  <si>
    <t>D.3.1</t>
  </si>
  <si>
    <t>D.3.1 PLACA AEREA MACIZA CONCRETO 3000 PSI 10CM (Incluye suministro y transporte concreto, formaleta instalación y todo lo requerido para su correcta ejecució, funcionamiento y recibo a satisfacción por parte de la interventoria. No incluye refuerzo)</t>
  </si>
  <si>
    <t>D.3.2</t>
  </si>
  <si>
    <t>D.3.2 PLACA AEREA MACIZA CONCRETO 4000 PSI 10CM (Incluye suministro y transporte concreto, formaleta instalación y todo lo requerido para su correcta ejecució, funcionamiento y recibo a satisfacción por parte de la interventoria. No incluye refuerzo)</t>
  </si>
  <si>
    <t>D.4 CONSTRUCCIONES VARIAS EN CONCRETO</t>
  </si>
  <si>
    <t>D.4.1</t>
  </si>
  <si>
    <t>D.4.1 ESCALERAS y/o GRADERÍAS EN CONCRETO 3000PSI ACABADO A LA VISTA (Incluye suministro, trasiego, transporte de concreto, formaleta, andamios, instalación, vibrado y todo lo requerido para su correcta ejecución y recibo a satisfacción por parte de interventoría. No incluye refuerzo)</t>
  </si>
  <si>
    <t>D.4.2</t>
  </si>
  <si>
    <t>D.4.2 RAMPAS EN CONCRETO 3000PSI ACABADO A LA VISTA (Incluye suministro, trasiego, transporte de concreto, formaleta, andamios, instalación, vibrado y todo lo requerido para su correcta ejecución y recibo a satisfacción por parte de interventoría. No incluye refuerzo)</t>
  </si>
  <si>
    <t>D.5 ACEROS DE REFUERZO</t>
  </si>
  <si>
    <t>D.5.1</t>
  </si>
  <si>
    <t>D.5.1 MALLAS ELECTROSOLDADAS EN ALTURA (Incluye suministro, trasiego, transporte de mallas electrosoldadas con espaciamiento y grafil de acuerdo al indicado en planos, alambre negro, corte, amarre, instalación y todo lo requerido para su correcta ejecución y recibo a satisfacción por parte de interventoría)</t>
  </si>
  <si>
    <t>D.5.2</t>
  </si>
  <si>
    <t>D.5.2 ACERO DE REFUERZOS 37000 PSI - 60000 PSI EN ALTURA (Incluye suministro, alambre negro, figuración, amarre, instalación y todo lo requerido para la correcta ejecución y funcionamiento)</t>
  </si>
  <si>
    <t>D.5.3</t>
  </si>
  <si>
    <t>D.5.3 ESTRUCTURA METÁLICA (Incluye suministro de tubería, perfiles, ménsulas, platinas, pernos, soldadura, fabricación, transporte, montaje, pintura anticorrosiva y esmalte, anclajes, soldaduras, pernos, formaleta, andamios, instalación y todo lo requerido para su correcta ejecución y recibo a satisfacción por parte de interventoría)</t>
  </si>
  <si>
    <t>E</t>
  </si>
  <si>
    <t>E PREFABRICADOS Y ELEMENTOS FUNDIDOS EN CONCRETO</t>
  </si>
  <si>
    <t>E.1 ELEMENTOS EN CONCRETO CON ACABADOS</t>
  </si>
  <si>
    <t>E.1.1</t>
  </si>
  <si>
    <t>E.1.1 POCETA ASEO 88X84X40CM EN BLOQUE E=12CM ENCHAPADA DOS CARAS CON ESQUINEROS Y MEDIACAÑAS EN MORTERO (Incluye suministro, transporte e instalación, formaleta, anclajes, concreto, mortero, llenado, fundida, mochetas en bloque, enchapes, esquineros y todo lo demás necesario para su correcta ejecución, funcionamiento y recibo a satisfacción por parte de la interventoría)</t>
  </si>
  <si>
    <t>E.1.2</t>
  </si>
  <si>
    <t>E.1.2 MESONES PARA BAÑO CON MEDIACAÑA Y ACABADO GRANITO PULIDO A=50CM E=10CM EN CONCRETO REFORZADO 3000 PSI DILATADO C/60CM MOCHETA ENCHAPADA C/150CM (Incluye suministro, transporte e instalación, formaleta, anclajes, concreto, mortero, llenado, fundida, pulida de granito, mochetas en bloque, enchapes, dilataciones en bronce y todo lo demás necesario para su correcta ejecución, funcionamiento y recibo a satisfacción por parte de la interventoría)</t>
  </si>
  <si>
    <t>E.1.3</t>
  </si>
  <si>
    <t>E.1.3 BORDILLO DUCHA EN CONCRETO REFORZADO 3000 PSI EN L, REFUERZO EN CUANTIA DE 1.5 KG/ML, H=22CM  A=7CM ENCHAPADO (Incluye suministro, transporte e instalación, formaleta, anclajes, concreto, mortero, llenado, fundida, enchapes, dilataciones en bronce y todo lo demás necesario para su correcta ejecución, funcionamiento y recibo a satisfacción por parte de la interventoría)</t>
  </si>
  <si>
    <t>E.2 ELEMENTOS EN CONCRETO A LA VISTA</t>
  </si>
  <si>
    <t>E.2.1</t>
  </si>
  <si>
    <t>E.2.1 REMATE CUBIERTA CONCRETO REFORZADO 3000PSI 4x21CM (Incluye concreto reforzado, anclajes, refuerzo, formaleta, instalación, y todo lo requerido para la correcta ejecución, funcionamiento y recibo a satisfacción por parte de la interventoría)</t>
  </si>
  <si>
    <t>E.2.2</t>
  </si>
  <si>
    <t>E.2.2 DINTELES CONCRETO REFORZADO 3000PSI H=25cm A=12-15cm (Incluye concreto reforzado, anclajes, refuerzo, formaleta, instalación, y todo lo requerido para la correcta ejecución, funcionamiento y recibo a satisfacción por parte de la interventoría)</t>
  </si>
  <si>
    <t>E.2.3</t>
  </si>
  <si>
    <t>E.2.3 CARCAMO CON REJILLA PREFABRICADO CANAL SELF 100 H14.5 CONCRETO+ACERO GALV (Incluye suministro, transporte e instalación de prefabricado, anclajes, formaleta, rellenos, instalación, y todo lo requerido para la correcta ejecución, funcionamiento y recibo a satisfacción por parte de la interventoría)</t>
  </si>
  <si>
    <t>F</t>
  </si>
  <si>
    <t>F MAMPOSTERÍA</t>
  </si>
  <si>
    <t>F.1 MAMPOSTERÍA EN MURO DE ARCILLA</t>
  </si>
  <si>
    <t>F.1.1</t>
  </si>
  <si>
    <t>F.1.1 MUROS DIVISORIOS EN BLOQUE #4 + CARA EN LAMINA DRYWALL 1CM CON CAMARA DE AIRE 2CM (Incluye suministro, trasiego, transporte de bloque, mortero de pega, guías, andamios, formaleta, instalación y todo lo requerido para su correcta ejecución y recibo a satisfacción por parte de interventoría. No incluye refuerzo)</t>
  </si>
  <si>
    <t>F.1.2</t>
  </si>
  <si>
    <t>F.1.2 MUROS DIVISORIOS EN BLOQUE #5 (Incluye suministro, trasiego, transporte de bloque, mortero de pega, guías, andamios, formaleta, instalación y todo lo requerido para su correcta ejecución y recibo a satisfacción por parte de interventoría. No incluye refuerzo)</t>
  </si>
  <si>
    <t>F.2 MAMPOSTERÍA EN CONCRETO</t>
  </si>
  <si>
    <t>F.2.1</t>
  </si>
  <si>
    <t>F.2.1 MUROS DIVISORIOS EN BLOQUE DE CONCRETO 19x9x39cm E=10CM CON DOVELAS Y REFUERZO (Incluye suministro, trasiego, transporte de bloque, mortero de pega, guías, andamios, formaleta, instalación y todo lo requerido para su correcta ejecución y recibo a satisfacción por parte de interventoría.)</t>
  </si>
  <si>
    <t>F.3 ELEMENTOS NO ESTRUCTURALES</t>
  </si>
  <si>
    <t>F.3.1</t>
  </si>
  <si>
    <t>F.3.1 REGATAS EN PARED ANCHO MÁXIMO 15cm (Incluye regata sobre mampostería ancho máximo 0.15m, trasiego de sobrantes, formaleta, andamios, llenado, resanes sobre mampostería y todo lo requerido para su correcta ejecución y recibo a satisfacción por parte de interventoría)</t>
  </si>
  <si>
    <t>F.3.2</t>
  </si>
  <si>
    <t>F.3.2 ANCLAJES VARILLA 3/8" L=10CM (Incluye perforación, puente de adherencia, instalación, y todo lo requerido para la correcta ejecución y recibo a satisfacción, no incluye refuerzo)</t>
  </si>
  <si>
    <t>F.3.3</t>
  </si>
  <si>
    <t>F.3.3 ANCLAJES VARILLA 1/2" L=15CM (Incluye perforación, puente de adherencia, instalación, y todo lo requerido para la correcta ejecución y recibo a satisfacción, no incluye refuerzo)</t>
  </si>
  <si>
    <t>F.3.4</t>
  </si>
  <si>
    <t>F.3.4 ELEMENTOS NO ESTRUCTURALES EN CONCRETO 3000 PSI ACABADO A LA VISTA (Incluye suministro concreto, formaleta instalación y todo lo requerido para su correcta ejecución, funcionamiento y recibo a satisfacción por parte de la interventoria. No incluye refuerzo)</t>
  </si>
  <si>
    <t>G</t>
  </si>
  <si>
    <t>G INSTALACIONES SANITARIAS. NOTA: TODAS LAS LONGITUDES DE TUBERIA DEBERAN SER RATIFICADAS EN OBRA SIENDO RESPONSABILIDAD DE ESTA LAS CUANTIAS MAYORES O MENORES SEGÚN LOS MOVIMIENTOS DE TIERRA GENERADOS EN EL LOTE.</t>
  </si>
  <si>
    <t>G.1 ACOMETIDA (Se toma en este capítulo la mano de obra, herramientas, tuberías y accesorios para instalación de la acometida desde la derivación por la carrera séptima en hierro fundido en 3" de diámetro pasando por medidor totalizador hasta llegar a flotador en tanque de almacenamiento de agua potable. NOTA: Incluye paso directo)</t>
  </si>
  <si>
    <t>G.1.1</t>
  </si>
  <si>
    <t xml:space="preserve">G.1.1 Conexión red pública de acueducto </t>
  </si>
  <si>
    <t>G.1.2</t>
  </si>
  <si>
    <t>G.1.2 Tuberia PVC P ø 3/4"</t>
  </si>
  <si>
    <t>G.1.3</t>
  </si>
  <si>
    <t>G.1.3 Accesorios PVC P ø 3/4"</t>
  </si>
  <si>
    <t>G.1.4</t>
  </si>
  <si>
    <t>G.1.4 Abrazaderas ø 3/4"</t>
  </si>
  <si>
    <t>G.1.5</t>
  </si>
  <si>
    <t xml:space="preserve">G.1.5 Medidor totalizador </t>
  </si>
  <si>
    <t>G.1.7</t>
  </si>
  <si>
    <t>G.1.7 Registro P/D. Red white ó Kitz Paso directo ø 3/4"</t>
  </si>
  <si>
    <t>G.1.8</t>
  </si>
  <si>
    <t>G.1.8 Universal Paso directo ø 3/4"</t>
  </si>
  <si>
    <t>G.1.9</t>
  </si>
  <si>
    <t>G.1.9 Cheque Paso directo ø 3/4"</t>
  </si>
  <si>
    <t>G.1.10</t>
  </si>
  <si>
    <t>G.1.10 Flotador mecánico ø 3/4"</t>
  </si>
  <si>
    <t>G.1.11</t>
  </si>
  <si>
    <t>G.1.11 Registro Flotador mecánico ø 3/4"</t>
  </si>
  <si>
    <t>G.2 CONEXIONES A TANQUE DE AGUA DE SUMINISTRO AGUA FRÍA PRESIÓN (Se toma en este capítulo la mano de obra, herramientas, tuberías y accesorios para la instalación dentro del tanque de almacenamiento de agua potable incluyendo los niples pasamuros. Se aclara que es succión positiva.)</t>
  </si>
  <si>
    <t>G.2.1</t>
  </si>
  <si>
    <t>G.2.1 Niple pasamuro ø 2"</t>
  </si>
  <si>
    <t>G.2.3</t>
  </si>
  <si>
    <t>G.2.3 Tuberia Acero Inoxidable ø 2"</t>
  </si>
  <si>
    <t>G.2.4</t>
  </si>
  <si>
    <t>G.2.4 Accesorios Acero Inoxidable ø 2"</t>
  </si>
  <si>
    <t>G.2.5</t>
  </si>
  <si>
    <t>G.2.5 Válvula de pie ø 2"</t>
  </si>
  <si>
    <t>G.2.6</t>
  </si>
  <si>
    <t>G.2.6 Tuberia PVC S ø 2"</t>
  </si>
  <si>
    <t>G.2.7</t>
  </si>
  <si>
    <t>G.2.7 Accesorios PVC S ø 2"</t>
  </si>
  <si>
    <t>G.2.8</t>
  </si>
  <si>
    <t>G.2.8 Tuberia Acero Inoxidable ø 1.1/2"</t>
  </si>
  <si>
    <t>G.2.9</t>
  </si>
  <si>
    <t>G.2.9 Accesorios Acero Inoxidable ø 1.1/2"</t>
  </si>
  <si>
    <t>G.2.10</t>
  </si>
  <si>
    <t>G.2.10 Niple pasamuro ø 1.1/2"</t>
  </si>
  <si>
    <t>G.3 CUARTO DE BOMBAS AGUA FRÍA PRESIÓN (Se toma en este capítulo la mano de obra, herramientas, tuberías y accesorios para la instalación dentro del cuarto de bombas de agua potable. NOTA: Las cantidades aquí dadas se deberán verificar con proveedor equipo, y descontar accesorios que incluye dicha oferta.)</t>
  </si>
  <si>
    <t>G.3.1</t>
  </si>
  <si>
    <t xml:space="preserve">G.3.1 Base antivibratoria </t>
  </si>
  <si>
    <t>G.3.2</t>
  </si>
  <si>
    <t>G.3.2 Tuberia HG ø 2"</t>
  </si>
  <si>
    <t>G.3.3</t>
  </si>
  <si>
    <t>G.3.3 Accesorios HG ø 2"</t>
  </si>
  <si>
    <t>G.3.4</t>
  </si>
  <si>
    <t>G.3.4 Cheque ø 2"</t>
  </si>
  <si>
    <t>G.3.5</t>
  </si>
  <si>
    <t>G.3.5 Universal ø 2"</t>
  </si>
  <si>
    <t>G.3.6</t>
  </si>
  <si>
    <t>G.3.6 Registro P/D. Red white ó Kitz ø 2"</t>
  </si>
  <si>
    <t>G.3.7</t>
  </si>
  <si>
    <t>G.3.7 Tuberia HG ø 1"</t>
  </si>
  <si>
    <t>G.3.8</t>
  </si>
  <si>
    <t>G.3.8 Accesorios HG ø 1"</t>
  </si>
  <si>
    <t>G.3.9</t>
  </si>
  <si>
    <t>G.3.9 Registro P/D. Red white ó Kitz ø 1"</t>
  </si>
  <si>
    <t>G.3.10</t>
  </si>
  <si>
    <t>G.3.10 Válvula de alivio ø 1"</t>
  </si>
  <si>
    <t>G.3.11</t>
  </si>
  <si>
    <t>G.3.11 Tuberia HG ø 1/2"</t>
  </si>
  <si>
    <t>G.3.12</t>
  </si>
  <si>
    <t>G.3.12 Accesorios HG ø 1/2"</t>
  </si>
  <si>
    <t>G.3.13</t>
  </si>
  <si>
    <t>G.3.13 Universal ø 1/2"</t>
  </si>
  <si>
    <t>G.3.14</t>
  </si>
  <si>
    <t>G.3.14 Registro P/D. Red white ó Kitz ø 1/2"</t>
  </si>
  <si>
    <t>G.3.15</t>
  </si>
  <si>
    <t>G.3.15 Junta de expansión Borracha ø 1.1/2"</t>
  </si>
  <si>
    <t>G.3.16</t>
  </si>
  <si>
    <t xml:space="preserve">G.3.16 Copa excéntrica 2" x 1.1/2" </t>
  </si>
  <si>
    <t>G.4 CONEXIONES A TANQUE DE AGUA RED CONTRA INCENDIO (Se toma en este capítulo la mano de obra, herramientas, tuberías y accesorios para la instalación dentro del tanque de almacenamiento de agua red contra incendio incluyendo los niples pasamuros. Se aclara que es succión positiva. NOTA: se incluye paso directo, flotador y registro desde la salida del medidor agua fría incendio.)</t>
  </si>
  <si>
    <t>G.4.1</t>
  </si>
  <si>
    <t>G.4.1 Niple pasamuro ø 6"</t>
  </si>
  <si>
    <t>G.4.2</t>
  </si>
  <si>
    <t xml:space="preserve">G.4.2 Acceso tanque 0.80 x 0.80 </t>
  </si>
  <si>
    <t>G.4.3</t>
  </si>
  <si>
    <t>G.4.3 Niple pasamuro ø 3"</t>
  </si>
  <si>
    <t>G.4.4</t>
  </si>
  <si>
    <t>G.4.4 Niple pasamuro ø 2"</t>
  </si>
  <si>
    <t>G.4.5</t>
  </si>
  <si>
    <t>G.4.5 Niple pasamuro ø 1.1/2"</t>
  </si>
  <si>
    <t>G.4.6</t>
  </si>
  <si>
    <t>G.4.6 Tuberia PVC P ø 1.1/2"</t>
  </si>
  <si>
    <t>G.4.7</t>
  </si>
  <si>
    <t>G.4.7 Flotador mecánico ø 1.1/2"</t>
  </si>
  <si>
    <t>G.4.8</t>
  </si>
  <si>
    <t>G.4.8 Registro P/D. Red white ó Kitz ø 1.1/2"</t>
  </si>
  <si>
    <t>G.4.9</t>
  </si>
  <si>
    <t>G.4.9 Válvula de pie ø 6"</t>
  </si>
  <si>
    <t>G.4.10</t>
  </si>
  <si>
    <t>G.4.10 Válvula de pie ø 2"</t>
  </si>
  <si>
    <t>G.5 CUARTO DE BOMBAS RED CONTRA INCENDIO (Se toma en este capítulo la mano de obra, herramientas, tuberías y accesorios para la instalación dentro del cuarto de bombas de agua Red contra incendio. Incluye lavado NOTA: Las cantidades aquí dadas se deberán verificar con proveedor equipo, y descontar accesorios que incluye dicha oferta.</t>
  </si>
  <si>
    <t>G.5.1</t>
  </si>
  <si>
    <t xml:space="preserve">G.5.1 Base antivibratoria </t>
  </si>
  <si>
    <t>G.5.2</t>
  </si>
  <si>
    <t>G.5.2 Medidor Red contra incendio ø 1.1/2"</t>
  </si>
  <si>
    <t>G.5.3</t>
  </si>
  <si>
    <t>G.5.3 Tuberia Acero Carbón ø 6"</t>
  </si>
  <si>
    <t>G.5.4</t>
  </si>
  <si>
    <t>G.5.4 Accesorios Acero Carbón ø 6"</t>
  </si>
  <si>
    <t>G.5.5</t>
  </si>
  <si>
    <t>G.5.5 Registro vástago ascendente ø 6"</t>
  </si>
  <si>
    <t>G.5.7</t>
  </si>
  <si>
    <t>G.5.7 Cheque ø 6"</t>
  </si>
  <si>
    <t>G.5.8</t>
  </si>
  <si>
    <t>G.5.8 Tuberia Acero Carbón ø 4"</t>
  </si>
  <si>
    <t>G.5.9</t>
  </si>
  <si>
    <t>G.5.9 Accesorios Acero Carbón ø 4"</t>
  </si>
  <si>
    <t>G.5.10</t>
  </si>
  <si>
    <t>G.5.10 Junta flexometálica ø 4"</t>
  </si>
  <si>
    <t>G.5.11</t>
  </si>
  <si>
    <t>G.5.11 Tuberia Acero Carbón ø 3"</t>
  </si>
  <si>
    <t>G.5.12</t>
  </si>
  <si>
    <t>G.5.12 Accesorios Acero Carbón ø 3"</t>
  </si>
  <si>
    <t>G.5.13</t>
  </si>
  <si>
    <t>G.5.13 Registro P/D. Red white ó Kitz ø 3"</t>
  </si>
  <si>
    <t>G.5.15</t>
  </si>
  <si>
    <t>G.5.15 Tuberia Acero Carbón ø 2"</t>
  </si>
  <si>
    <t>G.5.16</t>
  </si>
  <si>
    <t>G.5.16 Accesorios Acero Carbón ø 2"</t>
  </si>
  <si>
    <t>G.5.17</t>
  </si>
  <si>
    <t>G.5.17 Junta flexometálica ø 2"</t>
  </si>
  <si>
    <t>G.5.18</t>
  </si>
  <si>
    <t>G.5.18 Registro P/D. Red white ó Kitz ø 2"</t>
  </si>
  <si>
    <t>G.5.19</t>
  </si>
  <si>
    <t>G.5.19 Cheque ø 2"</t>
  </si>
  <si>
    <t>G.5.20</t>
  </si>
  <si>
    <t>G.5.20 Tuberia PVC S ø 2"</t>
  </si>
  <si>
    <t>G.5.21</t>
  </si>
  <si>
    <t>G.5.21 Accesorios Acero Carbón ø 2"</t>
  </si>
  <si>
    <t>G.6 CONEXIONES A TANQUE DE AGUA RIEGO (Se toma en este capítulo la mano de obra, herramientas, tuberías y accesorios para la instalación dentro del tanque de almacenamiento de agua para riego incluyendo los niples pasamuros. Se aclara que es succión positiva.)</t>
  </si>
  <si>
    <t>G.6.1</t>
  </si>
  <si>
    <t>G.6.1 Niple pasamuro ø 2"</t>
  </si>
  <si>
    <t>G.6.2</t>
  </si>
  <si>
    <t xml:space="preserve">G.6.2 Acceso tanque 0.80 x 0.80 </t>
  </si>
  <si>
    <t>G.6.3</t>
  </si>
  <si>
    <t>G.6.3 Tuberia PVC S ø 2"</t>
  </si>
  <si>
    <t>G.6.4</t>
  </si>
  <si>
    <t>G.6.4 Accesorios PVC S ø 2"</t>
  </si>
  <si>
    <t>G.6.5</t>
  </si>
  <si>
    <t>G.6.5 Tuberia Acero Inoxidable ø 1"</t>
  </si>
  <si>
    <t>G.6.6</t>
  </si>
  <si>
    <t>G.6.6 Accesorios Acero Inoxidable ø 1"</t>
  </si>
  <si>
    <t>G.6.7</t>
  </si>
  <si>
    <t>G.6.7 Niple pasamuro ø 1"</t>
  </si>
  <si>
    <t>G.6.8</t>
  </si>
  <si>
    <t>G.6.8 Válvula de pie ø 1"</t>
  </si>
  <si>
    <t>G.7 CUARTO DE BOMBAS RED RIEGO (Se toma en este capítulo la mano de obra, herramientas, tuberías y accesorios para la instalación dentro del cuarto de bombas de agua para riego. NOTA: Las cantidades aquí dadas se deberán verificar con proveedor equipo, y descontar accesorios que incluye dicha oferta.)</t>
  </si>
  <si>
    <t>G.7.1</t>
  </si>
  <si>
    <t xml:space="preserve">G.7.1 Base antivibratoria </t>
  </si>
  <si>
    <t>G.7.2</t>
  </si>
  <si>
    <t>G.7.2 Tuberia HG ø 1"</t>
  </si>
  <si>
    <t>G.7.3</t>
  </si>
  <si>
    <t>G.7.3 Accesorios HG ø 1"</t>
  </si>
  <si>
    <t>G.7.4</t>
  </si>
  <si>
    <t>G.7.4 Registro P/D. Red white ó Kitz ø 1"</t>
  </si>
  <si>
    <t>G.7.5</t>
  </si>
  <si>
    <t>G.7.5 Válvula de alivio ø 1"</t>
  </si>
  <si>
    <t>G.7.6</t>
  </si>
  <si>
    <t>G.7.6 Cheque ø 1"</t>
  </si>
  <si>
    <t>G.7.7</t>
  </si>
  <si>
    <t>G.7.7 Universal ø 1"</t>
  </si>
  <si>
    <t>G.7.8</t>
  </si>
  <si>
    <t>G.7.8 Junta expansión borracha ø 1"</t>
  </si>
  <si>
    <t>G.7.9</t>
  </si>
  <si>
    <t>G.7.9 Tuberia HG ø 1/2"</t>
  </si>
  <si>
    <t>G.7.10</t>
  </si>
  <si>
    <t>G.7.10 Accesorios HG ø 1/2"</t>
  </si>
  <si>
    <t>G.7.11</t>
  </si>
  <si>
    <t>G.7.11 Registro P/D. Red white ó Kitz ø 1/2"</t>
  </si>
  <si>
    <t>G.8 RED DE DISTRIBUCIÓN INTERIOR DE AGUA FRIA PRESION (Se toma en este capítulo la mano de obra, herramientas, tuberías y accesorios para instalación de la red de distribución de agua fría presión desde la salida del cuarto de bombas ubicado en sótano hasta los codos a nivel de piso en puntos hidráulicos.</t>
  </si>
  <si>
    <t>G.8.1</t>
  </si>
  <si>
    <t>G.8.1 Tuberia PVC P ø 1.1/2"</t>
  </si>
  <si>
    <t>G.8.2</t>
  </si>
  <si>
    <t>G.8.2 Accesorios PVC P ø 1.1/2"</t>
  </si>
  <si>
    <t>G.8.3</t>
  </si>
  <si>
    <t>G.8.3 Abrazaderas ø 1.1/2"</t>
  </si>
  <si>
    <t>G.8.4</t>
  </si>
  <si>
    <t>G.8.4 Tuberia PVC P ø 1.1/4"</t>
  </si>
  <si>
    <t>G.8.5</t>
  </si>
  <si>
    <t>G.8.5 Accesorios PVC P ø 1.1/4"</t>
  </si>
  <si>
    <t>G.8.6</t>
  </si>
  <si>
    <t>G.8.6 Abrazaderas ø 1.1/4"</t>
  </si>
  <si>
    <t>G.8.7</t>
  </si>
  <si>
    <t>G.8.7 Tuberia PVC P ø 1"</t>
  </si>
  <si>
    <t>G.8.8</t>
  </si>
  <si>
    <t>G.8.8 Accesorios PVC P ø 1"</t>
  </si>
  <si>
    <t>G.8.9</t>
  </si>
  <si>
    <t>G.8.9 Abrazaderas ø 1"</t>
  </si>
  <si>
    <t>G.8.10</t>
  </si>
  <si>
    <t>G.8.10 Válvula expulsora de áire ø 1"</t>
  </si>
  <si>
    <t>G.8.11</t>
  </si>
  <si>
    <t>G.8.11 Tuberia PVC P ø 3/4"</t>
  </si>
  <si>
    <t>G.8.12</t>
  </si>
  <si>
    <t>G.8.12 Accesorios PVC P ø 3/4"</t>
  </si>
  <si>
    <t>G.8.13</t>
  </si>
  <si>
    <t>G.8.13 Abrazaderas ø 3/4"</t>
  </si>
  <si>
    <t>G.8.14</t>
  </si>
  <si>
    <t>G.8.14 Registro P/D. Red white ó Kitz ø 3/4"</t>
  </si>
  <si>
    <t>G.8.15</t>
  </si>
  <si>
    <t>G.8.15 Tuberia PVC P ø 1/2"</t>
  </si>
  <si>
    <t>G.8.16</t>
  </si>
  <si>
    <t>G.8.16 Accesorios PVC P ø 1/2"</t>
  </si>
  <si>
    <t>G.8.18</t>
  </si>
  <si>
    <t>G.8.18 Registro P/D. Red white ó Kitz ø 1/2"</t>
  </si>
  <si>
    <t>G.8.19</t>
  </si>
  <si>
    <t>G.8.19 Cheque ø 1/2"</t>
  </si>
  <si>
    <t>G.9 PUNTOS HIDRÁULICOS DE AGUA FRIA PRESIÓN (Se toma en este capítulo la mano de obra, herramientas, tuberías y accesorios para instalación de la red de agua fría desde los codos a nivel de piso hasta las tees de salida en el muro. Incluye recámaras y tapones para bocas. NOTA: Se incluye 2,0m desde el cielo raso al punto de conexión)</t>
  </si>
  <si>
    <t>G.9.1</t>
  </si>
  <si>
    <t xml:space="preserve">G.9.1 Punto de Agua Fría Lavamanos </t>
  </si>
  <si>
    <t>G.9.2</t>
  </si>
  <si>
    <t>G.9.2 Punto de Agua Fría Ducha</t>
  </si>
  <si>
    <t>G.9.3</t>
  </si>
  <si>
    <t>G.9.3 Punto de Agua Fría Lavaplatos</t>
  </si>
  <si>
    <t>G.9.4</t>
  </si>
  <si>
    <t xml:space="preserve">G.9.4 Punto de Agua Fría Lavadero </t>
  </si>
  <si>
    <t>G.9.5</t>
  </si>
  <si>
    <t>G.9.5 Punto de Agua Fría Tina Bebes</t>
  </si>
  <si>
    <t>G.9.6</t>
  </si>
  <si>
    <t xml:space="preserve">G.9.6 Punto de Agua Fría Calentador Eléctrico </t>
  </si>
  <si>
    <t>G.9.7</t>
  </si>
  <si>
    <t>G.9.7 Punto de Agua Fría Lavadora</t>
  </si>
  <si>
    <t>G.9.8</t>
  </si>
  <si>
    <t>G.9.8 Tapones para proteccion puntos hidraulicos</t>
  </si>
  <si>
    <t>G.10 RED DE DISTRIBUCIÓN INTERIOR DE AGUA CALIENTE (Se toma en este capítulo la mano de obra, herramientas, tuberías y accesorios para instalación de la red de agua caliente desde la salida de cada uno de los Calentadores Eléctricos en cada piso hasta los codos a nivel de piso de cada punto hidráulico de agua caliente. No incluye puntos hidráulicos calentadores.)</t>
  </si>
  <si>
    <t>G.10.1</t>
  </si>
  <si>
    <t>G.10.1 Tubería PVC C ø 3/4"</t>
  </si>
  <si>
    <t>G.10.2</t>
  </si>
  <si>
    <t>G.10.2 Accesorios PVC C ø 3/4"</t>
  </si>
  <si>
    <t>G.10.3</t>
  </si>
  <si>
    <t>G.10.3 Abrazaderas ø 3/4"</t>
  </si>
  <si>
    <t>G.10.4</t>
  </si>
  <si>
    <t>G.10.4 Tubería PVC C ø 1/2"</t>
  </si>
  <si>
    <t>G.10.5</t>
  </si>
  <si>
    <t>G.10.5 Accesorios PVC C ø 1/2"</t>
  </si>
  <si>
    <t>G.11 PUNTOS HIDRÁULICOS DE AGUA CALIENTE (Se toma en este capítulo la mano de obra, herramientas, tuberías y accesorios para instalación de la red de agua caliente desde los codos a nivel de piso las tees de salida en muros. Incluye recámaras.)</t>
  </si>
  <si>
    <t>G.11.1</t>
  </si>
  <si>
    <t>G.11.1 Punto de Agua Caliente Duchas</t>
  </si>
  <si>
    <t>G.11.2</t>
  </si>
  <si>
    <t>G.11.2 Punto de Agua Caliente Lavamanos</t>
  </si>
  <si>
    <t>G.11.3</t>
  </si>
  <si>
    <t>G.11.3 Punto de Agua Caliente Lavaplatos</t>
  </si>
  <si>
    <t>G.11.4</t>
  </si>
  <si>
    <t>G.11.4 Punto de Agua Caliente Calentador Eléctrico</t>
  </si>
  <si>
    <t>G.11.5</t>
  </si>
  <si>
    <t>G.11.5 Punto de Agua Caliente Tina Bebes</t>
  </si>
  <si>
    <t xml:space="preserve">UN </t>
  </si>
  <si>
    <t>G.11.6</t>
  </si>
  <si>
    <t>G.11.6 Punto de Agua Caliente Lavadora</t>
  </si>
  <si>
    <t>G.11.7</t>
  </si>
  <si>
    <t>G.11.7 Tapones para protección puntos hidráulicos</t>
  </si>
  <si>
    <t>G.12 RED DE DISTRIBUCIÓN INTERIOR DE AGUA TRATADA (Se toma en este capítulo la mano de obra, herramientas, tuberías y accesorios para instalación de la red de distribución de agua tratada a presión desde la salida del área de tratamiento hasta los codos a nivel de piso en puntos hidráulicos.)</t>
  </si>
  <si>
    <t>G.12.1</t>
  </si>
  <si>
    <t>G.12.1 Tuberia PVC P ø 2"</t>
  </si>
  <si>
    <t>G.12.2</t>
  </si>
  <si>
    <t>G.12.2 Accesorios PVC P ø 2"</t>
  </si>
  <si>
    <t>G.12.3</t>
  </si>
  <si>
    <t>G.12.3 Tuberia PVC P ø 1.1/2"</t>
  </si>
  <si>
    <t>G.12.4</t>
  </si>
  <si>
    <t>G.12.4 Accesorios PVC P ø 1.1/2"</t>
  </si>
  <si>
    <t>G.12.5</t>
  </si>
  <si>
    <t>G.12.5 Abrazaderas ø 1.1/2"</t>
  </si>
  <si>
    <t>G.12.6</t>
  </si>
  <si>
    <t>G.12.6 Tuberia PVC P ø 1.1/4"</t>
  </si>
  <si>
    <t>G.12.7</t>
  </si>
  <si>
    <t>G.12.7 Accesorios PVC P ø 1.1/4"</t>
  </si>
  <si>
    <t>G.12.8</t>
  </si>
  <si>
    <t>G.12.8 Abrazaderas ø 1.1/4"</t>
  </si>
  <si>
    <t>G.12.9</t>
  </si>
  <si>
    <t>G.12.9 Tuberia PVC P ø 1"</t>
  </si>
  <si>
    <t>G.12.10</t>
  </si>
  <si>
    <t>G.12.10 Accesorios PVC P ø 1"</t>
  </si>
  <si>
    <t>G.12.11</t>
  </si>
  <si>
    <t>G.12.11 Abrazaderas ø 1"</t>
  </si>
  <si>
    <t>G.12.12</t>
  </si>
  <si>
    <t>G.12.12 Registro P/D. Red white ó Kitz ø 1"</t>
  </si>
  <si>
    <t>G.12.13</t>
  </si>
  <si>
    <t>G.12.13 Válvula expulsora de aire ø 1"</t>
  </si>
  <si>
    <t>G.12.14</t>
  </si>
  <si>
    <t>G.12.14 Tuberia PVC P ø 3/4"</t>
  </si>
  <si>
    <t>G.12.15</t>
  </si>
  <si>
    <t>G.12.15 Accesorios PVC P ø 3/4"</t>
  </si>
  <si>
    <t>G.12.16</t>
  </si>
  <si>
    <t>G.12.16 Abrazaderas ø 3/4"</t>
  </si>
  <si>
    <t>G.12.17</t>
  </si>
  <si>
    <t>G.12.17 Registro P/D. Red white ó Kitz ø 3/4"</t>
  </si>
  <si>
    <t>G.12.18</t>
  </si>
  <si>
    <t>G.12.18 Tuberia PVC P ø 1/2"</t>
  </si>
  <si>
    <t>G.12.19</t>
  </si>
  <si>
    <t>G.12.19 Accesorios PVC P ø 1/2"</t>
  </si>
  <si>
    <t>G.12.21</t>
  </si>
  <si>
    <t>G.12.21 Registro P/D. Red white ó Kitz ø 1/2"</t>
  </si>
  <si>
    <t>G.13 PUNTOS HIDRÁULICOS DE AGUA TRATADA (Se toma en este capítulo la mano de obra, herramientas, tuberías y accesorios para instalación de la red de agua caliente desde los codos a nivel de piso las tees de salida en muros. Incluye recámaras. NOTA: Se incluye 2,0m desde el cielo raso al punto de conexión)</t>
  </si>
  <si>
    <t>G.13.1</t>
  </si>
  <si>
    <t>G.13.1 Punto Hidráulico para agua tratada Sanitarios</t>
  </si>
  <si>
    <t>G.13.2</t>
  </si>
  <si>
    <t>G.13.2 Punto Hidráulico para agua tratada Orinales</t>
  </si>
  <si>
    <t>G.13.3</t>
  </si>
  <si>
    <t>G.13.3 Punto Hidráulico para agua tratada Llave manguera</t>
  </si>
  <si>
    <t>G.13.4</t>
  </si>
  <si>
    <t>G.13.4 Tapones para protección puntos hidráulicos</t>
  </si>
  <si>
    <t>G.14 RED DE DISTRIBUCIÓN AGUA RIEGO (Se toma en este capítulo la mano de obra, herramientas, tuberías y accesorios para instalación de la red de distribución de agua Riego  a presión desde la salida del cuarto de bombaso hasta los codos a nivel de piso en puntos para hidráulicos para riego. Incluye llave mangueras)</t>
  </si>
  <si>
    <t>G.14.1</t>
  </si>
  <si>
    <t>G.14.1 Tuberia PVC P ø 1"</t>
  </si>
  <si>
    <t>G.14.2</t>
  </si>
  <si>
    <t>G.14.2 Accesorios PVC P ø 1"</t>
  </si>
  <si>
    <t>G.14.3</t>
  </si>
  <si>
    <t>G.14.3 Abrazaderas ø 1"</t>
  </si>
  <si>
    <t>G.14.4</t>
  </si>
  <si>
    <t>G.14.4 Tuberia PVC P ø 3/4"</t>
  </si>
  <si>
    <t>G.14.5</t>
  </si>
  <si>
    <t>G.14.5 Accesorios PVC P ø 3/4"</t>
  </si>
  <si>
    <t>G.14.6</t>
  </si>
  <si>
    <t>G.14.6 Abrazaderas ø 3/4"</t>
  </si>
  <si>
    <t>G.14.7</t>
  </si>
  <si>
    <t>G.14.7 Tuberia PVC P ø 1/2"</t>
  </si>
  <si>
    <t>G.14.8</t>
  </si>
  <si>
    <t>G.14.8 Accesorios PVC P ø 1/2"</t>
  </si>
  <si>
    <t>G.14.9</t>
  </si>
  <si>
    <t>G.14.9 Abrazaderas ø 1/2"</t>
  </si>
  <si>
    <t>G.14.10</t>
  </si>
  <si>
    <t>G.14.10 Registro P/D. Red white ó Kitz ø 1/2"</t>
  </si>
  <si>
    <t>G.14.11</t>
  </si>
  <si>
    <t xml:space="preserve">G.14.11 Llave mangueras </t>
  </si>
  <si>
    <t>G.15 RED INTERNA SISTEMA RED CONTRA INCENDIO (Se toma en este capítulo la mano de obra, herramientas, tuberías y accesorios para instalación de la red contra incendio desde la salida del cuarto de bombas hasta abastecer estaciones de control, gabinetes Clase II y Válvulas de conexión de bomberos en 2.1/2". Inc|luye soportería.)</t>
  </si>
  <si>
    <t>G.15.1</t>
  </si>
  <si>
    <t>G.15.1 Gabinete Clase II</t>
  </si>
  <si>
    <t>G.15.2</t>
  </si>
  <si>
    <t xml:space="preserve">G.15.2 Válvula 2.1/2'' para conexión bomberos </t>
  </si>
  <si>
    <t>G.15.3</t>
  </si>
  <si>
    <t>G.15.3 Estación de control rociadores ø 3"</t>
  </si>
  <si>
    <t>G.15.4</t>
  </si>
  <si>
    <t>G.15.4 Siamesa normalizada</t>
  </si>
  <si>
    <t>G.15.5</t>
  </si>
  <si>
    <t>G.15.5 Cheque ø 4"</t>
  </si>
  <si>
    <t>G.15.6</t>
  </si>
  <si>
    <t>G.15.6 Tubería Acero al carbón ø 6"</t>
  </si>
  <si>
    <t>G.15.7</t>
  </si>
  <si>
    <t>G.15.7 Accesorios Acero al carbón ø 6"</t>
  </si>
  <si>
    <t>G.15.8</t>
  </si>
  <si>
    <t>G.15.8 Tubería Acero al carbón ø 4"</t>
  </si>
  <si>
    <t>G.15.9</t>
  </si>
  <si>
    <t>G.15.9 Accesorios Acero al carbón ø 4"</t>
  </si>
  <si>
    <t>G.15.10</t>
  </si>
  <si>
    <t>G.15.10 Coupling ø 4"</t>
  </si>
  <si>
    <t>G.15.11</t>
  </si>
  <si>
    <t>G.15.11 Abrazaderas ø 4"</t>
  </si>
  <si>
    <t>G.15.12</t>
  </si>
  <si>
    <t>G.15.12 Tubería Acero al carbón ø 3"</t>
  </si>
  <si>
    <t>G.15.13</t>
  </si>
  <si>
    <t>G.15.13 Accesorios Acero al carbón ø 3"</t>
  </si>
  <si>
    <t>G.15.14</t>
  </si>
  <si>
    <t>G.15.14 Coupling ø 3"</t>
  </si>
  <si>
    <t>G.15.15</t>
  </si>
  <si>
    <t>G.15.15 Strap ø 3"</t>
  </si>
  <si>
    <t>G.15.16</t>
  </si>
  <si>
    <t>G.15.16 Soportería ø 3"</t>
  </si>
  <si>
    <t>G.15.17</t>
  </si>
  <si>
    <t>G.15.17 Tubería Acero al carbón ø 2.1/2"</t>
  </si>
  <si>
    <t>G.15.18</t>
  </si>
  <si>
    <t>G.15.18 Accesorios Acero al carbón ø 2.1/2"</t>
  </si>
  <si>
    <t>G.15.19</t>
  </si>
  <si>
    <t>G.15.19 Coupling ø 2.1/2"</t>
  </si>
  <si>
    <t>G.15.20</t>
  </si>
  <si>
    <t>G.15.20 Strap ø 2.1/2"</t>
  </si>
  <si>
    <t>G.15.21</t>
  </si>
  <si>
    <t>G.15.21 Soportería ø 2.1/2"</t>
  </si>
  <si>
    <t>G.15.22</t>
  </si>
  <si>
    <t>G.15.22 Tubería Acero al carbón ø 2"</t>
  </si>
  <si>
    <t>G.15.23</t>
  </si>
  <si>
    <t>G.15.23 Accesorios Acero al carbón ø 2"</t>
  </si>
  <si>
    <t>G.15.24</t>
  </si>
  <si>
    <t>G.15.24 Coupling ø 2"</t>
  </si>
  <si>
    <t>G.15.25</t>
  </si>
  <si>
    <t>G.15.25 Strap ø 2"</t>
  </si>
  <si>
    <t>G.15.26</t>
  </si>
  <si>
    <t>G.15.26 Soportería ø 2"</t>
  </si>
  <si>
    <t>G.15.27</t>
  </si>
  <si>
    <t>G.15.27 Tubería Acero al carbón ø 1.1/2"</t>
  </si>
  <si>
    <t>G.15.28</t>
  </si>
  <si>
    <t>G.15.28 Accesorios Acero al carbón ø 1.1/2"</t>
  </si>
  <si>
    <t>G.15.29</t>
  </si>
  <si>
    <t>G.15.29 Coupling ø 1.1/2"</t>
  </si>
  <si>
    <t>G.15.30</t>
  </si>
  <si>
    <t>G.15.30 Strap ø 1.1/2"</t>
  </si>
  <si>
    <t>G.15.31</t>
  </si>
  <si>
    <t>G.15.31 Soportería ø 1.1/2"</t>
  </si>
  <si>
    <t>G.15.32</t>
  </si>
  <si>
    <t>G.15.32 Tubería Acero al carbón ø 1.1/4"</t>
  </si>
  <si>
    <t>G.15.33</t>
  </si>
  <si>
    <t>G.15.33 Accesorios Acero al carbón ø 1.1/4"</t>
  </si>
  <si>
    <t>G.15.34</t>
  </si>
  <si>
    <t>G.15.34 Strap ø 1.1/4"</t>
  </si>
  <si>
    <t>G.15.35</t>
  </si>
  <si>
    <t>G.15.35 Soportería ø 1.1/4"</t>
  </si>
  <si>
    <t>G.15.36</t>
  </si>
  <si>
    <t>G.15.36 Tubería Acero al carbón ø 1"</t>
  </si>
  <si>
    <t>G.15.37</t>
  </si>
  <si>
    <t>G.15.37 Accesorios Acero al carbón ø 1"</t>
  </si>
  <si>
    <t>G.15.38</t>
  </si>
  <si>
    <t>G.15.38 Strap ø 1"</t>
  </si>
  <si>
    <t>G.15.39</t>
  </si>
  <si>
    <t>G.15.39 Soportería ø 1"</t>
  </si>
  <si>
    <t>G.15.40</t>
  </si>
  <si>
    <t>G.15.40 Abrazaderas ø 1"</t>
  </si>
  <si>
    <t>G.15.41</t>
  </si>
  <si>
    <t>G.15.41 Registro P/D. Red white ó Kitz Drenaje rociadores ø 1"</t>
  </si>
  <si>
    <t>G.15.42</t>
  </si>
  <si>
    <t>G.15.42 Manómetro ø 1"</t>
  </si>
  <si>
    <t>G.15.43</t>
  </si>
  <si>
    <t>G.15.43 Universal Drenaje rociadores ø 1"</t>
  </si>
  <si>
    <t>G.15.44</t>
  </si>
  <si>
    <t>G.15.44 Válvula expulsora de áire ø 1"</t>
  </si>
  <si>
    <t>G.15.45</t>
  </si>
  <si>
    <t>G.15.45 Rociadores Up Right</t>
  </si>
  <si>
    <t>G.15.46</t>
  </si>
  <si>
    <t>G.15.46 Punto rociador</t>
  </si>
  <si>
    <t>G.15.47</t>
  </si>
  <si>
    <t>G.15.47 Cabezal de pruebas</t>
  </si>
  <si>
    <t>G.16 RAMALES DE AGUAS NEGRAS  - PRIMER Y SEGUNDO PISO HORIZONTALES (Se toma en este capítulo la mano de obra, herramientas, tuberías y accesorios para instalación de los desagues de todas las salidas sanitarias de cada uno de los pisos hasta la entrega de las bajantes de aguas negras.)</t>
  </si>
  <si>
    <t>G.16.1</t>
  </si>
  <si>
    <t>G.16.1 Tubería PVCS ø 4"</t>
  </si>
  <si>
    <t>G.16.2</t>
  </si>
  <si>
    <t>G.16.2 Tubería PVCS ø 3"</t>
  </si>
  <si>
    <t>G.16.3</t>
  </si>
  <si>
    <t>G.16.3 Tubería PVCS ø 2"</t>
  </si>
  <si>
    <t>G.16.4</t>
  </si>
  <si>
    <t>G.16.4 Accesorios PVCS ø 4"</t>
  </si>
  <si>
    <t>G.16.5</t>
  </si>
  <si>
    <t>G.16.5 Accesorios PVCS ø 3"</t>
  </si>
  <si>
    <t>G.16.6</t>
  </si>
  <si>
    <t>G.16.6 Accesorios PVCS ø 2"</t>
  </si>
  <si>
    <t>G.16.7</t>
  </si>
  <si>
    <t xml:space="preserve">G.16.7 Buje 4 x 2" </t>
  </si>
  <si>
    <t>G.16.8</t>
  </si>
  <si>
    <t>G.16.8 Buje 4 x 3"</t>
  </si>
  <si>
    <t>G.16.9</t>
  </si>
  <si>
    <t>G.16.9 Tapon inspección ø 4"</t>
  </si>
  <si>
    <t>G.16.10</t>
  </si>
  <si>
    <t>G.16.10 Tapon inspección ø 3"</t>
  </si>
  <si>
    <t>G.16.11</t>
  </si>
  <si>
    <t>G.16.11 Tapon inspección ø 2"</t>
  </si>
  <si>
    <t>G.17 DRENAJE DE SÓTANO (Se toma en este capítulo la mano de obra, herramientas, tuberías y accesorios para instalación de los desagues de todas las salidas sanitarias ubicadas en sótano hasta la descarga en pozos eyectores. NOTA: Se incluye drenaje de la cimentación.)</t>
  </si>
  <si>
    <t>G.17.1</t>
  </si>
  <si>
    <t>G.17.1 Tubería PVCS ø 6"</t>
  </si>
  <si>
    <t>G.17.2</t>
  </si>
  <si>
    <t>G.17.2 Tubería PVCS ø 4"</t>
  </si>
  <si>
    <t>G.17.3</t>
  </si>
  <si>
    <t>G.17.3 Tubería PVCS ø 3"</t>
  </si>
  <si>
    <t>G.17.4</t>
  </si>
  <si>
    <t>G.17.4 Tubería PVCS ø 2"</t>
  </si>
  <si>
    <t>G.17.5</t>
  </si>
  <si>
    <t>G.17.5 Accesorios PVCS ø 4"</t>
  </si>
  <si>
    <t>G.17.6</t>
  </si>
  <si>
    <t>G.17.6 Accesorios PVCS ø 3"</t>
  </si>
  <si>
    <t>G.17.7</t>
  </si>
  <si>
    <t>G.17.7 Accesorios PVCS ø 2"</t>
  </si>
  <si>
    <t>G.17.8</t>
  </si>
  <si>
    <t xml:space="preserve">G.17.8 Buje 4 x 2" </t>
  </si>
  <si>
    <t>G.17.9</t>
  </si>
  <si>
    <t>G.17.9 Buje 4 x 3"</t>
  </si>
  <si>
    <t>G.17.10</t>
  </si>
  <si>
    <t>G.17.10 Tapon inspección ø 4"</t>
  </si>
  <si>
    <t>G.17.11</t>
  </si>
  <si>
    <t>G.17.11 Tapon inspección ø 3"</t>
  </si>
  <si>
    <t>G.17.12</t>
  </si>
  <si>
    <t>G.17.12 Tubería PVC Corrugada ø 4"</t>
  </si>
  <si>
    <t>G.17.13</t>
  </si>
  <si>
    <t>G.17.13 Geotextíl NT 1600</t>
  </si>
  <si>
    <t>G.17.14</t>
  </si>
  <si>
    <t>G.17.14 Grava para filtro</t>
  </si>
  <si>
    <t>G.18 BOMBEO POZOS EYECTORES (Se toma en este capítulo la mano de obra, herramientas, tuberías y accesorios para instalación de los tramos horizontales y verticales desde la salida de los pozos eyectores hasta planta de primer piso.)</t>
  </si>
  <si>
    <t>G.18.1</t>
  </si>
  <si>
    <t>G.18.1 Tubería PVC P ø 4"</t>
  </si>
  <si>
    <t>G.18.2</t>
  </si>
  <si>
    <t>G.18.2 Accesorios PVC P ø 4"</t>
  </si>
  <si>
    <t>G.18.3</t>
  </si>
  <si>
    <t>G.18.3 Registro P/D Red White o Kitz ø 4"</t>
  </si>
  <si>
    <t>G.18.4</t>
  </si>
  <si>
    <t>G.18.4 Universal ø 4"</t>
  </si>
  <si>
    <t>G.18.5</t>
  </si>
  <si>
    <t>G.18.5 Abrazaderas ø 4"</t>
  </si>
  <si>
    <t>G.18.6</t>
  </si>
  <si>
    <t>G.18.6 Tubería PVC P ø 3"</t>
  </si>
  <si>
    <t>G.18.7</t>
  </si>
  <si>
    <t>G.18.7 Accesorios PVC P ø 3"</t>
  </si>
  <si>
    <t>G.18.8</t>
  </si>
  <si>
    <t>G.18.8 Registro P/D Red White o Kitz ø 3"</t>
  </si>
  <si>
    <t>G.18.9</t>
  </si>
  <si>
    <t>G.18.9 Universal ø 3"</t>
  </si>
  <si>
    <t>G.18.10</t>
  </si>
  <si>
    <t>G.18.10 Abrazaderas ø 3"</t>
  </si>
  <si>
    <t>G.19 BAJANTES DE AGUAS NEGRAS Y GRISES (Se toma en este capítulo la mano de obra, herramientas, tuberías y accesorios para instalación de los tramos verticalesde las bajantes de aguas negra desde la cubierta hasta la entrega a nivel de primer piso y sótano.)</t>
  </si>
  <si>
    <t>G.19.1</t>
  </si>
  <si>
    <t>G.19.1 Tubería PVCS ø 4"</t>
  </si>
  <si>
    <t>G.19.2</t>
  </si>
  <si>
    <t>G.19.2 Abrazaderas ø 4"</t>
  </si>
  <si>
    <t>G.19.3</t>
  </si>
  <si>
    <t>G.19.3 Juntas de expansión ø 4"</t>
  </si>
  <si>
    <t>G.20 RAMALES DE AGUAS LLUVIAS HORIZONTALES (Se toma en este capítulo la mano de obra, herramientas, tuberías y accesorios para instalación de los desagues de la red de aguas lluvias.)</t>
  </si>
  <si>
    <t>G.20.1</t>
  </si>
  <si>
    <t>G.20.1 Tubería PVCS ø 6"</t>
  </si>
  <si>
    <t>G.20.2</t>
  </si>
  <si>
    <t>G.20.2 Tubería PVCS ø 4"</t>
  </si>
  <si>
    <t>G.20.3</t>
  </si>
  <si>
    <t>G.20.3 Tubería PVCS ø 3"</t>
  </si>
  <si>
    <t>G.20.4</t>
  </si>
  <si>
    <t>G.20.4 Accesorios PVCS ø 6"</t>
  </si>
  <si>
    <t>G.20.5</t>
  </si>
  <si>
    <t>G.20.5 Accesorios PVCS ø 4"</t>
  </si>
  <si>
    <t>G.20.6</t>
  </si>
  <si>
    <t>G.20.6 Accesorios PVCS ø 3"</t>
  </si>
  <si>
    <t>G.20.7</t>
  </si>
  <si>
    <t xml:space="preserve">G.20.7 Buje 6 x 4" </t>
  </si>
  <si>
    <t>G.20.8</t>
  </si>
  <si>
    <t>G.20.8 Tapon inspección ø 6"</t>
  </si>
  <si>
    <t>G.20.9</t>
  </si>
  <si>
    <t>G.20.9 Tapon inspección ø 4"</t>
  </si>
  <si>
    <t>G.20.10</t>
  </si>
  <si>
    <t>G.20.10 Tapon inspección ø 3"</t>
  </si>
  <si>
    <t>G.21 SALIDAS SANITARIAS (Se toma en este capítulo la mano de obra, herramientas, tuberías y accesorios para instalación de desagues desde la descarga de cada aparato hasta el codo de nivel de piso.)</t>
  </si>
  <si>
    <t>G.21.1</t>
  </si>
  <si>
    <t>G.21.1 Salida Sanitaria Lavamanos ø 2"</t>
  </si>
  <si>
    <t>G.21.2</t>
  </si>
  <si>
    <t>G.21.2 Salida Sanitaria Sanitarios ø 4"</t>
  </si>
  <si>
    <t>G.21.3</t>
  </si>
  <si>
    <t>G.21.3 Salida Sanitaria Orinales ø 2"</t>
  </si>
  <si>
    <t>G.21.4</t>
  </si>
  <si>
    <t>G.21.4 Salida Sanitaria Lavaplatos ø 2"</t>
  </si>
  <si>
    <t>G.21.5</t>
  </si>
  <si>
    <t>G.21.5 Salida Sanitaria Lavadero ø 2"</t>
  </si>
  <si>
    <t>G.21.6</t>
  </si>
  <si>
    <t>G.21.6 Sifones ø 2" - Ducha ø 2"</t>
  </si>
  <si>
    <t>G.21.7</t>
  </si>
  <si>
    <t>G.21.7 Sifones ø 2" - Tina bebes ø 2"</t>
  </si>
  <si>
    <t>G.21.8</t>
  </si>
  <si>
    <t>G.21.8 Sifones ø 2" ø 2"</t>
  </si>
  <si>
    <t>G.21.9</t>
  </si>
  <si>
    <t>G.21.9 Sifones ø 3" ø 3"</t>
  </si>
  <si>
    <t>G.21.10</t>
  </si>
  <si>
    <t>G.21.10 Sifones ø 3" - Cuarto Aseo ø 3"</t>
  </si>
  <si>
    <t>G.21.11</t>
  </si>
  <si>
    <t>G.21.11 Sifones ø 4" ø 4"</t>
  </si>
  <si>
    <t>G.21.12</t>
  </si>
  <si>
    <t>G.21.12 Tapones soldados PVC-S ø 4"</t>
  </si>
  <si>
    <t>G.21.13</t>
  </si>
  <si>
    <t>G.21.13 Tapones soldados PVC-S ø 3"</t>
  </si>
  <si>
    <t>G.21.14</t>
  </si>
  <si>
    <t>G.21.14 Tapones soldados PVC-S ø 2"</t>
  </si>
  <si>
    <t>G.22 BAJANTES DE AGUAS LLUVIAS (Se toma en este capítulo la mano de obra, herramientas, tuberías y accesorios para instalación de los tramos verticales de las bajantes de aguas lluvias desde la cubierta hasta la entrega a tanque de Aguas lluvias.)</t>
  </si>
  <si>
    <t>G.22.1</t>
  </si>
  <si>
    <t>G.22.1 Tubería PVCS ø 6"</t>
  </si>
  <si>
    <t>G.22.2</t>
  </si>
  <si>
    <t>G.22.2 Tubería PVCS ø 4"</t>
  </si>
  <si>
    <t>G.22.3</t>
  </si>
  <si>
    <t>G.22.3 Abrazaderas ø 6"</t>
  </si>
  <si>
    <t>G.22.4</t>
  </si>
  <si>
    <t>G.22.4 Abrazaderas ø 4"</t>
  </si>
  <si>
    <t>G.22.5</t>
  </si>
  <si>
    <t>G.22.5 Juntas de expansión ø 4"</t>
  </si>
  <si>
    <t>G.22.6</t>
  </si>
  <si>
    <t>G.22.6 Tragantes ø 4"</t>
  </si>
  <si>
    <t>G.22.7</t>
  </si>
  <si>
    <t>G.22.7 Juntas de expansión ø 6"</t>
  </si>
  <si>
    <t>G.23 VENTILACIONES Y REVENTILACIONES (Se toma en este capítulo la mano de obra, herramientas, tuberías y accesorios para instalación de los tramos verticales y horizontales de las ventilaciones y reventilaciones. NOTA: Incluye ventilación del pozo eyector de aguas negras ubicado en el sótano.)</t>
  </si>
  <si>
    <t>G.23.1</t>
  </si>
  <si>
    <t>G.23.1 Tubería PVCL ø 2"</t>
  </si>
  <si>
    <t>G.23.2</t>
  </si>
  <si>
    <t>G.23.2 Tubería PVCS ø 4"</t>
  </si>
  <si>
    <t>G.23.3</t>
  </si>
  <si>
    <t>G.23.3 Accesorios PVC-S ø 2"</t>
  </si>
  <si>
    <t>G.23.4</t>
  </si>
  <si>
    <t>G.23.4 Accesorios PVC-S ø 4"</t>
  </si>
  <si>
    <t>G.23.5</t>
  </si>
  <si>
    <t>G.23.5 Abrazaderas ø 2"</t>
  </si>
  <si>
    <t>G.23.6</t>
  </si>
  <si>
    <t>G.23.6 Bastones de ventilaciòn 4"</t>
  </si>
  <si>
    <t>G.23.7</t>
  </si>
  <si>
    <t>G.23.7 Bastones de ventilaciòn 2"</t>
  </si>
  <si>
    <t>G.23.8</t>
  </si>
  <si>
    <t>G.23.8 Juntas de expansión ø 2"</t>
  </si>
  <si>
    <t>G.23.9</t>
  </si>
  <si>
    <t>G.23.9 Juntas de expansión ø 4"</t>
  </si>
  <si>
    <t>G.24 DRENAJE AGUAS GRISES (Se toma en este capítulo la mano de obra, herramientas, tuberías y accesorios para instalación de los desagues de todas las salidas sanitarias de aguas grises para posterior tratamiento en sótano.)</t>
  </si>
  <si>
    <t>G.24.1</t>
  </si>
  <si>
    <t>G.24.1 Tubería PVCS ø 4"</t>
  </si>
  <si>
    <t>G.24.2</t>
  </si>
  <si>
    <t>G.24.2 Tubería PVCS ø 3"</t>
  </si>
  <si>
    <t>G.24.3</t>
  </si>
  <si>
    <t>G.24.3 Tubería PVCS ø 2"</t>
  </si>
  <si>
    <t>G.24.4</t>
  </si>
  <si>
    <t>G.24.4 Accesorios PVCS ø 4"</t>
  </si>
  <si>
    <t>G.24.5</t>
  </si>
  <si>
    <t>G.24.5 Accesorios PVCS ø 3"</t>
  </si>
  <si>
    <t>G.24.6</t>
  </si>
  <si>
    <t>G.24.6 Accesorios PVCS ø 2"</t>
  </si>
  <si>
    <t>G.24.8</t>
  </si>
  <si>
    <t>G.24.8 Buje 3 x 2"</t>
  </si>
  <si>
    <t>G.24.9</t>
  </si>
  <si>
    <t>G.24.9 Tapon inspección ø 3"</t>
  </si>
  <si>
    <t>G.24.10</t>
  </si>
  <si>
    <t>G.24.10 Tapon inspección ø 2"</t>
  </si>
  <si>
    <t>G.26 CAJAS Y CONSTRUCCIONES EN MAMPOSTERIA</t>
  </si>
  <si>
    <t>G.26.3</t>
  </si>
  <si>
    <t xml:space="preserve">G.26.3 Pozo eyector Aguas negras </t>
  </si>
  <si>
    <t>G.26.4</t>
  </si>
  <si>
    <t xml:space="preserve">G.26.4 Pozo eyector Drenaje sótano </t>
  </si>
  <si>
    <t>G.26.5</t>
  </si>
  <si>
    <t xml:space="preserve">G.26.5 Trampa de grasas </t>
  </si>
  <si>
    <t>G.26.6</t>
  </si>
  <si>
    <t xml:space="preserve">G.26.6 Caja medidor totalizador </t>
  </si>
  <si>
    <t>G.26.7</t>
  </si>
  <si>
    <t xml:space="preserve">G.26.7 Cárcamo tubería gas </t>
  </si>
  <si>
    <t>OBRA CIVIL</t>
  </si>
  <si>
    <t>G.26.1</t>
  </si>
  <si>
    <t>G.26.1 Caja de inspección 0.80 x 0.80 x 0.80</t>
  </si>
  <si>
    <t>G.26.2</t>
  </si>
  <si>
    <t>G.26.2 Caja de paso 0.60 x 0.60 x 0.60</t>
  </si>
  <si>
    <t>G.27 MATERIALES PARA PRUEBAS PERMANENTES DE PRESION</t>
  </si>
  <si>
    <t>G.27.1</t>
  </si>
  <si>
    <t>G.27.1 Manometros 150 PSI</t>
  </si>
  <si>
    <t>G.27.2</t>
  </si>
  <si>
    <t>G.27.2 Tubería HG ø 1/2"</t>
  </si>
  <si>
    <t>G.27.3</t>
  </si>
  <si>
    <t>G.27.3 Accesorios HG ø 1/2"</t>
  </si>
  <si>
    <t>G.27.4</t>
  </si>
  <si>
    <t>G.27.4 Reg. de bola ø 1/2"</t>
  </si>
  <si>
    <t>G.28 VARIOS</t>
  </si>
  <si>
    <t>G.28.2</t>
  </si>
  <si>
    <t>G.28.2 Desinfeccion sistema</t>
  </si>
  <si>
    <t>G.28.3</t>
  </si>
  <si>
    <t>G.28.3 Lavado tanque</t>
  </si>
  <si>
    <t>G.28.4</t>
  </si>
  <si>
    <t>G.28.4 Reparacion hidraulica</t>
  </si>
  <si>
    <t>G.28.5</t>
  </si>
  <si>
    <t>G.28.5 Reparacion sanitaria</t>
  </si>
  <si>
    <t>G.28.6</t>
  </si>
  <si>
    <t>G.28.6 Reubicacion punto hidráulico</t>
  </si>
  <si>
    <t>G.28.7</t>
  </si>
  <si>
    <t>G.28.7 Acometida (derechos de conexión)</t>
  </si>
  <si>
    <t>G.28.8</t>
  </si>
  <si>
    <t>G.28.8 Medidor totalizador (derechos de conexión)</t>
  </si>
  <si>
    <t>G.29 GAS RED DE MEDIA PRESIÓN (Se toma en este capítulo la mano de obra, herramientas, tuberías y accesorios para instalación de la red de gas desde la salida de la regulación de primera etapa hasta la regulación de segunda etapa sótano)</t>
  </si>
  <si>
    <t>G.29.1</t>
  </si>
  <si>
    <t xml:space="preserve">G.29.1 Regulador primera etapa </t>
  </si>
  <si>
    <t>G.29.2</t>
  </si>
  <si>
    <t xml:space="preserve">G.29.2 Medidor gas </t>
  </si>
  <si>
    <t>G.29.3</t>
  </si>
  <si>
    <t>G.29.3 Tubería A.G. ø 1"</t>
  </si>
  <si>
    <t>G.29.4</t>
  </si>
  <si>
    <t>G.29.4 Accesorios A.G. ø 1"</t>
  </si>
  <si>
    <t>UN,</t>
  </si>
  <si>
    <t>G.29.5</t>
  </si>
  <si>
    <t>G.29.5 Abrazaderas ø 1"</t>
  </si>
  <si>
    <t>G.29.6</t>
  </si>
  <si>
    <t>G.29.6 Buje 1" x 3/4"</t>
  </si>
  <si>
    <t>G.29.7</t>
  </si>
  <si>
    <t>G.29.7 Tubería A.G. ø 3/4"</t>
  </si>
  <si>
    <t>G.29.8</t>
  </si>
  <si>
    <t>G.29.8 Accesorios A.G. ø 3/4"</t>
  </si>
  <si>
    <t>G.29.9</t>
  </si>
  <si>
    <t>G.29.9 Abrazaderas ø 3/4"</t>
  </si>
  <si>
    <t>G.29.10</t>
  </si>
  <si>
    <t>G.29.10 Registro Bola ø 3/4"</t>
  </si>
  <si>
    <t>G.29.11</t>
  </si>
  <si>
    <t>G.29.11 Manómetro ø 3/4"</t>
  </si>
  <si>
    <t>G.29.12</t>
  </si>
  <si>
    <t xml:space="preserve">G.29.12 Regulador Asociado sin Venteo </t>
  </si>
  <si>
    <t>G.30 GAS RED DE BAJA PRESIÓN (Se toma en este capítulo la mano de obra, herramientas, tuberías y accesorios para instalación de la red de gas desde la salida de regulador segunda etapa hasta cada uno de los gasodemésticos. Se incluye la tuberia y accesorios para el armado de centro de medición)</t>
  </si>
  <si>
    <t>G.30.1</t>
  </si>
  <si>
    <t>G.30.1 Tubería A.G. ø 3/4"</t>
  </si>
  <si>
    <t>G.30.2</t>
  </si>
  <si>
    <t>G.30.2 Accesorios A.G. ø 3/4"</t>
  </si>
  <si>
    <t>G.30.3</t>
  </si>
  <si>
    <t>G.30.3 Regulador Segunda Etapa</t>
  </si>
  <si>
    <t>G.30.5</t>
  </si>
  <si>
    <t>G.30.5 Medidor Gas (derechos de conexión)</t>
  </si>
  <si>
    <t>G.30.6</t>
  </si>
  <si>
    <t>G.30.6 Registro de bola ø 3/4"</t>
  </si>
  <si>
    <t>G.30.7</t>
  </si>
  <si>
    <t>G.30.7 Tubería A.G. ø 1/2"</t>
  </si>
  <si>
    <t>G.30.8</t>
  </si>
  <si>
    <t>G.30.8 Accesorios A.G. ø 1/2"</t>
  </si>
  <si>
    <t>G.30.9</t>
  </si>
  <si>
    <t>G.30.9 Abrazaderas ø 1/2"</t>
  </si>
  <si>
    <t>G.30.10</t>
  </si>
  <si>
    <t>G.30.10 Registro de bola ø 1/2"</t>
  </si>
  <si>
    <t>G.31 PUNTOS DE GAS (Se toma en este capítulo la mano de obra, herramientas, tuberías y accesorios accesorios para instalación de la red de gas desde los codos a nivel de piso hasta los codos de salida en muros)</t>
  </si>
  <si>
    <t>G.31.1</t>
  </si>
  <si>
    <t>G.31.1 Punto de Gas Estufa - Horno</t>
  </si>
  <si>
    <t>G.31.2</t>
  </si>
  <si>
    <t>G.31.2 Punto de Gas Estufa enana</t>
  </si>
  <si>
    <t>G.31.3</t>
  </si>
  <si>
    <t>G.31.3 Punto de Gas Calentador Therm</t>
  </si>
  <si>
    <t>G.31.4</t>
  </si>
  <si>
    <t>G.31.4 Punto de Gas Secadora</t>
  </si>
  <si>
    <t>H</t>
  </si>
  <si>
    <t>H INSTALACIONES ELECTRICAS</t>
  </si>
  <si>
    <t xml:space="preserve">H.1 SALIDAS DE ALUMBRADO </t>
  </si>
  <si>
    <t>H.1.1</t>
  </si>
  <si>
    <t>H.1.1 SUMINISTRO E INSTALACIÓN DE SALIDAS PARA ILUMINACIÓN L=6M (INCLUYE TUBERÍA METÁLICA EMT , ACCESORIOS, CONDUCTORES,CAJAS DE PASO, MANO DE OBRA Y TODO LO NECESARIO PARA SU CORRECTO FUNCIONAMIENTO E INSTALACIÓN)</t>
  </si>
  <si>
    <t>H.2 LUMINARIAS</t>
  </si>
  <si>
    <t>H.2.1</t>
  </si>
  <si>
    <t>H.2.1 SUMINISTRO E INSTALACIÓN DE LUMINARIA PANEL LED  24 W/120 V TIPO SYLVANIA O SIMILAR (INCLUYE DRIVER TODOS LOS ELEMENTOS PARA SU CORRECTO FUNCIONAMIENTO)</t>
  </si>
  <si>
    <t>H.2.2</t>
  </si>
  <si>
    <t>H.2.2 SUMINISTRO E INSTALACIÓN DE LUMINARIA LED APLIQUE 18W/120 V TIPO SYLVANIA O SIMILAR (INCLUYE TODOS LOS ELEMENTOS PARA SU CORRECTO FUNCIONAMIENTO)</t>
  </si>
  <si>
    <t>H.2.3</t>
  </si>
  <si>
    <t>H.2.3 SUMINISTRO E INSTALACIÓN DE LUMINARIA LED HERMETICA 50W DL TIPO SYLVANIA O SIMILAR (INCLUYE DRIVER Y TODOS LOS ELEMENTOS PARA SU CORRECTO FUNCIONAMIENTO)</t>
  </si>
  <si>
    <t>H.2.4</t>
  </si>
  <si>
    <t>H.2.4 SUMINISTRO E INSTALACIÓN DE LUMINARIA DE EMERGENCIA LED R2 2X4W TIPO SYLVANIA O SIMILAR (INCLUYE DRIVER Y TODOS LOS ELEMENTOS PARA SU CORRECTO FUNCIONAMIENTO)</t>
  </si>
  <si>
    <t>H.3 SALIDAS PARA CONTROL DE ILUMINACIÓN</t>
  </si>
  <si>
    <t>H.3.1</t>
  </si>
  <si>
    <t>H.3.1 SUMINISTRO E INSTALACIÓN DE SALIDA DE CONTROL DE ILUMINACIÓN L=3M CON TABLERO DE ILUMINACION EXTERIOR PARA CONTROL AUTOMATICO (INCLUYE TUBERÍA CONDUIT TIPO PVC DE 3/4", TABLERO , TUBERÍA, ACCESORIOS, INTERRUPTORES DE 15 AMPERIOS, APARATOS, REGATA, RESANES. CONDUCTOR CALIBRE 12 AWG LSHF, HILO DE CONTINUIDAD, CAJAS GALVANIZADO. CON TAPA, CONECTORES, APARATOS, HERRAMIENTA MENOR, MANO  DE OBRA Y TODO LO NECESARIO PARA  PUESTA EN USO)</t>
  </si>
  <si>
    <t>H.3.2</t>
  </si>
  <si>
    <t>H.3.2 SUMINISTRO E INSTALACIÓN DE SALIDA DE INTERRUPTOR SENCILLO L=3M (INCLUYE TUBERÍA CONDUIT TIPO PVC DE 3/4", , TUBERÍA, ACCESORIOS, INTERRUPTOR DE 15 AMPERIOS, APARATOS, REGATA, RESANES. CONDUCTOR CALIBRE 12 AWG LSHF, HILO DE CONTINUIDAD, CAJAS GALVANIZADO. CON TAPA, CONECTORES, APARATOS, HERRAMIENTA MENOR, MANO  DE OBRA Y TODO LO NECESARIO PARA  PUESTA EN USO)</t>
  </si>
  <si>
    <t>H.3.3</t>
  </si>
  <si>
    <t>H.3.3 SUMINISTRO E INSTALACIÓN DE SALIDA DE IINTERRUPTOR CONMUTABLE L=3M (INCLUYE TUBERÍA CONDUIT TIPO PVC DE 3/4", , TUBERÍA, ACCESORIOS, INTERRUPTOR DE 10 AMPERIOS, APARATOS, REGATA, RESANES. CONDUCTOR CALIBRE 12 AWG LSHF, HILO DE CONTINUIDAD, CAJAS GALVANIZADO. CON TAPA, CONECTORES, APARATOS, HERRAMIENTA MENOR, MANO  DE OBRA Y TODO LO NECESARIO PARA  PUESTA EN USO)</t>
  </si>
  <si>
    <t>H.3.4</t>
  </si>
  <si>
    <t>H.3.4 SUMINISTRO E INSTALACIÓN DE SALIDA PARA SENSOR DE PROXIMIDAD TECNOLOGIA DUAL OCUPACIÓN E ILUMINACIÓN 360° COBERTURA INSTALACIÓN A  TECHO COBERTURA 22 FT HORIZONTAL A 8 FT DE INSTALACIÓN VERTICAL, CONEXIÓN AC L=3M</t>
  </si>
  <si>
    <t>H.4 SALIDA TOMACORRIENTES</t>
  </si>
  <si>
    <t>H.4.1</t>
  </si>
  <si>
    <t>H.4.1 SUMINISTRO E INSTALACIÓN DE SALIDAS PARA TOMACORRIENTES MONOFÁSICAS CON POLO A TIERRA EN CABLE  12 LSHF. APARATO O TOMA Y CONSUMIBLES L=6M</t>
  </si>
  <si>
    <t>H.4.2</t>
  </si>
  <si>
    <t>H.4.2 SUMINISTRO E INSTALACIÓN DE SALIDAS PARA TOMACORRIENTESTOMA DOBLE GFCI DE 15 AMP CON POLO A TIERRA EN CABLE  12 LSHF. APARATO O TOMA Y CONSUMIBLES L=6M</t>
  </si>
  <si>
    <t>H.4.3</t>
  </si>
  <si>
    <t>H.4.3 SUMINISTRO E INSTALACIÓN  DE SALIDAS PARA TOMACORRIENTES REGULADA MONOFÁSICAS DE 15 AMP CON POLO A TIERRA EN CABLE 12 AWG LSHF L=6M</t>
  </si>
  <si>
    <t>H.4.4</t>
  </si>
  <si>
    <t>H.4.4 SALIDAS PARA DUCHA ELÉCTRICA MONOFÁSICA L=6M INCLUYE DUCHA, TUBERIA Y DEMAS ACCESORIOS PARA SU CORRECTO FUNCIONAMIENTO</t>
  </si>
  <si>
    <t>H.5.1</t>
  </si>
  <si>
    <t xml:space="preserve">H.5.1 SUMINISTRO E INSTALACIÓN DE TABLERO 3F PARA CARGA NORMAL DEL TABLERO TGA, CON LAS SIGUIENTES PROTECCIONES: TOTALIZADOR PRINCIPAL DE  3X400 AMP,  2  PROTECCIONES DE 3X50 AMP,  1  PROTECCION DE 3X80 AMP, 1  PROTECCION DE 3X100 AMP Y 1 PROTECCIÓN DE 3X20 AMP, 1 PROTECCIÓN DE 3X175 AMP. </t>
  </si>
  <si>
    <t>H.5.2</t>
  </si>
  <si>
    <t>H.5.2 SUMINISTRO E INSTALACIÓN DE TABLERO 3F TN - COC , CON LAS SIGUIENTES PROTECCIONES: TOTALIZADOR PRINCIPAL DE  3X50 AMP REG Y  15  PROTECCIONES ENCHUFABLES DE 1X20 AMP PARA CIRCUITOS RAMALES, 1  PROTECCION DE 3X30 AMP.</t>
  </si>
  <si>
    <t>H.5.3</t>
  </si>
  <si>
    <t>H.5.3 SUMINISTRO E INSTALACIÓN DE TABLERO 3F TN - BAU1 , CON LAS SIGUIENTES PROTECCIONES: TOTALIZADOR PRINCIPAL DE  3X80 AMP REG Y  21  PROTECCIONES ENCHUFABLES DE 1X20 AMP PARA CIRCUITOS RAMALES, 2  PROTECCIONES DE 1X40 AMP.</t>
  </si>
  <si>
    <t>H.5.4</t>
  </si>
  <si>
    <t>H.5.4 SUMINISTRO E INSTALACIÓN DE TABLERO 3F TN - BAU2 , CON LAS SIGUIENTES PROTECCIONES: TOTALIZADOR PRINCIPAL DE  3X50 AMP REG Y  21  PROTECCIONES ENCHUFABLES DE 1X20 AMP PARA CIRCUITOS RAMALES, 3  PROTECCIONES DE 1X30 AMP.</t>
  </si>
  <si>
    <t>H.5.5</t>
  </si>
  <si>
    <t>H.5.5 SUMINISTRO E INSTALACIÓN DE TABLERO 3F TN - BAU3 , CON LAS SIGUIENTES PROTECCIONES: TOTALIZADOR PRINCIPAL DE  3X100 AMP REG Y  28  PROTECCIONES ENCHUFABLES DE 1X20 AMP PARA CIRCUITOS RAMALES, 4  PROTECCIONES DE 1X30 AMP, 2  PROTECCIONES DE 1X40 AMP.</t>
  </si>
  <si>
    <t>H.5.6</t>
  </si>
  <si>
    <t>H.5.6  SUMINISTRO E INSTALACIÓN DE TABLERO TRANSFERENCIA TN - EH , CON LAS SIGUIENTES PROTECCIONES: TOTALIZADOR PRINCIPAL DE  3X20 AMP REG Y  1  PROTECCIÓN  DE 3X20 AMP PARA CIRCUITOS RAMALES</t>
  </si>
  <si>
    <t>H.5.7</t>
  </si>
  <si>
    <t>H.5.7 SUMINISTRO E INSTALACIÓN DE TABLERO 3F TN - EH , CON LAS SIGUIENTES PROTECCIONES: TOTALIZADOR PRINCIPAL DE  3X20 AMP  Y  9  PROTECCIONES ENCHUFABLES DE 1X20 AMP PARA CIRCUITOS RAMALES</t>
  </si>
  <si>
    <t>H.5.8</t>
  </si>
  <si>
    <t>H.5.8  SUMINISTRO E INSTALACIÓN DE TABLERO TRANSFERENCIA TRANS - ESC , CON LAS SIGUIENTES PROTECCIONES: TOTALIZADOR PRINCIPAL DE  3X175 AMP REG,  PROTECCIÓN  DE 3X20 AMP, PROTECCIÓN  DE 3X30 AMP, PROTECCIÓN  DE 4X20 AMP, PROTECCIÓN  DE 3X50 AMP, PROTECCIÓN  DE 3X80 AMP</t>
  </si>
  <si>
    <t>H.5.9</t>
  </si>
  <si>
    <t>H.5.9 SUMINISTRO E INSTALACIÓN DE TABLERO 3F TCE , CON LAS SIGUIENTES PROTECCIONES: TOTALIZADOR PRINCIPAL DE  3X30 AMP  Y  4  PROTECCIONES ENCHUFABLES DE 1X20 AMP PARA CIRCUITOS RAMALES</t>
  </si>
  <si>
    <t>H.5.10</t>
  </si>
  <si>
    <t>H.5.10 SUMINISTRO E INSTALACIÓN DE TABLERO 3F ASCENSOR , CON LAS SIGUIENTES PROTECCIONES: TOTALIZADOR PRINCIPAL DE  3X50 AMP  Y  1  PROTECCIÓN  DE 3X40 AMP.</t>
  </si>
  <si>
    <t>H.5.11</t>
  </si>
  <si>
    <t>H.5.11 SUMINISTRO E INSTALACIÓN DE TABLERO 3F TN - BOMBAS 1 , CON LAS SIGUIENTES PROTECCIONES: TOTALIZADOR PRINCIPAL DE  3X80 AMP REG Y  6  PROTECCIONES 3X20 AMP PARA CIRCUITOS RAMALES, 8PROTECCIONES DE 3X20 AMP.</t>
  </si>
  <si>
    <t>H.5.12</t>
  </si>
  <si>
    <t>H.5.12 SUMINISTRO E INSTALACIÓN DE TABLERO 3F TN - BOMBAS 2 , CON LAS SIGUIENTES PROTECCIONES: TOTALIZADOR PRINCIPAL DE  3X20 AMP  Y  3  PROTECCIONES 1X20 AMP PARA CIRCUITOS RAMALES.</t>
  </si>
  <si>
    <t>H.5.13</t>
  </si>
  <si>
    <t>H.5.13  SUMINISTRO E INSTALACIÓN DE TABLERO TBAR , CON LAS SIGUIENTES PROTECCIONES: TOTALIZADOR PRINCIPAL DE  3X30 AMP REG,  22 PROTECCIONES  DE 1X20 AMP.</t>
  </si>
  <si>
    <t>H.5.14</t>
  </si>
  <si>
    <t>H.5.14  SUMINISTRO E INSTALACIÓN DE TABLERO GENERAL REGULADO , CON LAS SIGUIENTES PROTECCIONES: TOTALIZADOR PRINCIPAL DE  3X40 AMP REG,  1 PROTECCIÓN  DE 3X20 AMP.</t>
  </si>
  <si>
    <t>H.5.15</t>
  </si>
  <si>
    <t>H.5.15  SUMINISTRO E INSTALACIÓN DE TABLERO CONTRA INCENDIOS , CON LAS SIGUIENTES PROTECCIONES: TOTALIZADOR PRINCIPAL DE  3X350 AMP REG,  1 PROTECCIÓN  DE 3X30 AMP 1 PROTECCIÓN  DE 3X350 AMP.</t>
  </si>
  <si>
    <t>H.5.16</t>
  </si>
  <si>
    <t xml:space="preserve">H.5.16  SUMINISTRO E INSTALACIÓN DE TABLERO TRANSFERENCIA TBCI , CON LAS SIGUIENTES PROTECCIONES: TOTALIZADOR PRINCIPAL DE  3X0 AMP REG Y  1  PROTECCIÓN  DE 3X350 AMP PARA CIRCUITOS RAMALES Y1  PROTECCIÓN  DE 3X30 AMP </t>
  </si>
  <si>
    <t>H.6 COMUNICACIONES Y TELEVISIÓN</t>
  </si>
  <si>
    <t>H.6.1</t>
  </si>
  <si>
    <t>H.6.1 SALIDA VOZ Y DATOS (VOZ IP ) L=6M INCLUYE CABLE UTP CATEGORIA NUMERO 6, ACCESORIOS, CONDUCTORES, CAJAS DE PASO, MANO DE OBRA Y TODO LO NECESARIO PARA SU CORRECTO FUNCIONAMIENTO E INSTALACIÓN</t>
  </si>
  <si>
    <t>H.6.2</t>
  </si>
  <si>
    <t>H.6.2 BANDEJA COMUNICACIONES TIPO MALLA (DATOS , FUERZA) , 300mmx80mm  (TRAMOS 3M)</t>
  </si>
  <si>
    <t>H.6.3</t>
  </si>
  <si>
    <t>H.6.3 CANALETA PERIMETRAL METALICA 120mmx50mm (TRAMOS 3M)</t>
  </si>
  <si>
    <t>H.6.4</t>
  </si>
  <si>
    <t>H.6.4 GABINETE DE COMUNICACIONES DE 22 UR PUERTAS DESMONTABLES FRONTAL TIPO MALLA. INCLUYE VENTILADORES DE 4".</t>
  </si>
  <si>
    <t>H.6.5</t>
  </si>
  <si>
    <t>H.6.5 UNIDAD DE DISTRIBUCIÓN DE POTENCIA (PDU) CERTIFICADA</t>
  </si>
  <si>
    <t>H.6.6</t>
  </si>
  <si>
    <t>H.6.6 BANDEJAS DESLIZABLES VENTILADAS PARA SOPORTAR EQUIPOS 65CM QUE NO PUEDAN SER INSTALADOS DIRECTAMENTE EN EL RACK.</t>
  </si>
  <si>
    <t>H.6.7</t>
  </si>
  <si>
    <t xml:space="preserve">H.6.7 ORGANIZADOR  HORIZONTAL MONOMARCA </t>
  </si>
  <si>
    <t>H.6.8</t>
  </si>
  <si>
    <t xml:space="preserve">H.6.8 PATCH PANELS DE 24 PUERTOS CAT. 6-A. </t>
  </si>
  <si>
    <t>H.6.9</t>
  </si>
  <si>
    <t>H.6.9 PATCH CORDS CATEGORÍA 6-A  LONGITUD 1,5 M BLUE</t>
  </si>
  <si>
    <t>H.6.10</t>
  </si>
  <si>
    <t>H.6.10 PATCH CORDS CATEGORÍA 6-A  LONGITUD 3M BLUE</t>
  </si>
  <si>
    <t>H.6.11</t>
  </si>
  <si>
    <t>H.6.11 PRUEBAS DE PAR TRENZADO BALANCEADO – CERTIFICACIÓN DE CANAL (TODAS LAS SALIDAS) .</t>
  </si>
  <si>
    <t>H.6.12</t>
  </si>
  <si>
    <t>H.6.12 SWITCHES X 24 PUERTOS, GARANTÍA, INSTALACIÓN, CONFIGURACIÓN.</t>
  </si>
  <si>
    <t>H.6.13</t>
  </si>
  <si>
    <t>H.6.13 UPS TRIFÁSICA DE 10 KVA CON MÓDULOS EXPANSIBLES DE 5KVA</t>
  </si>
  <si>
    <t>H.6.14</t>
  </si>
  <si>
    <t>H.6.14 SALIDA DATOS ROUTER INCLUYE CABLE UTP CATEGORIA NUMERO 6, ACCESORIOS, CONDUCTORES,CAJAS DE PASO ROUTER, MANO DE OBRA Y TODO LO NECESARIO PARA SU CORRECTO FUNCIONAMIENTO E INSTALACIÓN</t>
  </si>
  <si>
    <t>H.7 CONDUCTORES PARA CIRCUITOS ALIMENTADORES EN BAJA TENSIÓN Y DETECCIÓN CONTRA INCENDIOS</t>
  </si>
  <si>
    <t>H.7.1</t>
  </si>
  <si>
    <t>H.7.1 SUMINISTRO E INSTALACIÓN DE ALIMENTADOR 3F TIPO AWG LSHF Cu 8X(F)+8X(N)+10X(T) PARA TABLERO TCE . INCLUYE TERMINALES PONCHABLES TIPO OJO ESTAÑADA, MARQUILLAS,CONSUMIBLES. Y TODOS LOS ELEMENTOS PARA SU CORRECTO FUNCIONAMIENTO.</t>
  </si>
  <si>
    <t>H.7.2</t>
  </si>
  <si>
    <t>H.7.2 SUMINISTRO E INSTALACIÓN DE ALIMENTADOR 3F TIPO AWG LSHF Cu 6X(F)+6X(N)+10X(T) PARA TABLERO DE COCINA. INCLUYE TERMINALES PONCHABLES TIPO OJO ESTAÑADA, MARQUILLAS,CONSUMIBLES. Y TODOS LOS ELEMENTOS PARA SU CORRECTO FUNCIONAMIENTO.</t>
  </si>
  <si>
    <t>H.7.3</t>
  </si>
  <si>
    <t>H.7.3 SUMINISTRO E INSTALACIÓN DE ALIMENTADOR 3F TIPO AWG LSHF Cu 4X(F)+4X(N)+10X(T) PARA TABLERO BLOQUE DE AULAS 2. INCLUYE TERMINALES PONCHABLES TIPO OJO ESTAÑADA, MARQUILLAS,CONSUMIBLES. Y TODOS LOS ELEMENTOS PARA SU CORRECTO FUNCIONAMIENTO.</t>
  </si>
  <si>
    <t>H.7.4</t>
  </si>
  <si>
    <t>H.7.4 SUMINISTRO E INSTALACIÓN DE ALIMENTADOR 3F TIPO AWG LSHF Cu 4X(F)+4X(N)+8X(T) PARA TABLERO BLOQUE DE AULAS 1. INCLUYE TERMINALES PONCHABLES TIPO OJO ESTAÑADA, MARQUILLAS,CONSUMIBLES. Y TODOS LOS ELEMENTOS PARA SU CORRECTO FUNCIONAMIENTO.</t>
  </si>
  <si>
    <t>H.7.5</t>
  </si>
  <si>
    <t>H.7.5 SUMINISTRO E INSTALACIÓN DE ALIMENTADOR 3F TIPO AWG LSHF Cu 1/0X(F)+1/0X(N)+8X(T) PARA TABLERO BLOQUE DE AULAS 3. INCLUYE TERMINALES PONCHABLES TIPO OJO ESTAÑADA, MARQUILLAS,CONSUMIBLES. Y TODOS LOS ELEMENTOS PARA SU CORRECTO FUNCIONAMIENTO.</t>
  </si>
  <si>
    <t>H.7.6</t>
  </si>
  <si>
    <t>H.7.6 SUMINISTRO E INSTALACIÓN DE ALIMENTADOR 3F TIPO AWG LSHF Cu 8X(F)+8X(N)+12X(T) PARA TABLERO TRANSFERENCIA ENERGÍA SOLAR. INCLUYE TERMINALES PONCHABLES TIPO OJO ESTAÑADA, MARQUILLAS,CONSUMIBLES. Y TODOS LOS ELEMENTOS PARA SU CORRECTO FUNCIONAMIENTO.</t>
  </si>
  <si>
    <t>H.7.7</t>
  </si>
  <si>
    <t>H.7.7 SUMINISTRO E INSTALACIÓN DE ALIMENTADOR 3F TIPO AWG LSHF Cu 1/0X(F)+1/0X(N)+6X(T) PARA TABLERO TRANSFERENCIA CARGAS ESPECIALES. INCLUYE TERMINALES PONCHABLES TIPO OJO ESTAÑADA, MARQUILLAS,CONSUMIBLES. Y TODOS LOS ELEMENTOS PARA SU CORRECTO FUNCIONAMIENTO.</t>
  </si>
  <si>
    <t>H.7.8</t>
  </si>
  <si>
    <t>H.7.8 SUMINISTRO E INSTALACIÓN DE ALIMENTADOR 3F TIPO AWG LSHF Cu 4X(F)+4X(N)+10X(T) PARA TABLERO ASCENSOR. INCLUYE TERMINALES PONCHABLES TIPO OJO ESTAÑADA, MARQUILLAS,CONSUMIBLES. Y TODOS LOS ELEMENTOS PARA SU CORRECTO FUNCIONAMIENTO.</t>
  </si>
  <si>
    <t>H.7.9</t>
  </si>
  <si>
    <t>H.7.9 SUMINISTRO E INSTALACIÓN DE ALIMENTADOR 3F TIPO AWG LSHF Cu 2X(F)+2X(N)+8X(T) PARA TABLERO BOMBAS1. INCLUYE TERMINALES PONCHABLES TIPO OJO ESTAÑADA, MARQUILLAS,CONSUMIBLES. Y TODOS LOS ELEMENTOS PARA SU CORRECTO FUNCIONAMIENTO.</t>
  </si>
  <si>
    <t>H.7.10</t>
  </si>
  <si>
    <t>H.7.10 SUMINISTRO E INSTALACIÓN DE ALIMENTADOR 3F TIPO AWG LSHF Cu 8X(F)+8X(N)+12X(T) PARA TABLERO BOMBAS2. INCLUYE TERMINALES PONCHABLES TIPO OJO ESTAÑADA, MARQUILLAS,CONSUMIBLES. Y TODOS LOS ELEMENTOS PARA SU CORRECTO FUNCIONAMIENTO.</t>
  </si>
  <si>
    <t>H.7.11</t>
  </si>
  <si>
    <t>H.7.11 SUMINISTRO E INSTALACIÓN DE ALIMENTADOR 3F TIPO AWG LSHF Cu 6X(F)+6X(N)+10X(T) PARA TABLERO BLOQUE DE AULAS REGULADO. INCLUYE TERMINALES PONCHABLES TIPO OJO ESTAÑADA, MARQUILLAS,CONSUMIBLES. Y TODOS LOS ELEMENTOS PARA SU CORRECTO FUNCIONAMIENTO.</t>
  </si>
  <si>
    <t>H.7.12</t>
  </si>
  <si>
    <t>H.7.12 SUMINISTRO E INSTALACIÓN DE ALIMENTADOR 3F TIPO AWG LSHF Cu 8X(F)+8X(N)+10X(T) PARA TABLERO GENERAL REGULADO. INCLUYE TERMINALES PONCHABLES TIPO OJO ESTAÑADA, MARQUILLAS,CONSUMIBLES. Y TODOS LOS ELEMENTOS PARA SU CORRECTO FUNCIONAMIENTO.</t>
  </si>
  <si>
    <t>H.7.13</t>
  </si>
  <si>
    <t>H.7.13 SUMINISTRO E INSTALACIÓN DE ALIMENTADOR 3F TIPO AWG LSHF Cu 8X(F)+8X(N)+12X(T) PARA TABLERO ENERGIA SOLAR. INCLUYE TERMINALES PONCHABLES TIPO OJO ESTAÑADA, MARQUILLAS,CONSUMIBLES. Y TODOS LOS ELEMENTOS PARA SU CORRECTO FUNCIONAMIENTO.</t>
  </si>
  <si>
    <t>H.7.14</t>
  </si>
  <si>
    <t>H.7.14 SUMINISTRO E INSTALACIÓN DE ALIMENTADOR 3F TIPO AWG LSHF Cu 2X(4/0X(F)+4/0X(N))+2X(T) PARA TABLERO BOMBA CONTRA INCENDIOS. INCLUYE TERMINALES PONCHABLES TIPO OJO ESTAÑADA, MARQUILLAS,CONSUMIBLES. Y TODOS LOS ELEMENTOS PARA SU CORRECTO FUNCIONAMIENTO.</t>
  </si>
  <si>
    <t>H.7.15</t>
  </si>
  <si>
    <t>H.7.15 SUMINISTRO E INSTALACIÓN DE ALIMENTADOR 3F TIPO AWG LSHF Cu 2X(4/0X(F)+4/0X(N))+2X(T) PARA TABLERO TRANSFERENCIA BOMBA CONTRA INCENDIOS. INCLUYE TERMINALES PONCHABLES TIPO OJO ESTAÑADA, MARQUILLAS,CONSUMIBLES. Y TODOS LOS ELEMENTOS PARA SU CORRECTO FUNCIONAMIENTO.</t>
  </si>
  <si>
    <t>H.7.16</t>
  </si>
  <si>
    <t>H.7.16 SUMINISTRO E INSTALACIÓN DE SALIDAS PARA DETECCIÓN CONTRA INCENDIOS L=3M, INCLUYE TUBERÍA METÁLICA EMT , ACCESORIOS, CONDUCTORES,CAJAS DE PASO, MANO DE OBRA Y TODO LO NECESARIO PARA SU CORRECTO FUNCIONAMIENTO E INSTALACIÓN</t>
  </si>
  <si>
    <t>H.7.17</t>
  </si>
  <si>
    <t>H.7.17 SUMINISTRO E INSTALACIÓN DETECTOR DE HUMO DE 4 HILOS D273 BOSCH. . INCLUYE BASE DETECTOR TODOS LOS ELEMENTOS PARA SU CORRECTO FUNCIONAMIENTO</t>
  </si>
  <si>
    <t>H.7.18</t>
  </si>
  <si>
    <t>H.7.18 SUMINISTRO E INSTALACIÓN DETECTOR DE HUMO/TEMPERATURA DE 4 HILOS D273TH BOSCH.  INCLUYE BASE DETECTOR TODOS LOS ELEMENTOS PARA SU CORRECTO FUNCIONAMIENTO</t>
  </si>
  <si>
    <t>H.7.19</t>
  </si>
  <si>
    <t>H.7.19 SUMINISTRO E INSTALACIÓN DETECTOR DE TEMPERATURA DE 4 HILOS D273TH BOSCH.  INCLUYE BASE DETECTOR TODOS LOS ELEMENTOS PARA SU CORRECTO FUNCIONAMIENTO</t>
  </si>
  <si>
    <t>H.7.20</t>
  </si>
  <si>
    <t>H.7.20 SUMINISTRO E INSTALACIÓN ESTACION MANUAL ANALOGA FMM‑325A BOSCH.  INCLUYE  TODOS LOS ELEMENTOS PARA SU CORRECTO FUNCIONAMIENTO</t>
  </si>
  <si>
    <t>H.7.21</t>
  </si>
  <si>
    <t>H.7.21 SUMINISTRO E INSTALACIÓN MODULOS DE ACTIVACIÓN  DE DISPOSITIVOS DE SEÑALIZACION Y ESTROBOS FLM‑420‑NAC  BOSCH.  INCLUYE  TODOS LOS ELEMENTOS PARA SU CORRECTO FUNCIONAMIENTO</t>
  </si>
  <si>
    <t>H.7.22</t>
  </si>
  <si>
    <t>H.7.22 SUMINISTRO E INSTALACIÓN  SIRENAS/ESTROBOS W-HSR  BOSCH.  INCLUYE  TODOS LOS ELEMENTOS PARA SU CORRECTO FUNCIONAMIENTO</t>
  </si>
  <si>
    <t>H.7.23</t>
  </si>
  <si>
    <t>H.7.23 SUMINISTRO , INSTALACIÓN Y PROGRAMCIÓN CENTRO DE COMANDO REMOTO FMR‑1000‑RCMD .  INCLUYE  TODOS LOS ELEMENTOS PARA SU CORRECTO FUNCIONAMIENTO</t>
  </si>
  <si>
    <t>H.7.24</t>
  </si>
  <si>
    <t xml:space="preserve">H.7.24 SUMINISTRO, INSTALACIÓN  Y PROGRAMACIÓN PANEL PRINCIPAL DE INCENDIOS FPA-1000.  INCLUYE  TODOS LOS ELEMENTOS PARA SU CORRECTO FUNCIONAMIENTO
</t>
  </si>
  <si>
    <t>H.8 APANTALLAMIENTO</t>
  </si>
  <si>
    <t>H.8.1</t>
  </si>
  <si>
    <t>H.8.1 ALAMBRÓN DE ALUMINIO DE 8 MM DE DIÁMETRO (ANILLO CUBIERTAS)</t>
  </si>
  <si>
    <t>H.8.2</t>
  </si>
  <si>
    <t>H.8.2 CABLE DE ALUMINIO DE 1/0 DE DIAMETRO PARA BAJANTES.</t>
  </si>
  <si>
    <t>H.8.3</t>
  </si>
  <si>
    <t xml:space="preserve">H.8.3 AISLADOR PLÁSTICO PARA ANILLO DE ALAMBRÓN DE 8MM EN  CUBIERTAS </t>
  </si>
  <si>
    <t>H.8.4</t>
  </si>
  <si>
    <t>H.8.4 GRAPA UNIVERSAL CRUZ/ PARALELA EN ALUMINIO CABLE 8 A 10 MM REF POWERCOL REF: P1276 O SIMILAR PARA UNIR TRAMOS DE ALAMBRÓN.</t>
  </si>
  <si>
    <t>H.8.5</t>
  </si>
  <si>
    <t>H.8.5 CONECTOR FLEXIBLE DE ALUMINIO PARA UNIR TRAMOS ALAMBRON.</t>
  </si>
  <si>
    <t>H.8.6</t>
  </si>
  <si>
    <t>H.8.6 GRAPA DE CONEXION 8-10 / 8-10 BIMETALICA COBRE- ALUMINIO POWERCOL REF: P1274  O SIMILAR PARA UNIR CABLE DE COBRE A BAJANTE EN ALUMINIO.</t>
  </si>
  <si>
    <t>H.8.7</t>
  </si>
  <si>
    <t>H.8.7 VARILLA ELECTROLITICA DE 2,4 M X 5/8  CU  CERTIFICADA RETIE</t>
  </si>
  <si>
    <t>H.8.8</t>
  </si>
  <si>
    <t>H.8.8 SOLDADURA EXOTÉRMICA PARA CABLE 2/0 AWG DE COBRE A VARILLA DE 5/8   (PUNTOS).</t>
  </si>
  <si>
    <t>H.8.9</t>
  </si>
  <si>
    <t>H.8.9 CAJAS DE PASO 30CM X 30CM TIPO INTEMPERIE EN CUBIERTAS</t>
  </si>
  <si>
    <t>H.8.11</t>
  </si>
  <si>
    <t>H.8.11 CABLE 2/0 AWG CU, PARA ANILLO INFERIOR</t>
  </si>
  <si>
    <t>H.9 SUBESTACIÓN</t>
  </si>
  <si>
    <t>H.9.1</t>
  </si>
  <si>
    <t xml:space="preserve">H.9.1 SUMINISTRO E INSTALACIÓN DE TRANFORMADOR SECO TRIFÁSICO DE 150 KVA, 11400V/208-120V CONEXIÓN DY5, TIPO H. INCLUYE DPS 15KV 10KA Y TODOS LOS ELEMENTOS NECESARIOS PARA SU FUNCIONAMIENTO
</t>
  </si>
  <si>
    <t>H.9.2</t>
  </si>
  <si>
    <t>H.9.2 SUMINISTRO E INSTALACIÓN DE CELDA ENTRADA CON SECCIONADOR DE OPERACIÓN BAJO CARGA (QM) DE 11,4 KV O NOMINAL 15KV TIPO SF6, QUE INCLUYE:
-SECCIONADOR DE OPERACIÓN BAJO CARGA 630 A (SF6) DE TRES POSICIONES (CONECTADO-DESCONECTADO-TIERRA)
- SECCIONADOR DE PUESTA A TIERRA INFERIOR (AIRE)
- JUEGO DE BARRAS TRIPOLAR PARA CONEXIÓN SUPERIOR 630 A
- MANDO MANUAL CI1
- DISPOSITIVO DE BLOQUE CON 3 LÁMPARAS DE PRESENCIA DE TENSIÓN
- DISPOSITIVO DE DISPARO TRIPOLAR POR FUSIÓN FUSIBLES
- BASE PORTAFUSIBLES PARA 3 FUSIBLES NORMAS DIN
- SEÑALIZACIÓN MECÁNICA FUSIÓN FUSIBLE
- BORNES PARA CONEXIÓN INFERIOR DE CABLE SECO UNIPOLAR
- RESISTENCIA DE CALEFACCIÓN
- 3 FUSIBLES HH 16 A NORMAS DIN</t>
  </si>
  <si>
    <t>H.9.3</t>
  </si>
  <si>
    <t>H.9.3 SUMINISTRO E INSTALACIÓN DE CELDA DE SALIDA, SECCIONADOR DE OPERACIÓN BAJO CARGA (QM) DE 11,4 KV O NOMINAL 15KV TIPO SF6, QUE INCLUYE:
-SECCIONADOR DE OPERACIÓN BAJO CARGA 630 A (SF6) DE TRES POSICIONES (CONECTADO-DESCONECTADO-TIERRA)
- SECCIONADOR DE PUESTA A TIERRA INFERIOR (AIRE)
- JUEGO DE BARRAS TRIPOLAR PARA CONEXIÓN SUPERIOR 630 A
- MANDO MANUAL CI1
- DISPOSITIVO DE BLOQUE CON 3 LÁMPARAS DE PRESENCIA DE TENSIÓN
- DISPOSITIVO DE DISPARO TRIPOLAR POR FUSIÓN FUSIBLES
- SEÑALIZACIÓN MECÁNICA FUSIÓN FUSIBLE
- BORNES PARA CONEXIÓN INFERIOR DE CABLE SECO UNIPOLAR
- RESISTENCIA DE CALEFACCIÓN
- 3 FUSIBLES HH 16 A NORMAS DIN</t>
  </si>
  <si>
    <t>H.9.4</t>
  </si>
  <si>
    <t xml:space="preserve">H.9.4 SUMINISTRO E INSTALACIÓN CELDA DE REMONTE DE CABLES CON BARRAJE HORIZONTAL Y VERTICAL (GAM-2), MARCA SCHNEIDER QUE INCLUYE:
-JUEGO DE AISLADORES SOPORTES (HORIZONTAL)
-JUEGO DE BARRAS TRIPOLAR 630 A PARA CONEXIÓN SUPERIOR CON CELDA CONTIGUA SM6.
-BORNES PARA CONEXIÓN INFERIOR DE CABLE SECO UNIPOLAR. </t>
  </si>
  <si>
    <t>H.9.5</t>
  </si>
  <si>
    <t>H.9.5 SUMINISTRO E INSTALACIÓN DE ALIMENTADOR DE MEDIA TENSION EN CABLE  DE 3XN°2X(F)  AWG XLPE Cu 15 KV. INCLUYE TERMINALES PREMOLDEADOS TIPO INTERIOR, MARQUILLAS,CONSUMIBLES. Y TODOS LOS ELEMENTOS PARA SU CORRECTO FUNCIONAMIENTO.</t>
  </si>
  <si>
    <t>H.9.6</t>
  </si>
  <si>
    <t>H.9.6 SUMINISTRO E INSTALACIÓN DE CANALIZACIÓN EN MEDIA TENSION. INCLUYE EXCAVACIÓN, 4 DUCTOS DE 6" EN PVC TIPO TDP, CINTA PARA IDENTIFICACIÓN DE DUCTOS ELÉCTRICOS LIMPIEZA, RELLENO Y COMPACTACIÓN.</t>
  </si>
  <si>
    <t>H.9.7</t>
  </si>
  <si>
    <t>H.9.7 CAJA CS280 TIPO VEHICULAR PARA CANALIZACION DE MEDIA TENSION</t>
  </si>
  <si>
    <t>H.9.8</t>
  </si>
  <si>
    <t>H.9.8 CELDA DE PROTECCION TRANFORMADOR DE 150 KVA</t>
  </si>
  <si>
    <t>H.9.10</t>
  </si>
  <si>
    <t xml:space="preserve">H.9.10 SUMINISTRO E INSTALACIÓN DE CELDA DE MEDIDA EN BAJA TENSIÓN  SEGÚN NORMA. INCLUYE CT´S, ANALIZADORES DE REDES Y TODOS LOS ELEMENTOS NECESARIOS PARA SU CORRECTO FUNCIONAMIENTO. </t>
  </si>
  <si>
    <t>H.10 SISTEMA DE PUESTA TIERRA</t>
  </si>
  <si>
    <t>H.10.1</t>
  </si>
  <si>
    <t>H.10.1 MALLA A TIERRA (VÉASE DIAGRAMA UNIFILAR)</t>
  </si>
  <si>
    <t xml:space="preserve">H.11 ACOMETIDAS  BAJA TENSIÓN </t>
  </si>
  <si>
    <t>H.11.1</t>
  </si>
  <si>
    <t>H.11.1 SUMINISTRO E INSTALACIÓN DE ALIMENTADOR 3F EN CABLE DE2X(4/0X(F)+4/0X(N))+2X(T)  AWG LSHF Cu. INCLUYE TERMINALES PONCHABLES TIPO OJO ESTAÑADA, MARQUILLAS,CONSUMIBLES. Y TODOS LOS ELEMENTOS PARA SU CORRECTO FUNCIONAMIENTO.</t>
  </si>
  <si>
    <t>H.12 TRAMITES ANTE EL OPERADOR</t>
  </si>
  <si>
    <t>H.12.1</t>
  </si>
  <si>
    <t>H.12.1 CERTIFICACIÓN RETIE Y  RETILAP</t>
  </si>
  <si>
    <t>I</t>
  </si>
  <si>
    <t>I PAÑETES</t>
  </si>
  <si>
    <t>I.1 PAÑETES INTERIORES</t>
  </si>
  <si>
    <t>I.1.1</t>
  </si>
  <si>
    <t>I.1.1 PAÑETES IMPERMEABILIZADOS INTEGRALMENTE 1:4 E=1.5CM (Incluye mortero en cemento impermeabilizado 1:4, con sika 1, incluye dilataciones, ranuras y filetes/filos con terminación redondeada, y todo lo requerido para la correcta ejecución y recibo a satisfacción)</t>
  </si>
  <si>
    <t>I.2 PAÑETES EXTERIORES</t>
  </si>
  <si>
    <t>I.2.1</t>
  </si>
  <si>
    <t>I.2.1 PAÑETES IMPERMEABILIZADOS INTEGRALMENTE 1:3 E=2.0CM (Incluye mortero en cemento 1:3, incluye dilataciones, ranuras y filetes, y todo lo requerido para la correcta ejecución y recibo a satisfacción)</t>
  </si>
  <si>
    <t>J</t>
  </si>
  <si>
    <t>J PISOS</t>
  </si>
  <si>
    <t>J.1 BASES Y AFINADOS</t>
  </si>
  <si>
    <t>J.1.1</t>
  </si>
  <si>
    <t>J.1.1 ALISTADO DE PISOS MORTERO MC 1:3 E=2.5CM-3.0CM DILATACION C/2M AMBAS DIRECCIONES (Incluye suministro, trasiego, transporte e instalación de mortero en cemento 1:3 para pisos, dilataciones, ranuras y filetes, incluye formaletas, guías y todo lo requerido para su correcta ejecución y recibo a satisfacción por parte de interventoría)</t>
  </si>
  <si>
    <t>J.1.2</t>
  </si>
  <si>
    <t>J.1.2 ADITIVO CONCRETO ENDURECIDO SIKAFLOOR 3 QUARTZTOP O SIMILAR (Incluye suministro, trasiego, transporte e instalación de aditivo, dosificación y curado y todo lo requerido para su correcta ejecución y recibo a satisfacción por parte de interventoría)</t>
  </si>
  <si>
    <t>J.2 ACABADOS PISOS</t>
  </si>
  <si>
    <t>J.2.3</t>
  </si>
  <si>
    <t>J.2.3 PISO EN VINILO INSTITUCIONAL FORMATO 50CM X 50CM TRAFICO COMERCIAL ALTO 2.3MM TIPO VINISOL O SIMILAR JUNTA 1MM EN COLORES S/DISEÑO (Incluye suministro, cortes, pegante, modulación, nivelación, boquilla, incluye dilataciones, ranuras y filetes, y todo lo requerido para la correcta ejecución y recibo a satisfacción)</t>
  </si>
  <si>
    <t>J.2.4</t>
  </si>
  <si>
    <t>J.2.4 PISO CERAMICA INSTITUCIONAL FORMATO 55x55x0.95CM PARA BAÑOS TRAFICO COMERCIAL GENERAL TIPO CORONA CHANIA O SIMILAR JUNTA 2MM (Incluye suministro, cortes, pegante, modulación, nivelación, boquilla, incluye dilataciones, ranuras y filetes, y todo lo requerido para la correcta ejecución y recibo a satisfacción)</t>
  </si>
  <si>
    <t>J.2.5</t>
  </si>
  <si>
    <t>J.2.5 PISO EN DECK LISTONES DE MADERA PLASTICA FORMATO 80 X 20 MM COLOR CAFÉ OSCURO CON ESTRUCTURA DE ACERO EN TUBULAR ESTRUCTURAL (Incluye suministro, cortes, pegante, modulación, nivelación, boquilla, incluye dilataciones, ranuras y filetes, y todo lo requerido para la correcta ejecución y recibo a satisfacción)</t>
  </si>
  <si>
    <t>J.2.6</t>
  </si>
  <si>
    <t>J.2.6 PISO EN GRANULO DE CAUCHO RECICLADO DE 3CM EPDM 1CM + SBR 2CM (Incluye suministro, cortes, pegante, modulación, nivelación, boquilla, incluye dilataciones, ranuras y filetes, y todo lo requerido para la correcta ejecución y recibo a satisfacción)</t>
  </si>
  <si>
    <t>J.2.7</t>
  </si>
  <si>
    <t>J.2.7 PISO EN BALDOSA CAUCHO 6MM TRAFICO ALTO TIPO KINDER FLOOR O SIMILAR (Incluye suministro, cortes, pegante, modulación, nivelación, boquilla, incluye dilataciones, ranuras y filetes, y todo lo requerido para la correcta ejecución y recibo a satisfacción)</t>
  </si>
  <si>
    <t>J.2.8</t>
  </si>
  <si>
    <t>J.2.8 PISO EN BALDOSA DE GRANITO TIPO PCL5 ALFA 33X33X2.8CM O SIMILAR DILATACION C/2M AMBAS DIRECCIONES, PULIDA, DESTRONQUE Y BRILLADO (Incluye suministro porcelanato, cortes, pegante, modulación, nivelación, boquilla, y todo lo requerido para la correcta ejecución y recibo a satisfacción)</t>
  </si>
  <si>
    <t>J.3 GUARDAESCOBAS</t>
  </si>
  <si>
    <t>J.3.2</t>
  </si>
  <si>
    <t>J.3.2 GUARDAESCOBA EN PORCELANATO INSTITUCIONAL FORMATO 9CM X 60CM TRAFICO COMERCIAL ALTO TIPO ALFA O SIMILAR JUNTA 2MM COLOR GRIS CLARO (Incluye suministro, cortes, pegante, modulación, nivelación, boquilla, incluye dilataciones, ranuras y filetes, y todo lo requerido para la correcta ejecución y recibo a satisfacción)</t>
  </si>
  <si>
    <t>J.3.3</t>
  </si>
  <si>
    <t>J.3.3 GUARDAESCOBA EN PVC ROLLO TIPO VINISOL O SIMILAR (Incluye suministro gardaescboa, cortes, pegante, modulación, nivelación, boquilla, y todo lo requerido para la correcta ejecución y recibo a satisfacción)</t>
  </si>
  <si>
    <t>J.3.4</t>
  </si>
  <si>
    <t>J.3.4 GUARDAESCOBA MEDIACAÑA GRANITO 10X10CM O SIMILAR CON RINCONERAS Y ESQUINERAS (Incluye suministro gardaescoba, cortes, pegante, modulación, nivelación, boquilla, y todo lo requerido para la correcta ejecución y recibo a satisfacción)</t>
  </si>
  <si>
    <t>J.3.5</t>
  </si>
  <si>
    <t>J.3.5 BOCAPUERTA EN GRANITO PULIDO E=2CM A=20CM (Incluye granito pulido, cortes, modulación, nivelación, boquilla, dilataciones, y todo lo requerido para la correcta ejecución y recibo a satisfacción)</t>
  </si>
  <si>
    <t xml:space="preserve">J.4 OTROS </t>
  </si>
  <si>
    <t>J.4.1</t>
  </si>
  <si>
    <t>J.4.1 CINTA ANTIDESLIZANTE LUMINOSA 43MM (Incluye suministro, transporte, cortes, instalación y todo lo requerido para la correcta ejecución y recibo a satisfacción)</t>
  </si>
  <si>
    <t>K</t>
  </si>
  <si>
    <t>K CUBIERTAS E IMPERMEABILIZACIONES</t>
  </si>
  <si>
    <t>K.1 BASES Y AFINADOS</t>
  </si>
  <si>
    <t>K.1.1</t>
  </si>
  <si>
    <t>K.1.1 AFINADO EN MORTERO DE PENDIENTE MORTERO IMPERMEABILIZADO 1:3 E=2-4CM (Incluye mortero en cemento impermeabilizado 1:3, con sika 1, incluye dilataciones, ranuras y filetes, y todo lo requerido para la correcta ejecución y recibo a satisfacción)</t>
  </si>
  <si>
    <t>K.1.2</t>
  </si>
  <si>
    <t>K.1.2 MEDIACAÑA 10x10CM EN MORTERO IMPERMEABILIZADO 1:3 (Incluye mortero en cemento impermeabilizado 1:3, con sika 1, incluye dilataciones, ranuras y filetes, y todo lo requerido para la correcta ejecución y recibo a satisfacción)</t>
  </si>
  <si>
    <t>K.1.3</t>
  </si>
  <si>
    <t>K.1.3 IMPERMEABILIZACIÓN CON MANTO ASFALTICO CON FOIL DE ALUMINIO MANTO METAL FL-PRO FIBERGLASS O SIMILAR (Incluye suministro, transporte e instalación de manto sobre placa o afinado, mediacaña, pared, incluye pintura bituminosa, accesorios, equipo para trabajo en altura y todo lo demás necesario para su correcta ejecución y funcionamiento)</t>
  </si>
  <si>
    <t>K.2 CUBIERTAS</t>
  </si>
  <si>
    <t>K.2.1</t>
  </si>
  <si>
    <t>K.2.1 PANEL TÉRMOACÚSTICO TIPO THERMOSKY COLORES O SIMILAR (Incluye suministro, trasiego, transporte e instalación de cubierta, equipo para trabajo en alturas, accesorios de fijación e instalación y todo lo requerido para su correcta ejecución y recibo a satisfacción por parte de interventoría. No incliuye estructura de soporte)</t>
  </si>
  <si>
    <t>K.2.2</t>
  </si>
  <si>
    <t>K.2.2 CABALLETE TIPO THERMOSKY COLORES O SIMILAR (Incluye suministro, trasiego, transporte e instalación de accesorio, equipo para trabajo en alturas, accesorios de fijación e instalación y todo lo requerido para su correcta ejecución y recibo a satisfacción por parte de interventoría. No incliuye estructura de soporte)</t>
  </si>
  <si>
    <t>K.2.3</t>
  </si>
  <si>
    <t>K.2.3 CUBIERTA POLICARBONATO ALVEOLAR 8MM (Incluye suministro, trasiego, transporte e instalación de accesorio, equipo para trabajo en alturas, accesorios de fijación e instalación y todo lo requerido para su correcta ejecución y recibo a satisfacción por parte de interventoría. No incliuye estructura de soporte)</t>
  </si>
  <si>
    <t>K.3 AISLAMIENTOS</t>
  </si>
  <si>
    <t>K.3.1</t>
  </si>
  <si>
    <t>K.3.1 FLANCHE EN LAMINA GALVANIZADA CAL 26 CON DESARROLLO 25CM (Incluye suministro, emulsión, equipo para trabajo en alturas, accesorios de fijación e instalación, y todo lo requerido para la correcta ejecución y recibo a satisfacción)</t>
  </si>
  <si>
    <t>L</t>
  </si>
  <si>
    <t>L CARPINTERÍA METÁLICA</t>
  </si>
  <si>
    <t>L.1 FACHADAS EN ALUMINIO</t>
  </si>
  <si>
    <t>L.1.1</t>
  </si>
  <si>
    <t>L.1.1 CORTASOL QUADROBRISE 25/75 Aluzinc 0.5mm/Aluzinc 0.6mm CON ESTRUCTURA (Incluye suministro, transporte e instalación de cortasol, accesorios de aislamiento, fijación, equipo de altura y todo lo demás necesario para su correcta ejecución y funcionamiento)</t>
  </si>
  <si>
    <t>L.1.2</t>
  </si>
  <si>
    <t>L.1.2 SISTEMA MODULAR ANCLADO A MURO DE PANELES ESTRUCTURALES MODULARES Y MALLA PLASTIFICADA CALIBRE 10 CON MATERAS PREFABRICADAS CON TIERRA Y ESPECIES FLORALES (Incluye suministro, transporte e instalación de paneles, materas, especies, accesorios de aislamiento, fijación, equipo de altura y todo lo demás necesario para su correcta ejecución y funcionamiento)</t>
  </si>
  <si>
    <t>L.2 PUERTAS</t>
  </si>
  <si>
    <t>L.2.1</t>
  </si>
  <si>
    <t>L.2.1 PL-1 PUERTA DE 0.80 M X 2.5 M EN LAMINA GALV CAL 18 ENTAMBORADA REFORZADA CON MARCO LAMINA GALV CAL 18 CARGADO EN MORTERO 1:4 ACABADO EN PINTURA ELECTROSTATICA COLOR INSTITUCIONAL+ MONTANTE EN REJILLA TIPO PERSIANA DE (1.42 X 0.53) ( E=38MM (1-1/2") +/- 1MM CON TRES BISAGRAS SOLDADAS A MARCO TIPO PISTON DE 3" X 1 CUERPOS CON PASADORES 6" INFERIOR Y SUPERIOR EL VARILLA GALVANIZADA CON CANTONERAS + CERRADURA CILINDRICA DE MANIJA TIPO COMERCIAL GRADO 1</t>
  </si>
  <si>
    <t>L.2.2</t>
  </si>
  <si>
    <t>L.2.2 PL-02 PUERTA 1.00 M X 2.5 M EN LAMINA GALV CAL 18 ENTAMBORADA REFORZADA CON MARCO LAMINA GALV CAL 18 CARGADO EN MORTERO 1:4 ACABADO EN PINTURA ELECTROSTATICA COLOR INSTITUCIONAL , 1 HOJA FIJA MONTANTE EN REJILLA TIPO PERSIANA E=38MM (1-1/2") +/- 1MM CON TRES BISAGRAS SOLDADAS A MARCO TIPO PISTON DE 3" X 1 CUERPOS CON PASADORES 6" INFERIOR Y SUPERIOR EL VARILLA GALVANIZADA CON CANTONERAS + CERRADURA CILINDRICA DE MANIJA TIPO COMERCIAL GRADO 1</t>
  </si>
  <si>
    <t>L.2.3</t>
  </si>
  <si>
    <t>L.2.3 PL-03 PUERTA DE 2.30 M X 2.5 M EN LAMINA GALV CAL 18 ENTAMBORADA REFORZADA CON MARCO LAMINA GALV CAL 18 CARGADO EN MORTERO 1:4 ACABADO EN PINTURA ELECTROSTATICA COLOR INSTITUCIONAL , 2 HOJAS FIJAS MONTANTE EN REJILLA TIPO PERSIANA E=38MM (1-1/2") +/- 1MM + 2 HOJAS MOVILES CON MONTANTE EN REJILLA TIPO PERSIANA, CON TRES BISAGRAS SOLDADAS A MARCO TIPO PISTON DE 3" X 2 CUERPOS CON PASADORES 6" INFERIOR Y SUPERIOR EL VARILLA GALVANIZADA CON CANTONERAS + CERRADURA CILINDRICA TIPO COMERCIAL GRADO 1 + PASADOR PORTA CANDADO HORIZONTAL</t>
  </si>
  <si>
    <t>L.2.4</t>
  </si>
  <si>
    <t>L.2.4 PA-01 PUERTA DE 1..00M X 2.5 EN LAMINA GALV CAL 18, DE 1 HOJA ENTAMBORADA E=38MM (1-1/2") +/- 1MM CON MARCO LAMINA GALV CAL 18 CARGADO EN MORTERO 1:4 CON TRES BISAGRAS SOLDADAS TIPO PISTON DE 3" X 2 CUERPOS CON CERRADURA CILINDRICA DE MANIJA TIPO COMERCIAL GRADO 1 ACABADO EN PINTURA ELECTROSTATICA COLOR INSTITUCIONAL + MIRILLA DE (1.18 X 0.70) EN VIDRILO LAMINADO DE 6 MM</t>
  </si>
  <si>
    <t>L.2.5</t>
  </si>
  <si>
    <t xml:space="preserve">L.2.5 PA-02 PUERTA 0.95 M X 2.50 EN LAMINA GALV CAL 18 , 1 HOJA ENTAMBORADA E=38MM (1-1/2") +/- 1MM CON MARCO LAMINA GALV CAL 18 CARGADO EN MORTERO 1:4 CON TRES BISAGRAS SOLDADAS TIPO PISTON DE 3" X 2 CUERPOS CON CERRADURA CILINDRICA DE MANIJA TIPO COMERCIAL GRADO 1 ACABADO EN PINTURA ELECTROSTATICA COLOR INSTITUCIONAL </t>
  </si>
  <si>
    <t>L.2.6</t>
  </si>
  <si>
    <t>L.2.6 PA-03 PUERTA 0.90 M X 2.50 EN LAMINA GALV CAL 18 , 1 HOJA
ENTAMBORADA E=38MM (1-1/2") +/- 1MM CON MARCO LAMINA GALV CAL 18 CARGADO EN MORTERO 1:4 CON TRES BISAGRAS CIERRE LENTO PARA EN ACERO INOXIDABLE DE 3" X 2 CUERPOS CON CERRADURA CILINDRICA DE MANIJA TIPO COMERCIAL GRADO 1 ACABADO EN PINTURA ELECTROSTATICA COLOR INSTITUCIONAL</t>
  </si>
  <si>
    <t>L.2.7</t>
  </si>
  <si>
    <t>L.2.7 PA-04 PUERTA 0.80 M X 2.50 EN LAMINA GALV CAL 18 , 1 HOJA
ENTAMBORADA E=38MM (1-1/2") +/- 1MM CON MARCO LAMINA GALV CAL 18 CARGADO EN MORTERO 1:4 CON TRES BISAGRAS CIERRE LENTO PARA EN ACERO INOXIDABLE DE 3" X 2 CUERPOS CON CERRADURA CILINDRICA DE MANIJA TIPO COMERCIAL GRADO 1 ACABADO EN PINTURA ELECTROSTATICA COLOR INSTITUCIONAL</t>
  </si>
  <si>
    <t>L.2.8</t>
  </si>
  <si>
    <t xml:space="preserve">L.2.8 PA-05 PUERTA 0.80 M X 2.50 EN LAMINA GALV CAL 18 , 1 HOJA ENTAMBORADA E=38MM (1-1/2") +/- 1MM + MONTANTE EN REJILLA TIPO PERSIANA DE( 0.30 X 0.80) CM E=38MM (1-1/2") +/- 1MM , CON MARCO LAMINA GALV CAL 18 CARGADO EN MORTERO 1:4 CON TRES BISAGRAS SOLDADAS TIPO PISTON DE 3" X 2 CUERPOS CON CERRADURA CILINDRICA DE MANIJA TIPO COMERCIAL GRADO 1 ACABADO EN PINTURA ELECTROSTATICA COLOR INSTITUCIONAL </t>
  </si>
  <si>
    <t>L.2.9</t>
  </si>
  <si>
    <t xml:space="preserve">L.2.9 PA-06 PUERTA 0.70 M X 2.50 EN LAMINA GALV CAL 18 , 1 HOJA ENTAMBORADA E=38MM (1-1/2") +/- 1MM + MONTANTE EN REJILLA TIPO PERSIANA DE (0.30 X 0.70 CM) E=38MM (1-1/2") +/- 1MM , CON MARCO LAMINA GALV CAL 18 CARGADO EN MORTERO 1:4 CON TRES BISAGRAS SOLDADAS TIPO PISTON DE 3" X 2 CUERPOS CON CERRADURA CILINDRICA DE MANIJA TIPO COMERCIAL GRADO 1 ACABADO EN PINTURA ELECTROSTATICA COLOR INSTITUCIONAL </t>
  </si>
  <si>
    <t>L.2.10</t>
  </si>
  <si>
    <t>L.2.10 PA-07 PUERTA 0.70 M X 2.50 EN LAMINA GALV CAL 18 , 1 HOJA ENTAMBORADA E=38MM (1-1/2") +/- 1MM , CON MARCO LAMINA GALV CAL 18 CARGADO EN MORTERO 1:4 CON TRES BISAGRAS CIERRE LENTO PARA EN ACERO INOXIDABLE DE 3" X 2 CUERPOS CON CERRADURA CILINDRICA DE MANIJA TIPO COMERCIAL GRADO 1 ACABADO EN PINTURA ELECTROSTATICA COLOR INSTITUCIONAL + MIRILLA DE (0.06 * 1.60 CM) EN VIDRILO LAMINADO DE 6 MM</t>
  </si>
  <si>
    <t>L.2.11</t>
  </si>
  <si>
    <t>L.2.11 PS-01 PUERTA CORTAFUEGO 90 MIN 1.20x2.50x0.05m RAV BARIACH EN LÁMINA DE ACERO GALVANIZADO CON 16mm DE CALIBRE (Incluye marco en acero en los 4 lados de la puerta, 1 pestillo, cerradura principal autocerrante y pestillo interno de seguridad, bisagras y chapa pre-instaladas. Estructura con 2 láminas de acero recubiertas con pintura electrostática, reforzada por una estructura de perfiles interna, relleno de la hoja de la puerta de doble capa con lana de roca de alta intensidad y yeso resistente a incendios, junta periférica resistente a incendios y al humo con núcleo ignífugo unida al borde de la hoja de la puerta. Resistencia de exposición al fuego: 90 minutos sin perder la integridad. Apertura hacia la izquierda o derecha. + Sello corta humo, Barra antipánico en el sentido de la evacuación, Manija apertura en el sentido contrario de la evacuación + Dispositivo autocerrante )</t>
  </si>
  <si>
    <t>L.2.12</t>
  </si>
  <si>
    <t>L.2.12 PS-02  PUERTA EN LAMINA GALV CAL 18 , 1 HOJA ENTAMBORADA E=38MM 1-1/2" +/- 1MM 1.20x2.50x0.05m RAV BARIACH BARRA ANTIPANICO EN LÁMINA DE ACERO GALVANIZADO CON 16mm DE CALIBRE (Incluye marco en acero en los 4 lados de la puerta, 1 pestillo, cerradura principal  autocerrante y pestillo interno de seguridad, bisagras y chapa pre-instaladas. Estructura con 2 láminas de acero recubiertas con pintura electrostática, reforzada por una estructura de perfiles interna, relleno de la hoja de la puerta de doble capa con lana de roca de alta intensidad y yeso resistente a incendios, junta periférica resistente a incendios y al humo con núcleo ignífugo unida al borde de la hoja de la puerta. Apertura hacia la izquierda o derecha. + Barra antipánico en el sentido de la evacuación, Cerradura con llave en el sentido contrario de la evacuación )</t>
  </si>
  <si>
    <t>L.2.14</t>
  </si>
  <si>
    <t>L.2.14 PP-01 PORTON FACHADA PRINCIPAL DE 2.48 X 2.82 CON ESTRUCTURA TUBULAR METALICO CIRCULAR DE 2" 1/2 Y TUBULAR METALICO DE 10 X 10 CM EN ACERO GALVANIZADO CON MALLA EXPANDIDA EN ACERO INOX. IMT-20 LIVIANAIMT-20 LIVIANA SOLDADA A ANGULO ESTRUCTURAL EN ACERO DE 1" X 3/16 + POLICARBONATO MACIZO CRISTAL 4MM + VINILO ADHESIVO CON ACABADO EN PINTURA DE ESMALTE PARA EXTERIOR Y ANTICORROSIVO COLOR SEGUN DISEÑO ARQUITECTONICO (VER PLANO EXT 167)</t>
  </si>
  <si>
    <t>L.2.15</t>
  </si>
  <si>
    <t>L.2.15 PP-02 PORTON FACHADA PRINCIPAL DE 2.90 X 2.82 CON ESTRUCTURA TUBULAR METALICO CIRCULAR DE 2" 1/2 Y TUBULAR METALICO DE 10 X 10 CM EN ACERO GALVANIZADO CON MALLA EXPANDIDA EN ACERO INOX. IMT-20 LIVIANAIMT-20 LIVIANA SOLDADA A ANGULO ESTRUCTURAL EN ACERO DE 1" X 3/16 + POLICARBONATO MACIZO CRISTAL 4MM + VINILO ADHESIVO CON ACABADO EN PINTURA DE ESMALTE PARA EXTERIOR Y ANTICORROSIVO COLOR SEGUN DISEÑO ARQUITECTONICO (VER PLANO EXT 167)</t>
  </si>
  <si>
    <t>L.2.16</t>
  </si>
  <si>
    <t>L.2.16 PP-03 PORTON FACHADA PRINCIPAL DE 6.00 X 2.82 CON ESTRUCTURA TUBULAR METALICO CIRCULAR DE 2" 1/2 Y TUBULAR METALICO DE 10 X 10 CM EN ACERO GALVANIZADO CON MALLA EXPANDIDA EN ACERO INOX. IMT-20 LIVIANAIMT-20 LIVIANA SOLDADA A ANGULO ESTRUCTURAL EN ACERO DE 1" X 3/16 + POLICARBONATO MACIZO CRISTAL 4MM + VINILO ADHESIVO CON ACABADO EN PINTURA DE ESMALTE PARA EXTERIOR Y ANTICORROSIVO COLOR SEGUN DISEÑO ARQUITECTONICO (VER PLANO EXT 166)</t>
  </si>
  <si>
    <t>L.2.17</t>
  </si>
  <si>
    <t xml:space="preserve">L.2.17 PLR-01 PUERTA DESLIZANTE DE 2.50 M X 2.5 M EN LAMINA GALV CAL 18 CON MARCO LAMINA GALV CAL 18 HOJAS MONTANTE EN REJILLA TIPO PERSIANA E=38MM (1-1/2") +/- 1MM CARGADO EN MORTERO 1:4 ACABADO EN PINTURA ELECTROSTATICA COLOR INSTITUCIONAL, CON MONTANTE EN REJILLA TIPO PERSIANA E=38MM (1-1/2") +/- 1MM </t>
  </si>
  <si>
    <t>L.2.18</t>
  </si>
  <si>
    <t>L.2.18 PE-01 PUERTA A MEDIA ALTURA DE (1.45 X 1.21 CM) EN LAMINA MICROPERFORADA REDONDO DE 3MM. COLOR MAGENTA, CON ESTRCUTURA EN PLATINA DE 1/4" ANCHO: 5 CM + 3 BISAGRAS TIPO LIBRO DE SOLDAR. LONFITUD: 6CM + 3 BROCHES EN BRONCE SOLIDO DE PRESION 2" ( SEGUN DISEÑO VER PLANO ES 159)</t>
  </si>
  <si>
    <t>L.2.19</t>
  </si>
  <si>
    <t>L.2.19 PV-01 PUERTA EN VRIDRIO DE 1.50 M X 2.50, 2 HOJAS PANEL DE VIIDRIO TEMPLADO DE 10MM CON MARCO LAMINA GALV CAL18 CARGADO EN MORTERO 1:4 CON TRES BISAGRAS SOLDADAS TIPO PISTON DE 3" X 2 CUERPOS CON CERRADURA CILINDRICA DE MANIJA TIPO COMERCIAL GRADO 1 ACABADO EN PINTURA ELECTROSTATICA COLOR INSTITUCIONAL</t>
  </si>
  <si>
    <t>L.3 VENTANAS</t>
  </si>
  <si>
    <t>L.3.1</t>
  </si>
  <si>
    <t>L.3.1 (VFP ) - VFP 01 VENTANAL DE 17 CUERPOS FIJOS 5.92 X 2.73M, PANEL DE VIDRIO TEMPLADO DE 10 MM, CON SISTEMA EN ALUMINIO DE 5 CM X 10 CM+ PUERTA EN VIDRIO DE ( 1 .50 * 2.38) - Aluminio tipo pesado pintura electrostatica color crudo o natural, pisa vidrio ref alumina 177, divisoria ref alumina 292, marco ref alumina 173</t>
  </si>
  <si>
    <t>L.3.2</t>
  </si>
  <si>
    <t>L.3.2 (VFP ) - VFP 02 VENTANAL DE 1 CUERPOS FIJOS 1.87 X 2.93M, PANEL DE VIDRIO TEMPLADO DE 10 MM, CON SISTEMA EN ALUMINIO DE 5 CM X 10 CM PUERTA DOS NAVES CORREDIZA 1FIJ+1CORR ( 1 .93 x 2.40) Aluminio tipo pesado pintura electrostatica color crudo o natural, pisa vidrio ref alumina 177, divisoria ref alumina 292, marco ref alumina 173</t>
  </si>
  <si>
    <t>L.3.3</t>
  </si>
  <si>
    <t>L.3.3 (VFP)- VFP 03 VENTANAL FIJO DE 13 CUERPOS FIJOS 4.24 X 2.73M , PANEL DE VIDRIO TEMPLADO DE 10 MM, CON SISTEMA EN ALUMINIO DE 5 CM X 10 CM + DOS PUERTA EN VIDRIO DE ( 1 .59 * 2.40) aluminio tipo pesado pintura electrostatica color crudo o natural, pisa vidrio ref alumina 177, divisoria ref alumina 292, marco ref alumina 173</t>
  </si>
  <si>
    <t>L.3.4</t>
  </si>
  <si>
    <t>L.3.4 (VF)- VF01 VENTANAL DE 12 CUERPOS FIJOS 4.65 X 4.15M, PANEL DE VIDRIO TEMPLADO DE 10 MM , SISTEMA EN ALUMINIO DE 5 CM x 10 CM, aluminio tipo pesado pintura electrostatica color crudo o natural, pisa vidrio ref alumina 177, divisoria ref alumina 292, marco ref alumina 173</t>
  </si>
  <si>
    <t>L.3.5</t>
  </si>
  <si>
    <t>L.3.5 (VF)- VF02 VENTANAL DE 20 CUERPOS FIJOS 5.92 X 2.73M, PANEL DE VIDRIO TEMPLADO DE 10 MM , SISTEMA EN ALUMINIO DE 5 CM X 10 CM, ALUMINIO TIPO PESADO PINTURA ELECTROSTATICA COLOR CRUDO O NATURAL, PISA VIDRIO REF ALUMINA 177, DIVISORIA REF ALUMINA 292, MARCO REF ALUMINA 173</t>
  </si>
  <si>
    <t>L.3.6</t>
  </si>
  <si>
    <t>L.3.6 (VF)- VF03 VENTANAL DE 1 CUERPO FIJOS 1.22 X 1.7M , PANEL DE VIDRIO TEMPLADO DE 10 MM , SISTEMA EN ALUMINIO DE 5 CM X 10 CM, aluminio tipo pesado pintura electrostatica color crudo o natural, pisa vidrio ref alumina 177, divisoria ref alumina 292, marco ref alumina 173</t>
  </si>
  <si>
    <t>L.3.7</t>
  </si>
  <si>
    <t>L.3.7 (VF)- VF04 VENTANAL DE 33 CUERPOS FIJOS 4.27 X 2.73M, PANEL DE VIDRIO TEMPLADO DE 10 MM , SISTEMA EN ALUMINIO DE 5 CM X 10 CM, aluminio tipo pesado pintura electrostatica color crudo o natural, pisa vidrio ref alumina 177, divisoria ref alumina 292, marco ref alumina 173</t>
  </si>
  <si>
    <t>L.3.8</t>
  </si>
  <si>
    <t>L.3.8 (VF)- VF05 VENTANAL DE 2 CUERPOS FIJOS 2.00 X 0.7M, PANEL DE VIDRIO TEMPLADO DE 10 MM , SISTEMA EN ALUMINIO DE 5 CM, aluminio tipo pesado pintura electrostatica color crudo o natural, pisa vidrio ref alumina 177, divisoria ref alumina 292, marco ref alumina 173 y basculante ref alumina 176</t>
  </si>
  <si>
    <t>L.3.9</t>
  </si>
  <si>
    <t>L.3.9 (VF)- VF06 VENTANAL DE 4 CUERPOS FIJOS 5.82 X 1.7M, PANEL DE VIDRIO TEMPLADO DE 10 MM , SISTEMA EN ALUMINIO DE 5 CM X 10 CM, aluminio tipo pesado pintura electrostatica color crudo o natural, pisa vidrio ref alumina 177, divisoria ref alumina 292, marco ref alumina 173</t>
  </si>
  <si>
    <t>L.3.10</t>
  </si>
  <si>
    <t>L.3.10 (VF)- VF07 VENTANAL DE 2 CUERPOS FIJOS 1.50 X 1.30M, PANEL DE VIDRIO TEMPLADO DE 10 MM , SISTEMA EN ALUMINIO DE 5 CM X 10 CM , aluminio tipo pesado pintura electrostatica color crudo o natural, pisa vidrio ref alumina 177, divisoria ref alumina 292, marco ref alumina 173</t>
  </si>
  <si>
    <t>L.3.11</t>
  </si>
  <si>
    <t>L.3.11 (VF)- VF08 VENTANAL DE 2 CUERPOS FIJOS 1.50 X 0.60M, PANEL DE VIDRIO TEMPLADO DE 10 MM , SISTEMA EN ALUMINIO DE 5 CM X 10 CM , aluminio tipo pesado pintura electrostatica color crudo o natural, pisa vidrio ref alumina 177, divisoria ref alumina 292, marco ref alumina 173.</t>
  </si>
  <si>
    <t>L.3.12</t>
  </si>
  <si>
    <t>L.3.12 (VF)- VF09 VENTANAL DE 2 CUERPOS FIJOS 1.0 X 0.23M, PANEL DE VIDRIO TEMPLADO DE 10 MM , SISTEMA EN ALUMINIO DE 5 CM X 10 CM, aluminio tipo pesado pintura electrostatica color crudo o natural, pisa vidrio ref alumina 177, divisoria ref alumina 292, marco ref alumina 173</t>
  </si>
  <si>
    <t>L.3.13</t>
  </si>
  <si>
    <t>L.3.13 (VFPB)- VFPB 01 VENTANAL DE 4 CUERPOS FIJOS 3.51 X 2.73M + UN CUERPO DE BATIENTE, CON PANEL DE VIDRIO TEMPLADO DE 10 MM, CON SISTEMA EN ALUMINIO DE 5 CM X 10CM + PUERTA DOS NAVES CORREDIZA 1FIJ+1CORR ( 1 .90 x 2.38) + Vinilo adhesivo sobre vidrio de color según diseño, aluminio tipo pesado pintura electrostatica color crudo o natural, pisa vidrio ref alumina 177, divisoria ref alumina 292, marco ref alumina 173 y basculante ref alumina 176, doble empaque, brazo 12pg"</t>
  </si>
  <si>
    <t>L.3.14</t>
  </si>
  <si>
    <t>L.3.14 (VFBP)- VFBP 02 VENTANAL DE 7 CUERPOS FIJOS 5.13 X 2.73M + DOS CUERPOS DE BATIENTE, CON PANEL DE VIDRIO TEMPLADO DE 10 MM, CON SISTEMA EN ALUMINIO DE 5 CM X 10 CM + PUERTA DOS NAVES CORREDIZA 1FIJ+1CORR ( 1 .90 x 2.38) + Vinilo adhesivo sobre vidrio de color según diseño, aluminio tipo pesado pintura electrostatica color crudo o natural, pisa vidrio ref alumina 177, divisoria ref alumina 292, marco ref alumina 173 y basculante ref alumina 176, doble empaque, brazo 12pg"</t>
  </si>
  <si>
    <t>L.3.15</t>
  </si>
  <si>
    <t>L.3.15 (VFPB)- VFPB 03 VENTANAL DE 7 CUERPOS FIJOS 4.53 x 2.73M + DOS CUERPOS DE BATIENTE, CON PANEL DE VIDRIO TEMPLADO DE 10 MM, CON SISTEMA EN ALUMINIO DE 5 CM X 10 CM + PUERTA DOS NAVES CORREDIZA 1FIJ+1CORR ( 1 .90 x 2.38) + Vinilo adhesivo sobre vidrio de color según diseño, aluminio tipo pesado pintura electrostatica color crudo o natural, pisa vidrio ref alumina 177, divisoria ref alumina 292, marco ref alumina 173 y basculante ref alumina 176, doble empaque, brazo 12pg"</t>
  </si>
  <si>
    <t>L.3.16</t>
  </si>
  <si>
    <t>L.3.16 (VFPB)- VFPB 04 VENTANAL DE 4 CUERPOS FIJOS 3.92 x 2.73M CON PANEL DE VIDRIO TEMPLADO DE 10MM, CON SISTEMA EN ALUMINIO DE 5 CM X 10CM + PUERTA DOS NAVES CORREDIZA 1FIJ+1CORR ( 1 .90 x 2.38)+ Vinilo adhesivo sobre vidrio de color según diseño, aluminio tipo pesado pintura electrostatica color crudo o natural, pisa vidrio ref alumina 177, divisoria ref alumina 292, marco ref alumina 173 y basculante ref alumina 176, doble empaque, brazo 12pg"</t>
  </si>
  <si>
    <t>L.3.17</t>
  </si>
  <si>
    <t>L.3.17 (VFPB)- VFPB 05 VENTANAL DE 4 CUERPOS FIJOS 3.66 x 2.73M CON PANEL DE VIDRIO TEMPLADO DE 10 MM, CON SISTEMA EN ALUMINIO DE 5 CM X 10 CM+ PUERTA DOS NAVES CORREDIZA 1FIJ+1CORR ( 1 .90 x 2.38) + Vinilo adhesivo sobre vidrio de color según diseño, aluminio tipo pesado pintura electrostatica color crudo o natural, pisa vidrio ref alumina 177, divisoria ref alumina 292, marco ref alumina 173 y basculante ref alumina 176, doble empaque, brazo 12pg"</t>
  </si>
  <si>
    <t>L.3.18</t>
  </si>
  <si>
    <t>L.3.18 (VFPB)- VFPB 06 VENTANAL DE 4 CUERPOS FIJOS 2.60 x 2.73M + UN CUERPOS DE BATIENTE, CON PANEL DE VIDRIO TEMPLADO DE 10 MM, CON SISTEMA EN ALUMINIO DE 5 CM X 10 CM + PUERTA DOS NAVES CORREDIZA 1FIJ+1CORR ( 1 .90 x 2.38) + Vinilo adhesivo sobre vidrio de color según diseño, aluminio tipo pesado pintura electrostatica color crudo o natural, pisa vidrio ref alumina 177, divisoria ref alumina 292, marco ref alumina 173 y basculante ref alumina 176, doble empaque, brazo 12pg"</t>
  </si>
  <si>
    <t>L.3.19</t>
  </si>
  <si>
    <t>L.3.19 (VFPB)- VFPB 07 VENTANAL DE 20 CUERPOS FIJOS 5.03 x 2.90M, + 2 CUERPOS BATIENTE, CON PANEL DE VIDRIO TEMPLADO DE 10 MM, CON SISTEMA EN ALUMINIO DE 5 CM X 10 CM + UNA PUERTA EN VIDRIO ( 1 .55 x 2.38) + Vinilo adhesivo sobre vidrio de color según diseño, aluminio tipo pesado pintura electrostatica color crudo o natural, pisa vidrio ref alumina 177, divisoria ref alumina 292, marco ref alumina 173 y basculante ref alumina 176, doble empaque, brazo 12pg"</t>
  </si>
  <si>
    <t>L.3.20</t>
  </si>
  <si>
    <t>L.3.20 (VFPB)- VFPB 08 VENTANAL DE 7 CUERPOS FIJOS 4.75 x 2.73M + 2 CUERPOS BATIENTE, CON PANEL DE VIDRIO TEMPLADO DE 10 MM, CON SISTEMA EN ALUMINIO DE 5 CM X 10 CM + PUERTA DOS NAVES CORREDIZA 1FIJ+1CORR ( 1 .93 x 2.40) , aluminio tipo pesado pintura electrostatica color crudo o natural, pisa vidrio ref alumina 177, divisoria ref alumina 292, marco ref alumina 173 y basculante ref alumina 176, doble empaque, brazo 12pg"</t>
  </si>
  <si>
    <t>L.3.21</t>
  </si>
  <si>
    <t>L.3.21 (VFPB)- VFPB 09 VENTANAL DE 7 CUERPOS FIJOS 4.98 x 2.73M + 2 CUERPOS BATIENTE, CON PANEL DE VIDRIO TEMPLADO DE 10 MM, CON SISTEMA EN ALUMINIO DE 5 CM X 10 CM + PUERTA DOS NAVES CORREDIZA 1FIJ+1CORR ( 1 .90 x 2.38) , aluminio tipo pesado pintura electrostatica color crudo o natural, pisa vidrio ref alumina 177, divisoria ref alumina 292, marco ref alumina 173 y basculante ref alumina 176, doble empaque, brazo 12pg"</t>
  </si>
  <si>
    <t>L.3.22</t>
  </si>
  <si>
    <t>L.3.22 (VFPB)- VFPB 10 VENTANAL DE 4 CUERPOS FIJOS 3.16 x 2.73M + 1 CUERPO BATIENTE, CON PANEL DE VIDRIO TEMPLADO DE 10 MM, CON SISTEMA EN ALUMINIO DE 5 CM X 10 CM + PUERTA DOS NAVES CORREDIZA 1FIJ+1CORR ( 1 .90 x 2.38), aluminio tipo pesado pintura electrostatica color crudo o natural, pisa vidrio ref alumina 177, divisoria ref alumina 292, marco ref alumina 173 y basculante ref alumina 176, doble empaque, brazo 12pg"</t>
  </si>
  <si>
    <t>L.3.23</t>
  </si>
  <si>
    <t>L.3.23 (VFPB)- VFPB 11 VENTANAL DE 4 CUERPOS FIJOS 3.45 x 2.73M + 1 CUERPO BATIENTE, CON PANEL DE VIDRIO TEMPLADO DE 10 MM, CON SISTEMA EN ALUMINIO DE 5 CM + PUERTA DOS NAVES CORREDIZA 1FIJ+1CORR ( 1 .90 x 2.38) , aluminio tipo pesado pintura electrostatica color crudo o natural, pisa vidrio ref alumina 177, divisoria ref alumina 292, marco ref alumina 173 y basculante ref alumina 176, doble empaque, brazo 12pg"</t>
  </si>
  <si>
    <t>L.3.24</t>
  </si>
  <si>
    <t>L.3.24 (VFPB)- VFPB 12 VENTANAL DE 4 CUERPOS FIJOS 1.99 x 2.73M + 1 CUERPO BATIENTE, CON PANEL DE VIDRIO TEMPLADO DE 10 MM, CON SISTEMA EN ALUMINIO DE 5 CM X 10 CM + UNA PUERTA EN VIDRIO ( 1 .13 x 2.40), aluminio tipo pesado pintura electrostatica color crudo o natural, pisa vidrio ref alumina 177, divisoria ref alumina 292, marco ref alumina 173 y basculante ref alumina 176, doble empaque, brazo 12pg"</t>
  </si>
  <si>
    <t>L.3.25</t>
  </si>
  <si>
    <t>L.3.25 (VFR)- VFR 01 VENTANA DE 2 CUERPO FIJOS + 1 CUERPO TIPO PERSIANA FIJA 0.7 X 3.10M SISTEMA ALUMINIO DE 5 CM X 10 CM TIPO PESADO PINTURA ELECTROSTATICA COLOR CRUDO O NATURAL, PISA VIDRIO REF ALUMINA 177, DIVISORIA REF ALUMINA 292, MARCO REF ALUMINA 173, ALN-313, ALN-312 Y PERSIANA REF ALUMINA ALN-315 CON MALLA ANTI-INSECTOS EN ACERO GALVANIZADO Y PINTADA</t>
  </si>
  <si>
    <t>L.3.26</t>
  </si>
  <si>
    <t>L.3.26 (VFR)- VFR 02 VENTANA DE 1 CUERPO FIJO + 1 CUERPO TIPO PERSIANA FIJA 1.60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</si>
  <si>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L.3.27</t>
  </si>
  <si>
    <t>L.3.27 (VFR)- VFR 03 VENTANA DE 2 CUERPO FIJOS + 1 CUERPO TIPO PERSIANA FIJA 0.7 X 3.03M SISTEMA ALUMINIO DE 5 CM X 10 CM TIPO PESADO PINTURA ELECTROSTATICA COLOR CRUDO O NATURAL, PISA VIDRIO REF ALUMINA 177, DIVISORIA REF ALUMINA 292, MARCO REF ALUMINA 173, ALN-313, ALN-312 Y PERSIANA REF ALUMINA ALN-315 CON MALLA ANTI-INSECTOS EN ACERO GALVANIZADO Y PINTADA</t>
  </si>
  <si>
    <t>L.3.28</t>
  </si>
  <si>
    <t>L.3.28 (VR)- VR 01 VENTANA DE 3 CUERPO PERSIANA FIJA 4.04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</si>
  <si>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L.3.29</t>
  </si>
  <si>
    <t>L.3.29 (VR)- VR 02 VENTANA DE 1 CUERPO PERSIANA FIJA 1.50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</si>
  <si>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L.3.30</t>
  </si>
  <si>
    <t>L.3.30 (VR)- VR 03 VENTANA DE 1 CUERPO PERSIANA FIJA 0.6 X 2.7M SISTEMA ALUMINIO DE 5 CM X 10 CMTIPO PESADO PINTURA ELECTROSTATICA  COLOR CRUDO O NATURAL, PISA VIDRIO REF ALUMINA 177, DIVISORIA REF ALUMINA 292, MARCO REF ALUMINA 173, ALN-313, ALN-312 Y PERSIANA REF ALUMINA ALN-315 CON MALLA ANTI-INSECTOS EN ACERO GALVANIZADO Y PINTADA</t>
  </si>
  <si>
    <t>L.3.31</t>
  </si>
  <si>
    <t>L.3.31 (VR)- VR 04 VENTANA DE 1 CUERPO PERSIANA FIJA 1.0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</si>
  <si>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L.3.32</t>
  </si>
  <si>
    <t>L.3.32 (VR)- VR 05 VENTANA DE 2 CUERPOS PERSIANA FIJA 2.64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</si>
  <si>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L.3.33</t>
  </si>
  <si>
    <t>L.3.33 (VR)- VR 06 VENTANA DE 2 CUERPOS PERSIANA FIJA 3.20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</si>
  <si>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L.3.34</t>
  </si>
  <si>
    <t>L.3.34 (VR)- VR 07 VENTANA DE 1 CUERPO PERSIANA FIJA 1.50 X 2.7M SISTEMA ALUMINIO DE 5 CM X 10 CM TIPO PESADO PINTURA ELECTROSTATICA COLOR CRUDO O NATURAL, PISA VIDRIO REF ALUMINA 177, DIVISORIA REF ALUMINA 292, MARCO REF ALUMINA 173, ALN-313, ALN-312 Y PERSIANA REF ALUMINA ALN-315 CON MALLA ANTI-INSECTOS EN ACERO GALVANIZADO Y PINTADA</t>
  </si>
  <si>
    <t>L.3.35</t>
  </si>
  <si>
    <t>L.3.35 (VR)- VR 08 VENTANA DE CUERPOS PERSIANA FIJA 0.90 X 0.70M SISTEMA ALUMINIO DE 5 CM X 10 CM TIPO PESADO PINTURA ELECTROSTATICA COLOR CRUDO O NATURAL, PISA VIDRIO REF ALUMINA 177, DIVISORIA REF ALUMINA 292, MARCO REF ALUMINA 173, ALN-313, ALN-312 Y PERSIANA REF ALUMINA ALN-315 CON MALLA ANTI-INSECTOS EN ACERO GALVANIZADO Y PINTADA</t>
  </si>
  <si>
    <t>L.3.36</t>
  </si>
  <si>
    <t>L.3.36 (VFB)- VFB 01 VENTANAL DE 26 CUERPOS FIJOS 5.03 X 2.93M + DOS CUERPOS DE BATIENTE, CON PANEL DE VIDRIO TEMPLADO DE 10 MM , SISTEMA EN ALUMINIO DE 5 CM X 10 CM + Vinilo adhesivo sobre vidrio de color según diseño, aluminio tipo pesado pintura electrostatica color crudo o natural, pisa vidrio ref alumina 177, divisoria ref alumina 292, marco ref alumina 173 y basculante ref alumina 176, doble empaque, brazo 12pg"</t>
  </si>
  <si>
    <t>L.3.37</t>
  </si>
  <si>
    <t>L.3.37 (VFB)- VFB 02 VENTANAL DE 10 CUERPOS FIJOS 8.25 X 2.73M + SEIS CUERPOS DE BATIENTE, CON PANEL DE VIDRIO TEMPLADO DE 10 MM , SISTEMA EN ALUMINIO DE 5 CM X 10 CM- con pelicula con pvb de 0,38, aluminio tipo pesado pintura electrostatica color crudo o natural, pisa vidrio ref alumina 177, divisoria ref alumina 292, marco ref alumina 173 y basculante ref alumina 176, doble empaque, brazo 12pg"</t>
  </si>
  <si>
    <t>L.3.38</t>
  </si>
  <si>
    <t>L.3.38 (VFB)- VFB 03 VENTANAL DE 3 CUERPOS FIJOS 0.82 X 2.43M + DOS CUERPOS DE BATIENTE, CON PANEL DE VIDRIO TEMPLADO DE 10MM , SISTEMA EN ALUMINIO DE 5 CM X 10 CM - con pelicula con pvb de 0,38, aluminio tipo pesado pintura electrostatica color crudo o natural, pisa vidrio ref alumina 177, divisoria ref alumina 292, marco ref alumina 173 y basculante ref alumina 176, doble empaque, brazo 12pg"</t>
  </si>
  <si>
    <t>L.3.39</t>
  </si>
  <si>
    <t>L.3.39 (VFB)- VFB 04 VENTANAL DE 3 CUERPOS FIJOS 2.03 X 2.73M + UN CUERPO DE BATIENTE, CON PANEL DE VIDRIO TEMPLADO DE 10 MM , SISTEMA EN ALUMINIO DE 5 CM X 10 CM</t>
  </si>
  <si>
    <t>L.3.40</t>
  </si>
  <si>
    <t>L.3.40 (VFB)- VFB 05 VENTANAL DE 3 CUERPOS FIJOS 1.50 X 2.73M + UN CUERPO DE BATIENTE, CON PANEL DE VIDRIO TEMPLADO DE 10 MM , SISTEMA EN ALUMINIO DE 5 CM X 10 CM - pelicula con pvb de 0,38, aluminio tipo pesado pintura electrostatica color crudo o natural, pisa vidrio ref alumina 177, divisoria ref alumina 292, marco ref alumina 173 y basculante ref alumina 176, doble empaque, brazo 12pg"</t>
  </si>
  <si>
    <t>L.3.41</t>
  </si>
  <si>
    <t>L.3.41 (VFB)- VFB 06 VENTANAL DE 2 CUERPOS FIJOS 1.32 X 1.50M + UN CUERPO DE BATIENTE, CON PANEL DE VIDRIO TEMPLADO DE 10 MM , SISTEMA EN ALUMINIO DE 5 CM X 10 CM- con pelicula con pvb de 0,38, aluminio tipo pesado pintura electrostatica color crudo o natural, pisa vidrio ref alumina 177, divisoria ref alumina 292, marco ref alumina 173 y basculante ref alumina 176, doble empaque, brazo 12pg"</t>
  </si>
  <si>
    <t>L.3.42</t>
  </si>
  <si>
    <t>L.3.42 (VFB)- VFB 07 VENTANAL DE 12 CUERPOS FIJOS 4.65 x 1.70M+ 5 CUERPO DE BATIENTE, CON PANEL DE VIDRIO TEMPLADO DE 10 MM , SISTEMA EN ALUMINIO DE 5 CM X 10 CM - con pelicula con pvb de 0,38, aluminio tipo pesado pintura electrostatica color crudo o natural, pisa vidrio ref alumina 177, divisoria ref alumina 292, marco ref alumina 173 y basculante ref alumina 176, doble empaque, brazo 12pg"</t>
  </si>
  <si>
    <t>L.3.43</t>
  </si>
  <si>
    <t>L.3.43 (VFB)- VFB 08 VENTANAL DE 9 CUERPOS FIJOS 4.12 x 2.73M + 3 CUERPO DE BATIENTE, CON PANEL DE VIDRIO TEMPLADO DE 10 MM , SISTEMA EN ALUMINIO DE 5 CM X 10 CM - con pelicula con pvb de 0,38, aluminio tipo pesado pintura electrostatica color crudo o natural, pisa vidrio ref alumina 177, divisoria ref alumina 292, marco ref alumina 173 y basculante ref alumina 176, doble empaque, brazo 12pg"</t>
  </si>
  <si>
    <t>L.3.44</t>
  </si>
  <si>
    <t>L.3.44 (VFB)- VFB 09 VENTANAL DE 9 CUERPOS FIJOS 2.87 x 1.70M + 3 CUERPO DE BATIENTE, CON PANEL DE VIDRIO TEMPLADO DE 10 MM , SISTEMA EN ALUMINIO DE 5 CM X 10 CM - con pelicula con pvb de 0,38, aluminio tipo pesado pintura electrostatica color crudo o natural, pisa vidrio ref alumina 177, divisoria ref alumina 292, marco ref alumina 173 y basculante ref alumina 176, doble empaque, brazo 12pg"</t>
  </si>
  <si>
    <t>L.3.45</t>
  </si>
  <si>
    <t>L.3.45 (VFB)- VFB 10 VENTANAL DE 6 CUERPOS FIJOS 3.51 x 2.73M + 2 CUERPO DE BATIENTE, CON PANEL DE VIDRIO TEMPLADO DE 10 MM , SISTEMA EN ALUMINIO DE 5 CM X 10 CM + Vinilo adhesivo sobre vidrio de color según diseño, aluminio tipo pesado pintura electrostatica color crudo o natural, pisa vidrio ref alumina 177, divisoria ref alumina 292, marco ref alumina 173 y basculante ref alumina 176, doble empaque, brazo 12pg"</t>
  </si>
  <si>
    <t>L.3.46</t>
  </si>
  <si>
    <t>L.3.46 (VFB)- VFB 11 VENTANAL DE 9 CUERPOS FIJOS 5.13 x 2.73M + 3 CUERPO DE BATIENTE, CON PANEL DE VIDRIO TEMPLADO DE 10 MM , SISTEMA EN ALUMINIO DE 5 CM X 10 CM+ Vinilo adhesivo sobre vidrio de color según diseño, aluminio tipo pesado pintura electrostatica color crudo o natural, pisa vidrio ref alumina 177, divisoria ref alumina 292, marco ref alumina 173 y basculante ref alumina 176, doble empaque, , brazo 12pg"</t>
  </si>
  <si>
    <t>L.3.47</t>
  </si>
  <si>
    <t>L.3.47 (VFB)- VFB 12 VENTANAL DE 9 CUERPOS FIJOS 4.53 x 2.73M+ 3 CUERPO DE BATIENTE, CON PANEL DE VIDRIO TEMPLADO DE 10 MM , SISTEMA EN ALUMINIO DE 5 CM X 10 CM+ Vinilo adhesivo sobre vidrio de color según diseño, aluminio tipo pesado pintura electrostatica color crudo o natural, pisa vidrio ref alumina 177, divisoria ref alumina 292, marco ref alumina 173 y basculante ref alumina 176, doble empaque, brazo 12pg"</t>
  </si>
  <si>
    <t>L.3.48</t>
  </si>
  <si>
    <t>L.3.48 (VFB)- VFB 13 VENTANAL DE 6 CUERPOS FIJOS 3.93 x 2.73M+ 2 CUERPO DE BATIENTE, CON PANEL DE VIDRIO TEMPLADO DE 10 MM , SISTEMA EN ALUMINIO DE 5 CM X 10 CM + Vinilo adhesivo sobre vidrio de color según diseño, aluminio tipo pesado pintura electrostatica color crudo o natural, pisa vidrio ref alumina 177, divisoria ref alumina 292, marco ref alumina 173 y basculante ref alumina 176, doble empaque, brazo 12pg"</t>
  </si>
  <si>
    <t>L.3.49</t>
  </si>
  <si>
    <t>L.3.49 (VFB)- VFB 14 VENTANAL DE 6 CUERPOS FIJOS 3.66 x 2.73M+ 2 CUERPO DE BATIENTE, CON PANEL DE VIDRIO TEMPLADO DE 10 MM , SISTEMA EN ALUMINIO DE 5 CM X 10 CM + Vinilo adhesivo sobre vidrio de color según diseño, aluminio tipo pesado pintura electrosta</t>
  </si>
  <si>
    <t>L.3.50</t>
  </si>
  <si>
    <t>L.3.50 (VFB)- VFB 15 VENTANAL DE 6 CUERPOS FIJOS 2.59x 2.73M+ 2 CUERPO DE BATIENTE, CON PANEL DE VIDRIO TEMPLADO DE 10 MM , SISTEMA EN ALUMINIO DE 5 CM X 10 CM + Vinilo adhesivo sobre vidrio de color según diseño, aluminio tipo pesado pintura electrostat</t>
  </si>
  <si>
    <t>L.3.51</t>
  </si>
  <si>
    <t>L.3.51 (VFB)- VFB 16 VENTANAL DE 26 CUERPOS FIJOS 5.03 X 2.93M + DOS CUERPOS DE BATIENTE, CON PANEL DE VIDRIO TEMPLADO DE 10 MM , SISTEMA EN ALUMINIO DE 5 CM X 10 CM + Vinilo adhesivo sobre vidrio de color según diseño, aluminio tipo pesado pintura electrostatica color crudo o natural, pisa vidrio ref alumina 177, divisoria ref alumina 292, marco ref alumina 173 y basculante ref alumina 176, doble empaque, brazo 12pg"</t>
  </si>
  <si>
    <t>M</t>
  </si>
  <si>
    <t>M CARPINTERIA EN MADERA</t>
  </si>
  <si>
    <t>M.1 PUERTAS EN MADERA</t>
  </si>
  <si>
    <t>M.1.1</t>
  </si>
  <si>
    <t>M.1.1 PM-01 PUERTA SENCILLA EN MADERA ANTI MACHUCONES 1.00M X 2.5M E=38MM (1-1/2") CON MARCO, AMBOS EN MADERA ENTAMBORADA, TABLERO EN MADERA NOGAL METALICO RECUBIERTA EN TRIPLEX, TRES BISAGRAS TIPO NUDO DE 3" CON CERRADURA CILINDRICA DE MANIJA TIPO COMERCIAL GRADO 2 + MIRILLA DE ( 1.00 x 0.28 CM) EN VIDRIO LAMINADO DE 6 MM</t>
  </si>
  <si>
    <t>M.1.2</t>
  </si>
  <si>
    <t xml:space="preserve">M.1.2 PM-02 PUERTA SENCILLA EN MADERA ANTI MACHUCONES DE 1.60 M X 2.5M E=38MM (1-1/2") CON MARCO AMBOS EN MADERA ENTAMBORADA, I HOJA FIJA CON MIRILLA DE ( 1.00 X 0.40 CM) EN VIDRIO LAMINADO DE 6 MM+ 1 HOJA MOVIBLE CON MIRILLA DE (1.00 X 0.28 CM )EN VIDRIO LAMINADO DE 6 MM , TABLERO EN MADERA NOGAL METALICO RECUBIERTA EN TRIPLEX, TRES BISAGRAS TIPO NUDO DE 3" CON CERRADURA CILINDRICA DE MANIJA TIPO COMERCIAL GRADO 2 </t>
  </si>
  <si>
    <t>M.1.3</t>
  </si>
  <si>
    <t xml:space="preserve">M.1.3 PM-03 PUERTA SENCILLA EN MADERA 0.90 M X 2.5 M E=38MM (1-1/2") CON MARCO, AMBOS EN MADERA ENTAMBORADA, TABLERO EN MADERA NOGAL METALICO RECUBIERTA EN TRIPLEX, TRES BISAGRAS TIPO NUDO DE 3" CON CERRADURA CILINDRICA DE MANIJA TIPO COMERCIAL GRADO 2 </t>
  </si>
  <si>
    <t>M.1.4</t>
  </si>
  <si>
    <t xml:space="preserve">M.1.4 PM-04 PUERTA SENCILLA EN MADERA 0.7 M X 2.5M E=38MM (1-1/2") CON MARCO, AMBOS EN MADERA ENTAMBORADA, TABLERO EN MADERA NOGAL METALICO RECUBIERTA EN TRIPLEX, TRES BISAGRAS TIPO NUDO DE 3" CON PERSIANA CON MARCO EN ALUMINIO SISTEMA TIPO ALUMINA ALN-315 O SIMILAR A=0.3M, CON CERRADURA CILINDRICA DE MANIJA TIPO COMERCIAL GRADO 2 </t>
  </si>
  <si>
    <t>M.1.5</t>
  </si>
  <si>
    <t xml:space="preserve">M.1.5 PM-05 PUERTA SENCILLA EN MADERA 1.00 M X 2.5M E=38MM (1-1/2") CON MARCO, AMBOS EN MADERA ENTAMBORADA, TABLERO EN MADERA NOGAL METALICO RECUBIERTA EN TRIPLEX, TRES BISAGRAS TIPO NUDO DE 3" CON CERRADURA CILINDRICA DE MANIJA TIPO COMERCIAL GRADO 2 + MIRILLA DE (0.06 * 1.60 CM) EN VIDRIO LAMINADO DE 6 MM </t>
  </si>
  <si>
    <t>M.1.6</t>
  </si>
  <si>
    <t xml:space="preserve">M.1.6 PM-06 PUERTA SENCILLA EN MADERA 1.20 M X 2.5M E=38MM (1-1/2") CON MARCO, AMBOS EN MADERA ENTAMBORADA, TABLERO EN MADERA NOGAL METALICO RECUBIERTA EN TRIPLEX, TRES BISAGRAS TIPO NUDO DE 3" CON CERRADURA CILINDRICA DE MANIJA TIPO COMERCIAL GRADO 2 + MIRILLA DE (0.06 * 1.60 CM) EN VIDRIO LAMINADO DE 6 MM </t>
  </si>
  <si>
    <t>N</t>
  </si>
  <si>
    <t>N ENCHAPES</t>
  </si>
  <si>
    <t>N.1 ENCHAPES SOBRE MUROS</t>
  </si>
  <si>
    <t>N.1.1</t>
  </si>
  <si>
    <t>N.1.1 PARED CERAMICA INSTITUCIONAL BLANCA FORMATO 25 X 35CM BLANCO ACABADO BRILLANTE TIPO CORONA O SIMILAR JUNTA 2MM (Incluye suministro, cortes, pegante, modulación, nivelación, boquilla, incluye esquineros, dilataciones, ranuras y filetes, y todo lo requerido para la correcta ejecución y recibo a satisfacción)</t>
  </si>
  <si>
    <t>O</t>
  </si>
  <si>
    <t>O APARATOS SANITARIOS Y ACCESORIOS</t>
  </si>
  <si>
    <t>O.1 APARATOS SANITARIOS</t>
  </si>
  <si>
    <t>O.1.1</t>
  </si>
  <si>
    <t>O.1.1 LAVAMANOS DE SOBREPONER LINEA PETITE O SIMILAR CON PERFORACIONES INSINUADAS DE 4'' + GRIFERIA SENCILLA TIPO PUSH LINEA SHELBY O SIMILAR (Incluye suministro, transporte e instalación de aparato, materiales y accesorios de fijación y todo lo demás necesario para su correcta ejecución y funcionamiento)</t>
  </si>
  <si>
    <t>O.1.2</t>
  </si>
  <si>
    <t>O.1.2 LAVAMANOS DE COLGAR/PEDESTAL EN PORCELANA DOBLE PORPOSITO TRAFICO TIPO AQUAJET/POTENZA CORONA O SIMILAR + GRIFERIA SENCILLA TIPO PUSH LINEA SHELBY O SIMILAR (Incluye suministro, transporte e instalación de aparato, materiales y accesorios de fijación y todo lo demás necesario para su correcta ejecución y funcionamiento)</t>
  </si>
  <si>
    <t>O.1.3</t>
  </si>
  <si>
    <t>O.1.3 TINA DE SOBREPONER PARA BEBÉS COLOR BLANCO EN FIBRA DE VIDRIO REFORZADA A=55CM L=80CM H=40CM + GRIFERIA TELEDUCCHA TIPO RUBI O SIMILAR (Incluye suministro, transporte e instalación de aparato, materiales y accesorios de fijación y todo lo demás necesario para su correcta ejecución y funcionamiento)</t>
  </si>
  <si>
    <t>O.1.4</t>
  </si>
  <si>
    <t>O.1.4 ORINAL LINEA INFANTIL COLOR BLANCO TIPO PETITE CORONA O SIMILAR + GRIFERIA TIPO PUSH EXPUESTA (Incluye suministro, transporte e instalación de aparato, materiales y accesorios de fijación y todo lo demás necesario para su correcta ejecución y funcionamiento)</t>
  </si>
  <si>
    <t>O.1.5</t>
  </si>
  <si>
    <t xml:space="preserve">O.1.5 SANITARIO LÍNEA INFANTIL COLOR BLANCO, REFERENCIA KIDDY SINGLE CORONA O SIMILAR + VÁLVULA DE CONTROL Y DESCARGA (Incluye suministro, transporte e instalación de aparato, materiales y accesorios de fijación y todo lo demás necesario para su correcta ejecución y funcionamiento) </t>
  </si>
  <si>
    <t>O.1.6</t>
  </si>
  <si>
    <t xml:space="preserve">O.1.6 SANITARIO ALONGADO LÍNEA ADULTO COLOR BLANCO, REFERENCIA SMART CORONA O SIMILAR + VÁLVULA DE CONTROL Y DESCARGA (Incluye suministro, transporte e instalación de aparato, materiales y accesorios de fijación y todo lo demás necesario para su correcta ejecución y funcionamiento) </t>
  </si>
  <si>
    <t>O.1.7</t>
  </si>
  <si>
    <t>O.1.7 LAVAMANOS DE COLGAR EN PORCELANA DOBLE PORPOSITO TRAFICO TIPO AQUAJET/POTENZA CORONA O SIMILAR + GRIFERIA SENCILLA TIPO PUSH LINEA SHELBY O SIMILAR (Incluye suministro, transporte e instalación de aparato, materiales y accesorios de fijación y todo lo demás necesario para su correcta ejecución y funcionamiento)</t>
  </si>
  <si>
    <t>P</t>
  </si>
  <si>
    <t>P CIELO RASOS Y DIVISIONES</t>
  </si>
  <si>
    <t>P.1 CIELOS RASOS</t>
  </si>
  <si>
    <t>P.1.1</t>
  </si>
  <si>
    <t>P.1.1 CIELO FALSO EN DRY WALL ANTI HONGOS SUPERPLACA RH 1/2" GYPLAC O SIMILAR MASILLADO Y PINTADO EN VINILO (Incluye suministro, transporte, trasiego e instalación de estructura aluminio, tornillos, accesorios de fijación, cielo raso, remates, dilataciones, ranuras y filetes, vinilo 3 manos y todo lo requerido para su correcta ejecución y recibo a satisfacción por parte de interventoría)</t>
  </si>
  <si>
    <t>P.1.2</t>
  </si>
  <si>
    <t>P.1.2 CIELO FALSO EN PANEL METALICO EN ALUZINC PERFORADO MODULAR TIPO TILE LAY HUNTERDOUGLAS O SIMILAR CON ESTRUCTURA DESCOLGADA EN ALUMINIO (Incluye suministro, transporte, trasiego e instalación de estructura aluminio, tornillos, accesorios de fijación, cielo raso, remates, dilataciones, ranuras y filetes, y todo lo requerido para su correcta ejecución y recibo a satisfacción por parte de interventoría)</t>
  </si>
  <si>
    <t>P.1.3</t>
  </si>
  <si>
    <t>P.1.3 MEDIACAÑA 9CM EN PVC EXTRUIDO CON ACCESORIOS JUNTA SELLADA (Incluye mediacaña PVC, accesorios de fijación, incluye dilataciones, ranuras y filetes, y todo lo requerido para la correcta ejecución y recibo a satisfacción)</t>
  </si>
  <si>
    <t>Q</t>
  </si>
  <si>
    <t>Q PINTURA</t>
  </si>
  <si>
    <t>Q.1 SOBRE PAÑETE/ESTUCO</t>
  </si>
  <si>
    <t>Q.1.1</t>
  </si>
  <si>
    <t>Q.1.1 GRANIPLAST ESGRAFIADO ANTIHONGOS PINTUCO O SIMILAR (Incluye suministro, accesorios, equipo para trabajo en alturas, dilataciones, ranuras y filetes, y todo lo requerido para la correcta ejecución y recibo a satisfacción)</t>
  </si>
  <si>
    <t>Q.1.2</t>
  </si>
  <si>
    <t>Q.1.2 PINTURA VINÍLICA TIPO 1 DE COLOR BLANCO PARA INTERIOR COLOR BLANCO 3 MANOS O SIMILAR (Incluye suministro, accesorios, dilataciones, ranuras y filetes, y todo lo requerido para la correcta ejecución y recibo a satisfacción)</t>
  </si>
  <si>
    <t>Q.1.3</t>
  </si>
  <si>
    <t>Q.1.3 PINTURA VINÍLICA TIPO 1 BLANCO PARA EXTERIOR 3 MANOS TIPO KORAZA O SIMILAR (Incluye suministro, transporte, trasiego e instalación de pintura, dilataciones, ranuras y filetes, y todo lo requerido para su correcta ejecución y recibo a satisfacción por parte de interventoría)</t>
  </si>
  <si>
    <t>Q.2 ESTUCO</t>
  </si>
  <si>
    <t>Q.2.1</t>
  </si>
  <si>
    <t>Q.2.1 ESTUCO PLÁSTICO EN MUROS (Incluye suministro, transporte, trasiego e instalación de pintura, dilataciones, ranuras y filetes, y todo lo requerido para su correcta ejecución y recibo a satisfacción por parte de interventoría)</t>
  </si>
  <si>
    <t>Q.3 SOBRE PISO</t>
  </si>
  <si>
    <t>Q.3.1</t>
  </si>
  <si>
    <t>Q.3.1 PINTURA ACRÍLICA PARA LINEAS DEMARCACIÓN DE PARQUEADEROS 0.07m - 0.10m (Incluye suministro, accesorios, dilataciones, ranuras y filetes, y todo lo requerido para la correcta ejecución y recibo a satisfacción)</t>
  </si>
  <si>
    <t>Q.4 VIDRIOS Y ESPEJOS</t>
  </si>
  <si>
    <t>Q.4.1</t>
  </si>
  <si>
    <t>Q.4.1 ESPEJOS BISELADOS DE 4 MM (Incluye suministro, transporte e instalación de espejo, accesorios de fijación y todo lo demás necesario para correcta ejecución y funcionamiento)</t>
  </si>
  <si>
    <t>R</t>
  </si>
  <si>
    <t>R OBRAS EXTERIORES</t>
  </si>
  <si>
    <t>R.1 BORDILLOS Y SARDINELES</t>
  </si>
  <si>
    <t>R.1.1</t>
  </si>
  <si>
    <t>R.1.1 SARDINEL PREFABRICADO A-10 (Incluye suministro, trasiego, transporte e instalación de sardinel prefabricado, mortero de pega, base en mortero seco, atraque y todo lo requerido para su correcta ejecución y recibo a satisfacción por parte de interventoría)</t>
  </si>
  <si>
    <t>R.1.2</t>
  </si>
  <si>
    <t>R.1.2 BORDILLO PREFABRICADO A80 (Incluye suministro, trasiego, transporte e instalación de bordillo prefabricado, mortero de pega, base en mortero seco, atraque y todo lo requerido para su correcta ejecución y recibo a satisfacción por parte de interventoría)</t>
  </si>
  <si>
    <t>R.2 PISOS Y ANDENES</t>
  </si>
  <si>
    <t>R.2.1</t>
  </si>
  <si>
    <t>R.2.1 ADOQUÍN RECTANGULAR ARCILLA 6*10*20 COLOR SALMON (Incluye suministro, transporte e instalación de adoquín, capa de arena de nivelación de e=4 cm, arena de sello, cortes a máquina y todo lo demás necesario para su correcta ejecución y funcionamiento)</t>
  </si>
  <si>
    <t>R.2.2</t>
  </si>
  <si>
    <t>R.2.2 ANDEN CONCRETO 3000PSI FUNDIDO EN SITIO 10cm ACABADO ESCOBILLADO (Incluye suministro, trasiego, transporte e instalación de concreto, formaleta, instalación, vibrado, refuerzo, escobillado en paños de hasta 2.5m, con dilataciones selladas con asfalto y todo lo requerido para su correcta ejecución y recibo a satisfacción por parte de interventoría)</t>
  </si>
  <si>
    <t>S</t>
  </si>
  <si>
    <t>S EQUIPOS Y MOBILIARIO FIJO</t>
  </si>
  <si>
    <t>S.2 EQUIPOS</t>
  </si>
  <si>
    <t>S.2.5</t>
  </si>
  <si>
    <t>S.2.5 SISTEMA DE BOMBEO EQUIPOS DE AGUA POTABLE (INCLUYE SUMINISTRO, ACCESORIOS, FIJACIONES, INSTALACION Y PUESTA EN MARCHA Y TODO LO REQUERIDOS PARA SU CORRECTO FCUNIONAMIENTO SEGÚN DISEÑO COMPUESTO POR:
Equipo de presión BOOSTER-PRESS para una presión entre: 38 - 58 PSI – 27 mca, con un caudal de 56 GPM – 3.5 LS, compuesto por dos (2) electrobombas al 100 % cada una
(1) Tanque hidroacumulador de 200 Litros tipo Vertical con membrana, construidos en lámina de acero al carbón, asegura excelente resistencia a los impactos y maltratos propios, membrana en butyl para mantener presurizada la red en consumos bajos, presión de trabajo 145 psi, norma ISO 9002
Tablero de control y mando, construido en plástico industrial de alta densidad y resistencia protección IP 54, totalmente ensamblado, cableado y probado por el fabricante según normas que consta de:
Protección y control de DOS bombas trifásica con arrancador directo. Esta especialmente diseñado para el sistema de bombeo mediante la adopción de un Transmisor de Presión (Analógico). El usuario puede configurar fácilmente la diferente profundidad del tanque y observar la profundidad del líquido en el panel LCD.
(2) Válvulas de pie en hierro de 2” para la succión marca HELBERT.
(2) Válvulas de paso de 1 ½” para la descarga marca HELBERT.
(2) Válvula de cheque hidro de 1 ½” para la descarga marca HELBERT.
(1) Válvula de cheque cortina de 1 ¼” para el tanque marca HELBERT.
(1) Válvula de paso de 1 ¼” para el tanque
(1) Válvula de paso de 1” para desocupar el tanque.
(4) Manómetro(s) de glicerina de 0 -100 PSI.
(1) Flauta de descarga común en Acero Inox de 1 ½” RANURADA para conexión en la descarga.
(1) Interruptores de presión marca SQUARE con rango hasta 150 PSI.
(1) Interruptor de flotador para apagado de las electrobombas por bajo nivel de agua en el tanque de almacenamiento.)</t>
  </si>
  <si>
    <t>S.2.6</t>
  </si>
  <si>
    <t xml:space="preserve">S.2.6 SISTEMA DE BOMBEO EQUIPOS DE AGUA TRATADA (INCLUYE SUMINISTRO, ACCESORIOS, FIJACIONES, INSTALACION Y PUESTA EN MARCHA Y TODO LO REQUERIDOS PARA SU CORRECTO FCUNIONAMIENTO SEGÚN DISEÑO COMPUESTO POR:
Equipo de presión BOOSTER-PRESS para una presión entre: 40 - 60 PSI – 28 mca, con un caudal de 54 GPM – 3.4 LS, compuesto por dos (2) electrobombas al 100 % cada una
(1) Tanque hidroacumulador de 200 Litros tipo Vertical con membrana, construidos en lámina de acero al carbón, asegura excelente resistencia a los impactos y maltratos propios, membrana en butyl para mantener presurizada la red en consumos bajos, presión de trabajo 145 psi, norma ISO 9002
Tablero de control y mando, construido en plástico industrial de alta densidad y resistencia protección IP 54, totalmente ensamblado, cableado y probado por el fabricante según normas que consta de:
Protección y control de DOS bombas trifásica con arrancador directo. Esta especialmente diseñado para el sistema de bombeo mediante la adopción de un Transmisor de Presión (Analógico). El usuario puede configurar fácilmente la diferente profundidad del tanque y observar la profundidad del líquido en el panel LCD.
(2) Válvulas de pie en hierro de 2” para la succión marca HELBERT.
(2) Válvulas de paso de 1 ½” para la descarga marca HELBERT.
(2) Válvula de cheque hidro de 1 ½” para la descarga marca HELBERT.
(1) Válvula de cheque cortina de 1 ¼” para el tanque marca HELBERT.
(1) Válvula de paso de 1 ¼” para el tanque
(1) Válvula de paso de 1” para desocupar el tanque.
(4) Manómetro(s) de glicerina de 0 -100 PSI.
(1) Flauta de descarga común en Acero Inox de 1 ½” RANURADA para conexión en la descarga.
(1) Interruptores de presión marca SQUARE con rango hasta 150 PSI.
(1) Interruptor de flotador para apagado de las electrobombas por bajo nivel de agua en el tanque de almacenamiento.)
</t>
  </si>
  <si>
    <t>S.2.7</t>
  </si>
  <si>
    <t>S.2.7 SISTEMA DE BOMBEO EQUIPOS DE AGUA RIEGO (INCLUYE SUMINISTRO, ACCESORIOS, FIJACIONES, INSTALACION Y PUESTA EN MARCHA Y TODO LO REQUERIDOS PARA SU CORRECTO FCUNIONAMIENTO SEGÚN DISEÑO COMPUESTO POR:
Equipo de presión BOOSTER-PRESS para una presión entre: 17 - 37 PSI – 12 mca, con un caudal de 26 GPM – 1.6 LS, compuesto por dos (2) electrobombas al 100 % cada una
(1) Tanque hidroacumulador de 100 Litros tipo Vertical con membrana, construidos en lámina de acero al carbón, asegura excelente resistencia a los impactos y maltratos propios, membrana en butyl para mantener presurizada la red en consumos bajos, presión de trabajo 145 psi, norma ISO 9002
Tablero de control y mando, construido en plástico industrial de alta densidad y resistencia protección IP 54, totalmente ensamblado, cableado y probado por el fabricante según normas que consta de:
Protección y control de DOS bombas trifásica con arrancador directo. Esta especialmente diseñado para el sistema de bombeo mediante la adopción presóstatos.
(2) Válvulas de pie en hierro de 2” para la succión marca HELBERT.
(2) Válvulas de paso de 1 ½” para la descarga marca HELBERT.
(2) Válvula de cheque hidro de 1 ½” para la descarga marca HELBERT.
(1) Válvula de cheque cortina de 1 ¼” para el tanque marca HELBERT.
(1) Válvula de paso de 1 ¼” para el tanque
(1) Válvula de paso de 1” para desocupar el tanque.
(4) Manómetro(s) de glicerina de 0 -100 PSI.
(1) Flauta de descarga común en Acero Inox de 1 ½” RANURADA para conexión en la descarga
(2) Interruptores de presión marca SQUARE con rango hasta 150 PSI.
(1) Interruptor de flotador para apagado de las electrobombas por bajo nivel de agua en el tanque de almacenamiento.</t>
  </si>
  <si>
    <t>S.2.8</t>
  </si>
  <si>
    <t>S.2.8 SISTEMA EYECTOR SOTANO (INCLUYE SUMINISTRO, ACCESORIOS, FIJACIONES, INSTALACION Y PUESTA EN MARCHA Y TODO LO REQUERIDOS PARA SU CORRECTO FCUNIONAMIENTO SEGÚN DISEÑO COMPUESTO POR:
Equipo eyector que suministra a una altura de 10 Mts un caudal de 275 GPM – 17.3 L/S compuesto por dos (2) electrobombas sumergibles al 100%
(1) Transmisor de presión que remplazan los flotadores, para cierre del circuito, el apagado del sistema, alternación, adición en caso de caudales extraordinarios, y para accionar la alarma en caso de rebose del pozo.
(3) Acoples sumergibles en gel, uno (1) para la conexión de cada bomba y uno (1) para el transductor de nivel.
1. Alarma sonora tipo sirena motorizada para indicar sobre niveles en el pozo eyector con riesgo de producir inundación.
CONTROLADOR DEL EQUIPO EYECTOR MARCA HYDROSMART MOD L932S - CERTIFICADO RETIE.
1. Tablero de control y mando, construido en plástico industrial de alta densidad y resistencia protección IP 54, totalmente ensamblado, cableado y probado por el fabricante según normas</t>
  </si>
  <si>
    <t>S.2.9</t>
  </si>
  <si>
    <t>S.2.9 SISTEMA EYECTOR AGUAS NEGRAS (INCLUYE SUMINISTRO, ACCESORIOS, FIJACIONES, INSTALACION Y PUESTA EN MARCHA Y TODO LO REQUERIDOS PARA SU CORRECTO FCUNIONAMIENTO SEGÚN DISEÑO COMPUESTO POR:
Equipo eyector que suministra a una altura de 9 Mts un caudal de 116 GPM – 7.3 L/S compuesto por dos (2) electrobombas sumergibles al 100%
(1) Transmisor de presión que remplazan los flotadores, para cierre del circuito, el apagado del sistema, alternación, adición en caso de caudales extraordinarios, y para accionar la alarma en caso de rebose del pozo.
(3) Acoples sumergibles en gel, uno (1) para la conexión de cada bomba y uno (1) para el transductor de nivel.
1. Alarma sonora tipo sirena motorizada para indicar sobre niveles en el pozo eyector con riesgo de producir inundación.
CONTROLADOR DEL EQUIPO EYECTOR MARCA HYDROSMART MOD L932S - CERTIFICADO RETIE.
1. Tablero de control y mando, construido en plástico industrial de alta densidad y resistencia protección IP 54, totalmente ensamblado, cableado y probado por el fabricante según normas</t>
  </si>
  <si>
    <t>S.2.10</t>
  </si>
  <si>
    <t>S.2.10 SISTEMA DE BOMBEO EQUIPOS DE RED CONTRA INCENDIO NORMALIZADO UL/FM SIN TRANSF AUTOM (INCLUYE SUMINISTRO, ACCESORIOS, FIJACIONES, INSTALACION Y PUESTA EN MARCHA Y TODO LO REQUERIDOS PARA SU CORRECTO FCUNIONAMIENTO SEGÚN DISEÑO COMPUESTO POR:
Un (1) sistema Contra Incendio marca ARMSTRONG completo conformado por bomba, motor, tablero de control y accesorios
Una (1) bomba centrífuga de eje horizontal marca ARMSTRONG, modelo 5X4 -10 F, de una etapa, diámetro de succión de 5” y diámetro de descarga de 4”, con conexiones bridadas 125 #
El motor será eléctrico de inducción, de disposición horizontal, montado sobre patas, marca, us motors o similar de 100 H.P. @ 3550 RPM, 3 fases, 60 Hz, frame 365TS, encerramiento ODP
Tablero de control y mando marca TORNATECH modelo GPY-230 tipo Arranque Estrella Triangulo, 3 fases, 60 Hz. El tablero cumplirá con los requerimientos NFPA-20. Los controles del sistema contra-incendio serán U.L. Listed y F.M. Approved
Manómetros de succión y descarga.
- Válvula de alivio en la carcasa
- Válvula automática desaireadora
- Pruebas certificadas hidráulicas y de rendimiento.
(1) Excéntrica de 5” X 6”
(1) Concéntrica de 4” X 6”
(1) Cabezal de pruebas de 6”
(3) Válvulas de 2 ½” con tapa y cadenilla para el cabezal
(1) Medidor de flujo de 6”
Un (1) sistema de bombeo auxiliar con capacidad de entregar 13 GPM a una presión de 146 PSIG, compuesto por:
Una (1) bomba vertical en Línea multi etapas, marca IACOL modelo BLT2-11 de once etapas, construcción estándar fundición de hierro y acero inoxidable AISI 304, diámetros de succión y de descarga de 1¼”, conexiones bridadas.
La bomba estará acoplada mediante sistema monoblock a un motor eléctrico de inducción de disposición vertical, marca IACOL o similar de 3 HP, 3500 RPM, 3 fases, 220 voltios, 60 Hz, encerramiento ODP.
Tablero eléctrico de control y mando para Bomba Jockey marca TORNATECH modelo JP-3 cableado y probado en fábrica, provisto de un switch de presión tipo diafragma con manómetro integrado y calibrado para que opere la bomba Jockey primero y supla la red en caso de goteos en la misma; dispone de arrancador directo con contactor magnético y relé térmico, interruptor de desconexión tripolar, botón selector Manual-OFF-Automático, todo dentro de cofre metálico de pared con encerramiento NEMA 2.</t>
  </si>
  <si>
    <t>S.2.11</t>
  </si>
  <si>
    <t>S.2.11 PLATA DE TRATAMIENTO AGUA RESIDUAL 0.3 LPS (INCLUYE SUMINISTRO, ACCESORIOS, FIJACIONES, INSTALACION Y PUESTA EN MARCHA Y TODO LO REQUERIDOS PARA SU CORRECTO FCUNIONAMIENTO SEGÚN DISEÑO COMPUESTO POR:
✓ Tanque homogenizador en polyglass
✓ Floculador de lecho poroso en acero inoxidable
✓ Filtro ascendente en acero inoxidable
✓ Sistema de desinfección
✓ Componentes de la instalación eléctrica
✓ Tubería y accesorios
✓ Transporte (sobre plataforma de camión)
✓ Instalación y puesta a punto
✓ Químicos para el arranque (1 mes)
✓ Manual de operación y mantenimiento
✓ Una visita Postventa
✓ Análisis de agua del vertimiento tratado</t>
  </si>
  <si>
    <t>T</t>
  </si>
  <si>
    <t>T SISTEMA DE AUDIO Y VIDEO</t>
  </si>
  <si>
    <t>T.1 TUBERIAS, ACOMETIDAS Y ACCESORIOS</t>
  </si>
  <si>
    <t>T.1.1</t>
  </si>
  <si>
    <t>T.1.1 Tuberia EMT  3/4" (incluye accesorios)</t>
  </si>
  <si>
    <t>T.1.2</t>
  </si>
  <si>
    <t>T.1.2 Tuberia EMT  1" (incluye accesorios)</t>
  </si>
  <si>
    <t>T.1.3</t>
  </si>
  <si>
    <t>T.1.3 caja de paso cuadrada rawelt</t>
  </si>
  <si>
    <t>T.1.4</t>
  </si>
  <si>
    <t>T.1.4 Cable HDMI</t>
  </si>
  <si>
    <t>T.1.5</t>
  </si>
  <si>
    <t>T.1.5 Cable XLR</t>
  </si>
  <si>
    <t>T.1.6</t>
  </si>
  <si>
    <t>T.1.6 Plug canon</t>
  </si>
  <si>
    <t>T.1.7</t>
  </si>
  <si>
    <t>T.1.7 Plug Hdmi</t>
  </si>
  <si>
    <t>T.1.8</t>
  </si>
  <si>
    <t>T.1.8 troquel hdmi</t>
  </si>
  <si>
    <t>T.1.9</t>
  </si>
  <si>
    <t>T.1.9 troquel canon</t>
  </si>
  <si>
    <t>U</t>
  </si>
  <si>
    <t>U SISTEMAS DE EXTRACCION</t>
  </si>
  <si>
    <t>U.3 REJILLAS (Todos las rejillas y difusores incluyen suministro, instalación, accesorios, acometidas y lo requerido para su correcto funcionamiento)</t>
  </si>
  <si>
    <t>U.3.1</t>
  </si>
  <si>
    <t>U.3.1 Rejilla de retorno aleta fija 6"x6" con damper</t>
  </si>
  <si>
    <t>U.3.2</t>
  </si>
  <si>
    <t>U.3.2 Rejilla de retorno aleta fija 8"x8" con damper</t>
  </si>
  <si>
    <t>U.3.3</t>
  </si>
  <si>
    <t>U.3.3 Difusor de suministro de aire 4 vias 10"x10"</t>
  </si>
  <si>
    <t>V</t>
  </si>
  <si>
    <t>V SISTEMA CCTV</t>
  </si>
  <si>
    <t>V.1 TUBERIAS, ACOMETIDAS Y ACCESORIOS</t>
  </si>
  <si>
    <t>V.1.1</t>
  </si>
  <si>
    <t>V.1.1 Tuberia EMT  3/4" (incluye accesorios)</t>
  </si>
  <si>
    <t>V.1.2</t>
  </si>
  <si>
    <t>V.1.2 Conduletas diferentes referencias 3/4"</t>
  </si>
  <si>
    <t>V.1.3</t>
  </si>
  <si>
    <t>V.1.3 Caja de paso cuadrada rawelt</t>
  </si>
  <si>
    <t>V.1.4</t>
  </si>
  <si>
    <t>V.1.4 Patch cord cat 6, 1,8 mts</t>
  </si>
  <si>
    <t>V.1.5</t>
  </si>
  <si>
    <t>V.1.5 Cable UTP categoria 6 A</t>
  </si>
  <si>
    <t>V.2 APARATOS</t>
  </si>
  <si>
    <t>V.2.1</t>
  </si>
  <si>
    <t>V.2.1 Patch panel 24 puertos CAT 6 A</t>
  </si>
  <si>
    <t>V.2.2</t>
  </si>
  <si>
    <t>V.2.2 Grabador NVR IP 16 canales POE</t>
  </si>
  <si>
    <t>V.2.4</t>
  </si>
  <si>
    <t>V.2.4 Jack con face plate</t>
  </si>
  <si>
    <t>V.2.5</t>
  </si>
  <si>
    <t>V.2.5 Disco duro 4Tb</t>
  </si>
  <si>
    <t>VR. TOTAL COSTO DIRECTO</t>
  </si>
  <si>
    <t>VR. TOTAL COSTOS INDIRECTOS</t>
  </si>
  <si>
    <t>ADMINISTRACION (A)</t>
  </si>
  <si>
    <t>IMPREVISTOS (I)</t>
  </si>
  <si>
    <t>UTILIDAD (U)</t>
  </si>
  <si>
    <t>IVA S/UTILIDAD</t>
  </si>
  <si>
    <t>VR. TOTAL</t>
  </si>
  <si>
    <t>VALOR TOTAL EN LETRAS:</t>
  </si>
  <si>
    <t xml:space="preserve">PROPUESTA ECONOMICA OBRA CIVIL </t>
  </si>
  <si>
    <t>FIRMA REPRESENTANTE LEGAL</t>
  </si>
  <si>
    <t>NOMBRE PROPONENTE:</t>
  </si>
  <si>
    <t>“CONSTRUCCIÓN Y PUESTA EN FUNCIONAMIENTO EL JARDIN INFANTIL “BERTHA RODRIGUEZ RUSSI” EN LA LOCALIDAD DE SANTA FE, BOGOTÁ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</si>
</sst>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0.00_-;\-* #,##0.00_-;_-* &quot;-&quot;_-;_-@_-"/>
    <numFmt numFmtId="165" formatCode="[$$-240A]\ #,##0"/>
    <numFmt numFmtId="166" formatCode="_-[$$-240A]\ * #,##0.00_-;\-[$$-240A]\ * #,##0.00_-;_-[$$-240A]\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Narrow"/>
      <family val="2"/>
    </font>
    <font>
      <b/>
      <sz val="16"/>
      <color theme="1"/>
      <name val="Arial Narrow"/>
      <family val="2"/>
    </font>
    <font>
      <b/>
      <sz val="10"/>
      <color theme="1"/>
      <name val="Arial Narrow"/>
      <family val="2"/>
    </font>
    <font>
      <sz val="1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1" fontId="1" fillId="0" borderId="0" applyFont="0" applyFill="0" applyBorder="0" applyAlignment="0" applyProtection="0"/>
  </cellStyleXfs>
  <cellXfs count="69">
    <xf numFmtId="0" fontId="0" fillId="0" borderId="0" xfId="0"/>
    <xf numFmtId="0" fontId="0" fillId="0" borderId="1" xfId="0" applyBorder="1" applyAlignment="1" applyProtection="1">
      <alignment vertical="center" wrapText="1"/>
      <protection locked="0"/>
    </xf>
    <xf numFmtId="0" fontId="0" fillId="0" borderId="0" xfId="0" applyProtection="1"/>
    <xf numFmtId="0" fontId="0" fillId="0" borderId="0" xfId="0" applyAlignment="1" applyProtection="1">
      <alignment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164" fontId="2" fillId="2" borderId="1" xfId="1" applyNumberFormat="1" applyFont="1" applyFill="1" applyBorder="1" applyAlignment="1" applyProtection="1">
      <alignment horizontal="center" vertical="center" wrapText="1"/>
    </xf>
    <xf numFmtId="0" fontId="2" fillId="0" borderId="0" xfId="0" applyFont="1" applyProtection="1"/>
    <xf numFmtId="0" fontId="2" fillId="0" borderId="0" xfId="0" applyFont="1" applyAlignme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horizontal="left" vertical="center"/>
    </xf>
    <xf numFmtId="0" fontId="2" fillId="0" borderId="1" xfId="0" applyFont="1" applyBorder="1" applyAlignment="1" applyProtection="1">
      <alignment vertical="center"/>
    </xf>
    <xf numFmtId="0" fontId="2" fillId="0" borderId="1" xfId="0" applyFont="1" applyBorder="1" applyAlignment="1" applyProtection="1">
      <alignment vertical="center" wrapText="1"/>
    </xf>
    <xf numFmtId="3" fontId="2" fillId="0" borderId="1" xfId="0" applyNumberFormat="1" applyFont="1" applyBorder="1" applyAlignment="1" applyProtection="1">
      <alignment vertical="center"/>
    </xf>
    <xf numFmtId="164" fontId="2" fillId="0" borderId="1" xfId="1" applyNumberFormat="1" applyFont="1" applyBorder="1" applyAlignment="1" applyProtection="1">
      <alignment vertical="center"/>
    </xf>
    <xf numFmtId="165" fontId="2" fillId="0" borderId="1" xfId="0" applyNumberFormat="1" applyFont="1" applyBorder="1" applyAlignment="1" applyProtection="1">
      <alignment vertical="center"/>
    </xf>
    <xf numFmtId="0" fontId="0" fillId="0" borderId="1" xfId="0" applyBorder="1" applyAlignment="1" applyProtection="1">
      <alignment horizontal="center" vertical="center"/>
    </xf>
    <xf numFmtId="3" fontId="0" fillId="0" borderId="1" xfId="0" applyNumberFormat="1" applyBorder="1" applyAlignment="1" applyProtection="1">
      <alignment vertical="center"/>
    </xf>
    <xf numFmtId="164" fontId="0" fillId="0" borderId="1" xfId="1" applyNumberFormat="1" applyFont="1" applyBorder="1" applyAlignment="1" applyProtection="1">
      <alignment vertical="center"/>
    </xf>
    <xf numFmtId="165" fontId="0" fillId="0" borderId="1" xfId="0" applyNumberFormat="1" applyBorder="1" applyAlignment="1" applyProtection="1">
      <alignment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41" fontId="0" fillId="0" borderId="1" xfId="1" applyFont="1" applyBorder="1" applyAlignment="1" applyProtection="1">
      <alignment vertical="center"/>
    </xf>
    <xf numFmtId="165" fontId="0" fillId="0" borderId="0" xfId="0" applyNumberFormat="1" applyAlignment="1" applyProtection="1">
      <alignment vertical="center"/>
    </xf>
    <xf numFmtId="0" fontId="0" fillId="0" borderId="1" xfId="0" applyBorder="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horizontal="left" vertical="center" wrapText="1"/>
    </xf>
    <xf numFmtId="41" fontId="0" fillId="0" borderId="1" xfId="0" applyNumberFormat="1" applyBorder="1" applyAlignment="1" applyProtection="1">
      <alignment vertical="center" wrapText="1"/>
    </xf>
    <xf numFmtId="0" fontId="0" fillId="0" borderId="1" xfId="0" applyBorder="1" applyAlignment="1" applyProtection="1">
      <alignment horizontal="center" vertical="center" wrapText="1"/>
    </xf>
    <xf numFmtId="3" fontId="6" fillId="0" borderId="1" xfId="0" applyNumberFormat="1" applyFont="1" applyFill="1" applyBorder="1" applyAlignment="1" applyProtection="1">
      <alignment vertical="center"/>
    </xf>
    <xf numFmtId="41" fontId="6" fillId="0" borderId="1" xfId="1" applyFont="1" applyFill="1" applyBorder="1" applyAlignment="1" applyProtection="1">
      <alignment vertical="center"/>
    </xf>
    <xf numFmtId="0" fontId="0" fillId="0" borderId="1" xfId="0" applyFill="1" applyBorder="1" applyAlignment="1" applyProtection="1">
      <alignment horizontal="center" vertical="center"/>
    </xf>
    <xf numFmtId="165" fontId="2" fillId="2" borderId="1" xfId="0" applyNumberFormat="1" applyFont="1" applyFill="1" applyBorder="1" applyAlignment="1" applyProtection="1">
      <alignment vertical="center"/>
    </xf>
    <xf numFmtId="3" fontId="0" fillId="0" borderId="0" xfId="0" applyNumberFormat="1" applyProtection="1"/>
    <xf numFmtId="0" fontId="0" fillId="0" borderId="0" xfId="0" applyAlignment="1" applyProtection="1">
      <alignment horizontal="center" vertical="center"/>
    </xf>
    <xf numFmtId="0" fontId="0" fillId="0" borderId="0" xfId="0" applyAlignment="1" applyProtection="1">
      <alignment vertical="center" wrapText="1"/>
    </xf>
    <xf numFmtId="3" fontId="0" fillId="0" borderId="0" xfId="0" applyNumberFormat="1" applyAlignment="1" applyProtection="1">
      <alignment vertical="center"/>
    </xf>
    <xf numFmtId="164" fontId="0" fillId="0" borderId="0" xfId="1" applyNumberFormat="1" applyFont="1" applyAlignment="1" applyProtection="1">
      <alignment vertical="center"/>
    </xf>
    <xf numFmtId="41" fontId="2" fillId="2" borderId="1" xfId="0" applyNumberFormat="1" applyFont="1" applyFill="1" applyBorder="1" applyAlignment="1" applyProtection="1">
      <alignment vertical="center"/>
    </xf>
    <xf numFmtId="0" fontId="0" fillId="2" borderId="1" xfId="0" applyFill="1" applyBorder="1" applyAlignment="1" applyProtection="1">
      <alignment vertical="center"/>
    </xf>
    <xf numFmtId="10" fontId="2" fillId="0" borderId="1" xfId="0" applyNumberFormat="1" applyFont="1" applyBorder="1" applyAlignment="1" applyProtection="1">
      <alignment horizontal="center" vertical="center"/>
    </xf>
    <xf numFmtId="41" fontId="2" fillId="0" borderId="1" xfId="1" applyFont="1" applyBorder="1" applyAlignment="1" applyProtection="1">
      <alignment vertical="center"/>
    </xf>
    <xf numFmtId="0" fontId="2" fillId="0" borderId="0" xfId="0" applyFont="1" applyAlignment="1" applyProtection="1">
      <alignment horizontal="right" vertical="center" wrapText="1"/>
    </xf>
    <xf numFmtId="10" fontId="2" fillId="0" borderId="0" xfId="0" applyNumberFormat="1" applyFont="1" applyAlignment="1" applyProtection="1">
      <alignment horizontal="center" vertical="center"/>
    </xf>
    <xf numFmtId="166" fontId="2" fillId="0" borderId="0" xfId="0" applyNumberFormat="1" applyFont="1" applyAlignment="1" applyProtection="1">
      <alignment vertical="center"/>
    </xf>
    <xf numFmtId="0" fontId="0" fillId="0" borderId="0" xfId="0" applyAlignment="1" applyProtection="1">
      <alignment horizontal="center"/>
    </xf>
    <xf numFmtId="164" fontId="0" fillId="0" borderId="0" xfId="1" applyNumberFormat="1" applyFont="1" applyProtection="1"/>
    <xf numFmtId="164" fontId="6" fillId="0" borderId="1" xfId="1" applyNumberFormat="1" applyFont="1" applyBorder="1" applyAlignment="1" applyProtection="1">
      <alignment vertical="center"/>
      <protection locked="0"/>
    </xf>
    <xf numFmtId="164" fontId="0" fillId="0" borderId="1" xfId="1" applyNumberFormat="1" applyFont="1" applyBorder="1" applyAlignment="1" applyProtection="1">
      <alignment vertical="center"/>
      <protection locked="0"/>
    </xf>
    <xf numFmtId="164" fontId="0" fillId="0" borderId="1" xfId="1" applyNumberFormat="1" applyFont="1" applyFill="1" applyBorder="1" applyAlignment="1" applyProtection="1">
      <alignment vertical="center"/>
      <protection locked="0"/>
    </xf>
    <xf numFmtId="164" fontId="6" fillId="3" borderId="1" xfId="1" applyNumberFormat="1" applyFont="1" applyFill="1" applyBorder="1" applyAlignment="1" applyProtection="1">
      <alignment vertical="center"/>
      <protection locked="0"/>
    </xf>
    <xf numFmtId="164" fontId="6" fillId="0" borderId="1" xfId="1" applyNumberFormat="1" applyFont="1" applyFill="1" applyBorder="1" applyAlignment="1" applyProtection="1">
      <alignment vertical="center"/>
      <protection locked="0"/>
    </xf>
    <xf numFmtId="0" fontId="2" fillId="2" borderId="1" xfId="0" applyFont="1" applyFill="1" applyBorder="1" applyAlignment="1" applyProtection="1">
      <alignment horizontal="center"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right" vertical="center"/>
    </xf>
    <xf numFmtId="0" fontId="2" fillId="0" borderId="1" xfId="0" applyFont="1" applyBorder="1" applyAlignment="1" applyProtection="1">
      <alignment horizontal="right" vertical="center" wrapText="1"/>
    </xf>
    <xf numFmtId="0" fontId="2" fillId="0" borderId="2" xfId="0" applyFont="1" applyBorder="1" applyAlignment="1" applyProtection="1">
      <alignment horizontal="center" vertical="center" wrapText="1"/>
    </xf>
    <xf numFmtId="0" fontId="0" fillId="0" borderId="1" xfId="0"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3" xfId="0" applyBorder="1" applyAlignment="1" applyProtection="1">
      <alignment horizontal="center" vertical="center" wrapText="1"/>
    </xf>
    <xf numFmtId="0" fontId="0" fillId="0" borderId="1" xfId="0"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47310</xdr:colOff>
      <xdr:row>0</xdr:row>
      <xdr:rowOff>244928</xdr:rowOff>
    </xdr:from>
    <xdr:to>
      <xdr:col>11</xdr:col>
      <xdr:colOff>2671</xdr:colOff>
      <xdr:row>3</xdr:row>
      <xdr:rowOff>29919</xdr:rowOff>
    </xdr:to>
    <xdr:pic>
      <xdr:nvPicPr>
        <xdr:cNvPr id="2" name="Imagen 1">
          <a:extLst>
            <a:ext uri="{FF2B5EF4-FFF2-40B4-BE49-F238E27FC236}">
              <a16:creationId xmlns:a16="http://schemas.microsoft.com/office/drawing/2014/main" id="{6DB55CBB-C686-401F-AE61-6814AA621410}"/>
            </a:ext>
          </a:extLst>
        </xdr:cNvPr>
        <xdr:cNvPicPr>
          <a:picLocks noChangeAspect="1"/>
        </xdr:cNvPicPr>
      </xdr:nvPicPr>
      <xdr:blipFill>
        <a:blip xmlns:r="http://schemas.openxmlformats.org/officeDocument/2006/relationships" r:embed="rId1"/>
        <a:stretch>
          <a:fillRect/>
        </a:stretch>
      </xdr:blipFill>
      <xdr:spPr>
        <a:xfrm>
          <a:off x="11489522" y="244928"/>
          <a:ext cx="1664976" cy="554318"/>
        </a:xfrm>
        <a:prstGeom prst="rect">
          <a:avLst/>
        </a:prstGeom>
      </xdr:spPr>
    </xdr:pic>
    <xdr:clientData/>
  </xdr:twoCellAnchor>
  <xdr:twoCellAnchor editAs="oneCell">
    <xdr:from>
      <xdr:col>1</xdr:col>
      <xdr:colOff>109904</xdr:colOff>
      <xdr:row>0</xdr:row>
      <xdr:rowOff>24423</xdr:rowOff>
    </xdr:from>
    <xdr:to>
      <xdr:col>2</xdr:col>
      <xdr:colOff>815633</xdr:colOff>
      <xdr:row>3</xdr:row>
      <xdr:rowOff>169496</xdr:rowOff>
    </xdr:to>
    <xdr:pic>
      <xdr:nvPicPr>
        <xdr:cNvPr id="4" name="Imagen 3">
          <a:extLst>
            <a:ext uri="{FF2B5EF4-FFF2-40B4-BE49-F238E27FC236}">
              <a16:creationId xmlns:a16="http://schemas.microsoft.com/office/drawing/2014/main" id="{13AE5E28-4725-4D55-AE5A-F7BCB71C3DE1}"/>
            </a:ext>
          </a:extLst>
        </xdr:cNvPr>
        <xdr:cNvPicPr>
          <a:picLocks noChangeAspect="1"/>
        </xdr:cNvPicPr>
      </xdr:nvPicPr>
      <xdr:blipFill>
        <a:blip xmlns:r="http://schemas.openxmlformats.org/officeDocument/2006/relationships" r:embed="rId2"/>
        <a:stretch>
          <a:fillRect/>
        </a:stretch>
      </xdr:blipFill>
      <xdr:spPr>
        <a:xfrm>
          <a:off x="867019" y="24423"/>
          <a:ext cx="1584960"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78"/>
  <sheetViews>
    <sheetView tabSelected="1" topLeftCell="A25" zoomScale="80" zoomScaleNormal="80" zoomScalePageLayoutView="60" workbookViewId="0">
      <selection activeCell="M12" sqref="M12"/>
    </sheetView>
  </sheetViews>
  <sheetFormatPr baseColWidth="10" defaultRowHeight="15" x14ac:dyDescent="0.25"/>
  <cols>
    <col min="1" max="1" width="11.42578125" style="2"/>
    <col min="2" max="2" width="13.140625" style="45" customWidth="1"/>
    <col min="3" max="3" width="14.140625" style="45" customWidth="1"/>
    <col min="4" max="4" width="23.28515625" style="45" customWidth="1"/>
    <col min="5" max="5" width="7.7109375" style="2" customWidth="1"/>
    <col min="6" max="6" width="48.7109375" style="2" customWidth="1"/>
    <col min="7" max="7" width="8.5703125" style="45" customWidth="1"/>
    <col min="8" max="8" width="13.140625" style="2" customWidth="1"/>
    <col min="9" max="9" width="15.85546875" style="46" customWidth="1"/>
    <col min="10" max="10" width="15.5703125" style="2" customWidth="1"/>
    <col min="11" max="11" width="25.7109375" style="2" customWidth="1"/>
    <col min="12" max="12" width="11.42578125" style="2"/>
    <col min="13" max="13" width="3.85546875" style="3" customWidth="1"/>
    <col min="14" max="16384" width="11.42578125" style="2"/>
  </cols>
  <sheetData>
    <row r="1" spans="2:13" ht="20.25" customHeight="1" x14ac:dyDescent="0.25">
      <c r="B1" s="60"/>
      <c r="C1" s="60"/>
      <c r="D1" s="61" t="s">
        <v>1446</v>
      </c>
      <c r="E1" s="61"/>
      <c r="F1" s="61"/>
      <c r="G1" s="61"/>
      <c r="H1" s="61"/>
      <c r="I1" s="61"/>
      <c r="J1" s="61"/>
      <c r="K1" s="62"/>
    </row>
    <row r="2" spans="2:13" ht="20.25" customHeight="1" x14ac:dyDescent="0.25">
      <c r="B2" s="60"/>
      <c r="C2" s="60"/>
      <c r="D2" s="61"/>
      <c r="E2" s="61"/>
      <c r="F2" s="61"/>
      <c r="G2" s="61"/>
      <c r="H2" s="61"/>
      <c r="I2" s="61"/>
      <c r="J2" s="61"/>
      <c r="K2" s="62"/>
    </row>
    <row r="3" spans="2:13" ht="20.25" customHeight="1" x14ac:dyDescent="0.25">
      <c r="B3" s="60"/>
      <c r="C3" s="60"/>
      <c r="D3" s="61"/>
      <c r="E3" s="61"/>
      <c r="F3" s="61"/>
      <c r="G3" s="61"/>
      <c r="H3" s="61"/>
      <c r="I3" s="61"/>
      <c r="J3" s="61"/>
      <c r="K3" s="62"/>
    </row>
    <row r="4" spans="2:13" ht="20.25" customHeight="1" x14ac:dyDescent="0.25">
      <c r="B4" s="60"/>
      <c r="C4" s="60"/>
      <c r="D4" s="61"/>
      <c r="E4" s="61"/>
      <c r="F4" s="61"/>
      <c r="G4" s="61"/>
      <c r="H4" s="61"/>
      <c r="I4" s="61"/>
      <c r="J4" s="61"/>
      <c r="K4" s="62"/>
    </row>
    <row r="5" spans="2:13" x14ac:dyDescent="0.25">
      <c r="B5" s="63"/>
      <c r="C5" s="63"/>
      <c r="D5" s="63"/>
      <c r="E5" s="63"/>
      <c r="F5" s="63"/>
      <c r="G5" s="63"/>
      <c r="H5" s="63"/>
      <c r="I5" s="63"/>
      <c r="J5" s="63"/>
      <c r="K5" s="63"/>
    </row>
    <row r="6" spans="2:13" ht="20.25" customHeight="1" x14ac:dyDescent="0.25">
      <c r="B6" s="61" t="s">
        <v>1443</v>
      </c>
      <c r="C6" s="61"/>
      <c r="D6" s="61"/>
      <c r="E6" s="61"/>
      <c r="F6" s="61"/>
      <c r="G6" s="61"/>
      <c r="H6" s="61"/>
      <c r="I6" s="61"/>
      <c r="J6" s="61"/>
      <c r="K6" s="61"/>
    </row>
    <row r="7" spans="2:13" ht="20.25" x14ac:dyDescent="0.25">
      <c r="B7" s="61" t="s">
        <v>0</v>
      </c>
      <c r="C7" s="61"/>
      <c r="D7" s="61"/>
      <c r="E7" s="61"/>
      <c r="F7" s="61"/>
      <c r="G7" s="61"/>
      <c r="H7" s="61"/>
      <c r="I7" s="61"/>
      <c r="J7" s="61"/>
      <c r="K7" s="61"/>
    </row>
    <row r="8" spans="2:13" ht="27.75" customHeight="1" x14ac:dyDescent="0.25">
      <c r="B8" s="64"/>
      <c r="C8" s="64"/>
      <c r="D8" s="64"/>
      <c r="E8" s="64"/>
      <c r="F8" s="64"/>
      <c r="G8" s="64"/>
      <c r="H8" s="64"/>
      <c r="I8" s="64"/>
      <c r="J8" s="64"/>
      <c r="K8" s="64"/>
    </row>
    <row r="9" spans="2:13" s="7" customFormat="1" ht="30" x14ac:dyDescent="0.25">
      <c r="B9" s="4" t="s">
        <v>1</v>
      </c>
      <c r="C9" s="4" t="s">
        <v>2</v>
      </c>
      <c r="D9" s="4" t="s">
        <v>3</v>
      </c>
      <c r="E9" s="5" t="s">
        <v>4</v>
      </c>
      <c r="F9" s="4" t="s">
        <v>5</v>
      </c>
      <c r="G9" s="4" t="s">
        <v>6</v>
      </c>
      <c r="H9" s="4" t="s">
        <v>7</v>
      </c>
      <c r="I9" s="6" t="s">
        <v>8</v>
      </c>
      <c r="J9" s="4" t="s">
        <v>9</v>
      </c>
      <c r="K9" s="4" t="s">
        <v>10</v>
      </c>
      <c r="M9" s="8"/>
    </row>
    <row r="10" spans="2:13" s="7" customFormat="1" x14ac:dyDescent="0.25">
      <c r="B10" s="9" t="s">
        <v>11</v>
      </c>
      <c r="C10" s="10" t="s">
        <v>12</v>
      </c>
      <c r="D10" s="9"/>
      <c r="E10" s="11"/>
      <c r="F10" s="12"/>
      <c r="G10" s="9"/>
      <c r="H10" s="13"/>
      <c r="I10" s="14"/>
      <c r="J10" s="15"/>
      <c r="K10" s="15"/>
      <c r="M10" s="8"/>
    </row>
    <row r="11" spans="2:13" x14ac:dyDescent="0.25">
      <c r="B11" s="16"/>
      <c r="C11" s="16">
        <v>1</v>
      </c>
      <c r="D11" s="65" t="s">
        <v>13</v>
      </c>
      <c r="E11" s="65"/>
      <c r="F11" s="65"/>
      <c r="G11" s="16"/>
      <c r="H11" s="17"/>
      <c r="I11" s="18"/>
      <c r="J11" s="19"/>
      <c r="K11" s="19">
        <f>SUM(J12:J16)</f>
        <v>0</v>
      </c>
    </row>
    <row r="12" spans="2:13" ht="120" x14ac:dyDescent="0.25">
      <c r="B12" s="16"/>
      <c r="C12" s="16"/>
      <c r="D12" s="16">
        <v>1</v>
      </c>
      <c r="E12" s="20" t="s">
        <v>14</v>
      </c>
      <c r="F12" s="21" t="s">
        <v>15</v>
      </c>
      <c r="G12" s="16" t="s">
        <v>16</v>
      </c>
      <c r="H12" s="17">
        <v>4285</v>
      </c>
      <c r="I12" s="47"/>
      <c r="J12" s="22">
        <f>+H12*I12</f>
        <v>0</v>
      </c>
      <c r="K12" s="19"/>
      <c r="M12" s="23"/>
    </row>
    <row r="13" spans="2:13" ht="105" x14ac:dyDescent="0.25">
      <c r="B13" s="16"/>
      <c r="C13" s="16"/>
      <c r="D13" s="16">
        <v>2</v>
      </c>
      <c r="E13" s="20" t="s">
        <v>17</v>
      </c>
      <c r="F13" s="21" t="s">
        <v>18</v>
      </c>
      <c r="G13" s="16" t="s">
        <v>16</v>
      </c>
      <c r="H13" s="17">
        <v>1762</v>
      </c>
      <c r="I13" s="48"/>
      <c r="J13" s="22">
        <f t="shared" ref="J13:J86" si="0">+H13*I13</f>
        <v>0</v>
      </c>
      <c r="K13" s="19"/>
      <c r="M13" s="23"/>
    </row>
    <row r="14" spans="2:13" ht="75" x14ac:dyDescent="0.25">
      <c r="B14" s="16"/>
      <c r="C14" s="16"/>
      <c r="D14" s="16">
        <v>3</v>
      </c>
      <c r="E14" s="20" t="s">
        <v>19</v>
      </c>
      <c r="F14" s="21" t="s">
        <v>20</v>
      </c>
      <c r="G14" s="16" t="s">
        <v>21</v>
      </c>
      <c r="H14" s="17">
        <v>23</v>
      </c>
      <c r="I14" s="48"/>
      <c r="J14" s="22">
        <f t="shared" si="0"/>
        <v>0</v>
      </c>
      <c r="K14" s="19"/>
      <c r="M14" s="23"/>
    </row>
    <row r="15" spans="2:13" ht="90" x14ac:dyDescent="0.25">
      <c r="B15" s="16"/>
      <c r="C15" s="16"/>
      <c r="D15" s="16">
        <v>4</v>
      </c>
      <c r="E15" s="20" t="s">
        <v>22</v>
      </c>
      <c r="F15" s="21" t="s">
        <v>23</v>
      </c>
      <c r="G15" s="16" t="s">
        <v>16</v>
      </c>
      <c r="H15" s="17">
        <v>1725</v>
      </c>
      <c r="I15" s="48"/>
      <c r="J15" s="22">
        <f t="shared" si="0"/>
        <v>0</v>
      </c>
      <c r="K15" s="19"/>
      <c r="M15" s="23"/>
    </row>
    <row r="16" spans="2:13" ht="120" x14ac:dyDescent="0.25">
      <c r="B16" s="16"/>
      <c r="C16" s="16"/>
      <c r="D16" s="16">
        <v>9</v>
      </c>
      <c r="E16" s="20" t="s">
        <v>24</v>
      </c>
      <c r="F16" s="21" t="s">
        <v>25</v>
      </c>
      <c r="G16" s="16" t="s">
        <v>16</v>
      </c>
      <c r="H16" s="17">
        <v>528</v>
      </c>
      <c r="I16" s="47"/>
      <c r="J16" s="22">
        <f t="shared" si="0"/>
        <v>0</v>
      </c>
      <c r="K16" s="19"/>
      <c r="M16" s="23"/>
    </row>
    <row r="17" spans="2:13" ht="29.25" customHeight="1" x14ac:dyDescent="0.25">
      <c r="B17" s="16"/>
      <c r="C17" s="16"/>
      <c r="D17" s="57" t="s">
        <v>26</v>
      </c>
      <c r="E17" s="57"/>
      <c r="F17" s="57"/>
      <c r="G17" s="16"/>
      <c r="H17" s="17"/>
      <c r="I17" s="47"/>
      <c r="J17" s="22"/>
      <c r="K17" s="19">
        <f>SUM(J18:J31)</f>
        <v>0</v>
      </c>
      <c r="M17" s="23"/>
    </row>
    <row r="18" spans="2:13" ht="45" x14ac:dyDescent="0.25">
      <c r="B18" s="16"/>
      <c r="C18" s="16"/>
      <c r="D18" s="16">
        <v>10</v>
      </c>
      <c r="E18" s="20" t="s">
        <v>27</v>
      </c>
      <c r="F18" s="21" t="s">
        <v>28</v>
      </c>
      <c r="G18" s="16" t="s">
        <v>16</v>
      </c>
      <c r="H18" s="17">
        <v>45</v>
      </c>
      <c r="I18" s="47"/>
      <c r="J18" s="22">
        <f t="shared" si="0"/>
        <v>0</v>
      </c>
      <c r="K18" s="19"/>
      <c r="M18" s="23"/>
    </row>
    <row r="19" spans="2:13" ht="45" x14ac:dyDescent="0.25">
      <c r="B19" s="16"/>
      <c r="C19" s="16"/>
      <c r="D19" s="16">
        <v>11</v>
      </c>
      <c r="E19" s="20" t="s">
        <v>29</v>
      </c>
      <c r="F19" s="21" t="s">
        <v>30</v>
      </c>
      <c r="G19" s="16" t="s">
        <v>16</v>
      </c>
      <c r="H19" s="17">
        <v>90</v>
      </c>
      <c r="I19" s="47"/>
      <c r="J19" s="22">
        <f t="shared" si="0"/>
        <v>0</v>
      </c>
      <c r="K19" s="19"/>
      <c r="M19" s="23"/>
    </row>
    <row r="20" spans="2:13" ht="90" x14ac:dyDescent="0.25">
      <c r="B20" s="16"/>
      <c r="C20" s="16"/>
      <c r="D20" s="16">
        <v>12</v>
      </c>
      <c r="E20" s="20" t="s">
        <v>31</v>
      </c>
      <c r="F20" s="21" t="s">
        <v>32</v>
      </c>
      <c r="G20" s="16" t="s">
        <v>33</v>
      </c>
      <c r="H20" s="17">
        <v>7</v>
      </c>
      <c r="I20" s="49"/>
      <c r="J20" s="22">
        <f t="shared" si="0"/>
        <v>0</v>
      </c>
      <c r="K20" s="19"/>
      <c r="M20" s="23"/>
    </row>
    <row r="21" spans="2:13" ht="90" x14ac:dyDescent="0.25">
      <c r="B21" s="16"/>
      <c r="C21" s="16"/>
      <c r="D21" s="16">
        <v>13</v>
      </c>
      <c r="E21" s="20" t="s">
        <v>34</v>
      </c>
      <c r="F21" s="21" t="s">
        <v>35</v>
      </c>
      <c r="G21" s="16" t="s">
        <v>36</v>
      </c>
      <c r="H21" s="17">
        <v>270</v>
      </c>
      <c r="I21" s="49"/>
      <c r="J21" s="22">
        <f t="shared" si="0"/>
        <v>0</v>
      </c>
      <c r="K21" s="19"/>
      <c r="M21" s="23"/>
    </row>
    <row r="22" spans="2:13" ht="75" x14ac:dyDescent="0.25">
      <c r="B22" s="16"/>
      <c r="C22" s="16"/>
      <c r="D22" s="16">
        <v>14</v>
      </c>
      <c r="E22" s="20" t="s">
        <v>37</v>
      </c>
      <c r="F22" s="21" t="s">
        <v>38</v>
      </c>
      <c r="G22" s="16" t="s">
        <v>33</v>
      </c>
      <c r="H22" s="17">
        <v>2</v>
      </c>
      <c r="I22" s="49"/>
      <c r="J22" s="22">
        <f t="shared" si="0"/>
        <v>0</v>
      </c>
      <c r="K22" s="19"/>
      <c r="M22" s="23"/>
    </row>
    <row r="23" spans="2:13" ht="90" x14ac:dyDescent="0.25">
      <c r="B23" s="16"/>
      <c r="C23" s="16"/>
      <c r="D23" s="16">
        <v>15</v>
      </c>
      <c r="E23" s="20" t="s">
        <v>39</v>
      </c>
      <c r="F23" s="21" t="s">
        <v>40</v>
      </c>
      <c r="G23" s="16" t="s">
        <v>33</v>
      </c>
      <c r="H23" s="17">
        <v>3</v>
      </c>
      <c r="I23" s="49"/>
      <c r="J23" s="22">
        <f t="shared" si="0"/>
        <v>0</v>
      </c>
      <c r="K23" s="19"/>
      <c r="M23" s="23"/>
    </row>
    <row r="24" spans="2:13" ht="90" x14ac:dyDescent="0.25">
      <c r="B24" s="16"/>
      <c r="C24" s="16"/>
      <c r="D24" s="16">
        <v>16</v>
      </c>
      <c r="E24" s="20" t="s">
        <v>41</v>
      </c>
      <c r="F24" s="21" t="s">
        <v>42</v>
      </c>
      <c r="G24" s="16" t="s">
        <v>16</v>
      </c>
      <c r="H24" s="17">
        <v>135</v>
      </c>
      <c r="I24" s="49"/>
      <c r="J24" s="22">
        <f t="shared" si="0"/>
        <v>0</v>
      </c>
      <c r="K24" s="19"/>
      <c r="M24" s="23"/>
    </row>
    <row r="25" spans="2:13" ht="90" x14ac:dyDescent="0.25">
      <c r="B25" s="16"/>
      <c r="C25" s="16"/>
      <c r="D25" s="16">
        <v>17</v>
      </c>
      <c r="E25" s="20" t="s">
        <v>43</v>
      </c>
      <c r="F25" s="21" t="s">
        <v>44</v>
      </c>
      <c r="G25" s="16" t="s">
        <v>16</v>
      </c>
      <c r="H25" s="17">
        <v>165</v>
      </c>
      <c r="I25" s="49"/>
      <c r="J25" s="22">
        <f t="shared" si="0"/>
        <v>0</v>
      </c>
      <c r="K25" s="19"/>
      <c r="M25" s="23"/>
    </row>
    <row r="26" spans="2:13" ht="75" x14ac:dyDescent="0.25">
      <c r="B26" s="16"/>
      <c r="C26" s="16"/>
      <c r="D26" s="16">
        <v>18</v>
      </c>
      <c r="E26" s="20" t="s">
        <v>45</v>
      </c>
      <c r="F26" s="21" t="s">
        <v>46</v>
      </c>
      <c r="G26" s="16" t="s">
        <v>16</v>
      </c>
      <c r="H26" s="17">
        <v>165</v>
      </c>
      <c r="I26" s="49"/>
      <c r="J26" s="22">
        <f t="shared" si="0"/>
        <v>0</v>
      </c>
      <c r="K26" s="19"/>
      <c r="M26" s="23"/>
    </row>
    <row r="27" spans="2:13" ht="75" x14ac:dyDescent="0.25">
      <c r="B27" s="16"/>
      <c r="C27" s="16"/>
      <c r="D27" s="16">
        <v>19</v>
      </c>
      <c r="E27" s="20" t="s">
        <v>47</v>
      </c>
      <c r="F27" s="21" t="s">
        <v>48</v>
      </c>
      <c r="G27" s="16" t="s">
        <v>16</v>
      </c>
      <c r="H27" s="17">
        <v>30</v>
      </c>
      <c r="I27" s="49"/>
      <c r="J27" s="22">
        <f t="shared" si="0"/>
        <v>0</v>
      </c>
      <c r="K27" s="19"/>
      <c r="M27" s="23"/>
    </row>
    <row r="28" spans="2:13" ht="60" x14ac:dyDescent="0.25">
      <c r="B28" s="16"/>
      <c r="C28" s="16"/>
      <c r="D28" s="16">
        <v>20</v>
      </c>
      <c r="E28" s="20" t="s">
        <v>49</v>
      </c>
      <c r="F28" s="21" t="s">
        <v>50</v>
      </c>
      <c r="G28" s="16" t="s">
        <v>16</v>
      </c>
      <c r="H28" s="17">
        <v>45</v>
      </c>
      <c r="I28" s="49"/>
      <c r="J28" s="22">
        <f t="shared" si="0"/>
        <v>0</v>
      </c>
      <c r="K28" s="19"/>
      <c r="M28" s="23"/>
    </row>
    <row r="29" spans="2:13" ht="30" x14ac:dyDescent="0.25">
      <c r="B29" s="16"/>
      <c r="C29" s="16"/>
      <c r="D29" s="16">
        <v>21</v>
      </c>
      <c r="E29" s="20" t="s">
        <v>51</v>
      </c>
      <c r="F29" s="21" t="s">
        <v>52</v>
      </c>
      <c r="G29" s="16" t="s">
        <v>16</v>
      </c>
      <c r="H29" s="17">
        <v>45</v>
      </c>
      <c r="I29" s="49"/>
      <c r="J29" s="22">
        <f t="shared" si="0"/>
        <v>0</v>
      </c>
      <c r="K29" s="19"/>
      <c r="M29" s="23"/>
    </row>
    <row r="30" spans="2:13" ht="75" x14ac:dyDescent="0.25">
      <c r="B30" s="16"/>
      <c r="C30" s="16"/>
      <c r="D30" s="16">
        <v>22</v>
      </c>
      <c r="E30" s="20" t="s">
        <v>53</v>
      </c>
      <c r="F30" s="21" t="s">
        <v>54</v>
      </c>
      <c r="G30" s="16" t="s">
        <v>16</v>
      </c>
      <c r="H30" s="17">
        <v>45</v>
      </c>
      <c r="I30" s="49"/>
      <c r="J30" s="22">
        <f t="shared" si="0"/>
        <v>0</v>
      </c>
      <c r="K30" s="19"/>
      <c r="M30" s="23"/>
    </row>
    <row r="31" spans="2:13" ht="60" x14ac:dyDescent="0.25">
      <c r="B31" s="16"/>
      <c r="C31" s="16"/>
      <c r="D31" s="16">
        <v>23</v>
      </c>
      <c r="E31" s="20" t="s">
        <v>55</v>
      </c>
      <c r="F31" s="21" t="s">
        <v>56</v>
      </c>
      <c r="G31" s="16" t="s">
        <v>57</v>
      </c>
      <c r="H31" s="17">
        <v>30</v>
      </c>
      <c r="I31" s="49"/>
      <c r="J31" s="22">
        <f t="shared" si="0"/>
        <v>0</v>
      </c>
      <c r="K31" s="19"/>
      <c r="M31" s="23"/>
    </row>
    <row r="32" spans="2:13" x14ac:dyDescent="0.25">
      <c r="B32" s="16"/>
      <c r="C32" s="16"/>
      <c r="D32" s="16"/>
      <c r="E32" s="20"/>
      <c r="F32" s="21"/>
      <c r="G32" s="16"/>
      <c r="H32" s="17"/>
      <c r="I32" s="48"/>
      <c r="J32" s="22"/>
      <c r="K32" s="19"/>
      <c r="M32" s="23"/>
    </row>
    <row r="33" spans="2:13" x14ac:dyDescent="0.25">
      <c r="B33" s="9" t="s">
        <v>58</v>
      </c>
      <c r="C33" s="10" t="s">
        <v>59</v>
      </c>
      <c r="D33" s="16"/>
      <c r="E33" s="24"/>
      <c r="F33" s="25"/>
      <c r="G33" s="16"/>
      <c r="H33" s="17"/>
      <c r="I33" s="48"/>
      <c r="J33" s="22"/>
      <c r="K33" s="19"/>
      <c r="M33" s="23"/>
    </row>
    <row r="34" spans="2:13" x14ac:dyDescent="0.25">
      <c r="B34" s="16"/>
      <c r="C34" s="16">
        <v>1</v>
      </c>
      <c r="D34" s="20" t="s">
        <v>60</v>
      </c>
      <c r="E34" s="24"/>
      <c r="F34" s="25"/>
      <c r="G34" s="16"/>
      <c r="H34" s="17"/>
      <c r="I34" s="48"/>
      <c r="J34" s="22"/>
      <c r="K34" s="19">
        <f>SUM(J35:J41)</f>
        <v>0</v>
      </c>
      <c r="M34" s="23"/>
    </row>
    <row r="35" spans="2:13" ht="120" x14ac:dyDescent="0.25">
      <c r="B35" s="16"/>
      <c r="C35" s="16"/>
      <c r="D35" s="16">
        <v>1</v>
      </c>
      <c r="E35" s="20" t="s">
        <v>61</v>
      </c>
      <c r="F35" s="21" t="s">
        <v>62</v>
      </c>
      <c r="G35" s="16" t="s">
        <v>33</v>
      </c>
      <c r="H35" s="17">
        <v>4071</v>
      </c>
      <c r="I35" s="49"/>
      <c r="J35" s="22">
        <f t="shared" si="0"/>
        <v>0</v>
      </c>
      <c r="K35" s="19"/>
      <c r="M35" s="23"/>
    </row>
    <row r="36" spans="2:13" ht="105" x14ac:dyDescent="0.25">
      <c r="B36" s="16"/>
      <c r="C36" s="16"/>
      <c r="D36" s="16">
        <v>2</v>
      </c>
      <c r="E36" s="20" t="s">
        <v>63</v>
      </c>
      <c r="F36" s="21" t="s">
        <v>64</v>
      </c>
      <c r="G36" s="16" t="s">
        <v>33</v>
      </c>
      <c r="H36" s="17">
        <v>482</v>
      </c>
      <c r="I36" s="49"/>
      <c r="J36" s="22">
        <f t="shared" si="0"/>
        <v>0</v>
      </c>
      <c r="K36" s="19"/>
      <c r="M36" s="23"/>
    </row>
    <row r="37" spans="2:13" ht="75" x14ac:dyDescent="0.25">
      <c r="B37" s="16"/>
      <c r="C37" s="16"/>
      <c r="D37" s="16">
        <v>3</v>
      </c>
      <c r="E37" s="20" t="s">
        <v>65</v>
      </c>
      <c r="F37" s="21" t="s">
        <v>66</v>
      </c>
      <c r="G37" s="16" t="s">
        <v>33</v>
      </c>
      <c r="H37" s="17">
        <v>277</v>
      </c>
      <c r="I37" s="49"/>
      <c r="J37" s="22">
        <f t="shared" si="0"/>
        <v>0</v>
      </c>
      <c r="K37" s="19"/>
      <c r="M37" s="23"/>
    </row>
    <row r="38" spans="2:13" ht="75" x14ac:dyDescent="0.25">
      <c r="B38" s="16"/>
      <c r="C38" s="16"/>
      <c r="D38" s="16">
        <v>4</v>
      </c>
      <c r="E38" s="20" t="s">
        <v>67</v>
      </c>
      <c r="F38" s="21" t="s">
        <v>68</v>
      </c>
      <c r="G38" s="16" t="s">
        <v>33</v>
      </c>
      <c r="H38" s="17">
        <v>255</v>
      </c>
      <c r="I38" s="47"/>
      <c r="J38" s="22">
        <f t="shared" si="0"/>
        <v>0</v>
      </c>
      <c r="K38" s="19"/>
      <c r="M38" s="23"/>
    </row>
    <row r="39" spans="2:13" ht="90" x14ac:dyDescent="0.25">
      <c r="B39" s="16"/>
      <c r="C39" s="16"/>
      <c r="D39" s="16">
        <v>5</v>
      </c>
      <c r="E39" s="20" t="s">
        <v>69</v>
      </c>
      <c r="F39" s="21" t="s">
        <v>70</v>
      </c>
      <c r="G39" s="16" t="s">
        <v>33</v>
      </c>
      <c r="H39" s="17">
        <v>190</v>
      </c>
      <c r="I39" s="47"/>
      <c r="J39" s="22">
        <f t="shared" si="0"/>
        <v>0</v>
      </c>
      <c r="K39" s="19"/>
      <c r="M39" s="23"/>
    </row>
    <row r="40" spans="2:13" ht="60" x14ac:dyDescent="0.25">
      <c r="B40" s="16"/>
      <c r="C40" s="16"/>
      <c r="D40" s="16">
        <v>6</v>
      </c>
      <c r="E40" s="20" t="s">
        <v>71</v>
      </c>
      <c r="F40" s="21" t="s">
        <v>72</v>
      </c>
      <c r="G40" s="16" t="s">
        <v>16</v>
      </c>
      <c r="H40" s="17">
        <v>1267</v>
      </c>
      <c r="I40" s="47"/>
      <c r="J40" s="22">
        <f t="shared" si="0"/>
        <v>0</v>
      </c>
      <c r="K40" s="19"/>
      <c r="M40" s="23"/>
    </row>
    <row r="41" spans="2:13" ht="90" x14ac:dyDescent="0.25">
      <c r="B41" s="16"/>
      <c r="C41" s="16"/>
      <c r="D41" s="16">
        <v>7</v>
      </c>
      <c r="E41" s="20" t="s">
        <v>73</v>
      </c>
      <c r="F41" s="21" t="s">
        <v>74</v>
      </c>
      <c r="G41" s="16" t="s">
        <v>33</v>
      </c>
      <c r="H41" s="17">
        <v>5919</v>
      </c>
      <c r="I41" s="50"/>
      <c r="J41" s="22">
        <f t="shared" si="0"/>
        <v>0</v>
      </c>
      <c r="K41" s="19"/>
      <c r="M41" s="23"/>
    </row>
    <row r="42" spans="2:13" x14ac:dyDescent="0.25">
      <c r="B42" s="16"/>
      <c r="C42" s="16">
        <v>2</v>
      </c>
      <c r="D42" s="20" t="s">
        <v>75</v>
      </c>
      <c r="E42" s="24"/>
      <c r="F42" s="25"/>
      <c r="G42" s="16"/>
      <c r="H42" s="17"/>
      <c r="I42" s="48"/>
      <c r="J42" s="22"/>
      <c r="K42" s="19">
        <f>SUM(J43:J52)</f>
        <v>0</v>
      </c>
      <c r="M42" s="23"/>
    </row>
    <row r="43" spans="2:13" ht="105" x14ac:dyDescent="0.25">
      <c r="B43" s="16"/>
      <c r="C43" s="16"/>
      <c r="D43" s="16">
        <v>1</v>
      </c>
      <c r="E43" s="20" t="s">
        <v>76</v>
      </c>
      <c r="F43" s="21" t="s">
        <v>77</v>
      </c>
      <c r="G43" s="16" t="s">
        <v>16</v>
      </c>
      <c r="H43" s="17">
        <v>613</v>
      </c>
      <c r="I43" s="51"/>
      <c r="J43" s="22">
        <f t="shared" si="0"/>
        <v>0</v>
      </c>
      <c r="K43" s="19"/>
      <c r="M43" s="23"/>
    </row>
    <row r="44" spans="2:13" ht="90" x14ac:dyDescent="0.25">
      <c r="B44" s="16"/>
      <c r="C44" s="16"/>
      <c r="D44" s="16">
        <v>2</v>
      </c>
      <c r="E44" s="20" t="s">
        <v>78</v>
      </c>
      <c r="F44" s="26" t="s">
        <v>79</v>
      </c>
      <c r="G44" s="16" t="s">
        <v>33</v>
      </c>
      <c r="H44" s="17">
        <v>112</v>
      </c>
      <c r="I44" s="51"/>
      <c r="J44" s="22">
        <f t="shared" si="0"/>
        <v>0</v>
      </c>
      <c r="K44" s="19"/>
      <c r="M44" s="23"/>
    </row>
    <row r="45" spans="2:13" ht="90" x14ac:dyDescent="0.25">
      <c r="B45" s="16"/>
      <c r="C45" s="16"/>
      <c r="D45" s="16">
        <v>3</v>
      </c>
      <c r="E45" s="20" t="s">
        <v>80</v>
      </c>
      <c r="F45" s="21" t="s">
        <v>81</v>
      </c>
      <c r="G45" s="16" t="s">
        <v>33</v>
      </c>
      <c r="H45" s="17">
        <v>169</v>
      </c>
      <c r="I45" s="51"/>
      <c r="J45" s="22">
        <f t="shared" si="0"/>
        <v>0</v>
      </c>
      <c r="K45" s="19"/>
      <c r="M45" s="23"/>
    </row>
    <row r="46" spans="2:13" ht="90" x14ac:dyDescent="0.25">
      <c r="B46" s="16"/>
      <c r="C46" s="16"/>
      <c r="D46" s="16">
        <v>4</v>
      </c>
      <c r="E46" s="20" t="s">
        <v>82</v>
      </c>
      <c r="F46" s="21" t="s">
        <v>83</v>
      </c>
      <c r="G46" s="16" t="s">
        <v>33</v>
      </c>
      <c r="H46" s="17">
        <v>189</v>
      </c>
      <c r="I46" s="51"/>
      <c r="J46" s="22">
        <f t="shared" si="0"/>
        <v>0</v>
      </c>
      <c r="K46" s="19"/>
      <c r="M46" s="23"/>
    </row>
    <row r="47" spans="2:13" ht="75" x14ac:dyDescent="0.25">
      <c r="B47" s="16"/>
      <c r="C47" s="16"/>
      <c r="D47" s="16">
        <v>5</v>
      </c>
      <c r="E47" s="20" t="s">
        <v>84</v>
      </c>
      <c r="F47" s="21" t="s">
        <v>85</v>
      </c>
      <c r="G47" s="16" t="s">
        <v>33</v>
      </c>
      <c r="H47" s="17">
        <v>60</v>
      </c>
      <c r="I47" s="51"/>
      <c r="J47" s="22">
        <f t="shared" si="0"/>
        <v>0</v>
      </c>
      <c r="K47" s="19"/>
      <c r="M47" s="23"/>
    </row>
    <row r="48" spans="2:13" ht="75" x14ac:dyDescent="0.25">
      <c r="B48" s="16"/>
      <c r="C48" s="16"/>
      <c r="D48" s="16">
        <v>6</v>
      </c>
      <c r="E48" s="20" t="s">
        <v>86</v>
      </c>
      <c r="F48" s="21" t="s">
        <v>87</v>
      </c>
      <c r="G48" s="16" t="s">
        <v>33</v>
      </c>
      <c r="H48" s="17">
        <v>20</v>
      </c>
      <c r="I48" s="51"/>
      <c r="J48" s="22">
        <f t="shared" si="0"/>
        <v>0</v>
      </c>
      <c r="K48" s="19"/>
      <c r="M48" s="23"/>
    </row>
    <row r="49" spans="2:13" ht="90" x14ac:dyDescent="0.25">
      <c r="B49" s="16"/>
      <c r="C49" s="16"/>
      <c r="D49" s="16">
        <v>7</v>
      </c>
      <c r="E49" s="20" t="s">
        <v>88</v>
      </c>
      <c r="F49" s="21" t="s">
        <v>89</v>
      </c>
      <c r="G49" s="16" t="s">
        <v>16</v>
      </c>
      <c r="H49" s="17">
        <v>1205</v>
      </c>
      <c r="I49" s="51"/>
      <c r="J49" s="22">
        <f t="shared" si="0"/>
        <v>0</v>
      </c>
      <c r="K49" s="19"/>
      <c r="M49" s="23"/>
    </row>
    <row r="50" spans="2:13" ht="90" x14ac:dyDescent="0.25">
      <c r="B50" s="16"/>
      <c r="C50" s="16"/>
      <c r="D50" s="16">
        <v>8</v>
      </c>
      <c r="E50" s="20" t="s">
        <v>90</v>
      </c>
      <c r="F50" s="21" t="s">
        <v>91</v>
      </c>
      <c r="G50" s="16" t="s">
        <v>33</v>
      </c>
      <c r="H50" s="17">
        <v>85</v>
      </c>
      <c r="I50" s="51"/>
      <c r="J50" s="22">
        <f t="shared" si="0"/>
        <v>0</v>
      </c>
      <c r="K50" s="19"/>
      <c r="M50" s="23"/>
    </row>
    <row r="51" spans="2:13" ht="90" x14ac:dyDescent="0.25">
      <c r="B51" s="16"/>
      <c r="C51" s="16"/>
      <c r="D51" s="16">
        <v>9</v>
      </c>
      <c r="E51" s="20" t="s">
        <v>92</v>
      </c>
      <c r="F51" s="21" t="s">
        <v>93</v>
      </c>
      <c r="G51" s="16" t="s">
        <v>33</v>
      </c>
      <c r="H51" s="17">
        <v>255</v>
      </c>
      <c r="I51" s="51"/>
      <c r="J51" s="22">
        <f t="shared" si="0"/>
        <v>0</v>
      </c>
      <c r="K51" s="19"/>
      <c r="M51" s="23"/>
    </row>
    <row r="52" spans="2:13" ht="90" x14ac:dyDescent="0.25">
      <c r="B52" s="16"/>
      <c r="C52" s="16"/>
      <c r="D52" s="16">
        <v>10</v>
      </c>
      <c r="E52" s="20" t="s">
        <v>94</v>
      </c>
      <c r="F52" s="21" t="s">
        <v>95</v>
      </c>
      <c r="G52" s="16" t="s">
        <v>16</v>
      </c>
      <c r="H52" s="17">
        <v>241</v>
      </c>
      <c r="I52" s="51"/>
      <c r="J52" s="22">
        <f t="shared" si="0"/>
        <v>0</v>
      </c>
      <c r="K52" s="19"/>
      <c r="M52" s="23"/>
    </row>
    <row r="53" spans="2:13" x14ac:dyDescent="0.25">
      <c r="B53" s="16"/>
      <c r="C53" s="16">
        <v>3</v>
      </c>
      <c r="D53" s="20" t="s">
        <v>96</v>
      </c>
      <c r="E53" s="24"/>
      <c r="F53" s="25"/>
      <c r="G53" s="16"/>
      <c r="H53" s="17"/>
      <c r="I53" s="48"/>
      <c r="J53" s="22"/>
      <c r="K53" s="19">
        <f>SUM(J54:J55)</f>
        <v>0</v>
      </c>
      <c r="M53" s="23"/>
    </row>
    <row r="54" spans="2:13" ht="90" x14ac:dyDescent="0.25">
      <c r="B54" s="16"/>
      <c r="C54" s="16"/>
      <c r="D54" s="16">
        <v>1</v>
      </c>
      <c r="E54" s="20" t="s">
        <v>97</v>
      </c>
      <c r="F54" s="21" t="s">
        <v>98</v>
      </c>
      <c r="G54" s="16" t="s">
        <v>36</v>
      </c>
      <c r="H54" s="17">
        <v>69831</v>
      </c>
      <c r="I54" s="47"/>
      <c r="J54" s="22">
        <f t="shared" si="0"/>
        <v>0</v>
      </c>
      <c r="K54" s="19"/>
      <c r="M54" s="23"/>
    </row>
    <row r="55" spans="2:13" ht="105" x14ac:dyDescent="0.25">
      <c r="B55" s="16"/>
      <c r="C55" s="16"/>
      <c r="D55" s="16">
        <v>2</v>
      </c>
      <c r="E55" s="20" t="s">
        <v>99</v>
      </c>
      <c r="F55" s="21" t="s">
        <v>100</v>
      </c>
      <c r="G55" s="16" t="s">
        <v>36</v>
      </c>
      <c r="H55" s="17">
        <v>6007</v>
      </c>
      <c r="I55" s="47"/>
      <c r="J55" s="22">
        <f t="shared" si="0"/>
        <v>0</v>
      </c>
      <c r="K55" s="19"/>
      <c r="M55" s="23"/>
    </row>
    <row r="56" spans="2:13" x14ac:dyDescent="0.25">
      <c r="B56" s="9" t="s">
        <v>101</v>
      </c>
      <c r="C56" s="10" t="s">
        <v>102</v>
      </c>
      <c r="D56" s="16"/>
      <c r="E56" s="24"/>
      <c r="F56" s="25"/>
      <c r="G56" s="16"/>
      <c r="H56" s="17"/>
      <c r="I56" s="48"/>
      <c r="J56" s="22"/>
      <c r="K56" s="19"/>
      <c r="M56" s="23"/>
    </row>
    <row r="57" spans="2:13" x14ac:dyDescent="0.25">
      <c r="B57" s="16"/>
      <c r="C57" s="16">
        <v>1</v>
      </c>
      <c r="D57" s="20" t="s">
        <v>103</v>
      </c>
      <c r="E57" s="24"/>
      <c r="F57" s="25"/>
      <c r="G57" s="16"/>
      <c r="H57" s="17"/>
      <c r="I57" s="48"/>
      <c r="J57" s="22"/>
      <c r="K57" s="19">
        <f>SUM(J58:J63)</f>
        <v>0</v>
      </c>
      <c r="M57" s="23"/>
    </row>
    <row r="58" spans="2:13" ht="105" x14ac:dyDescent="0.25">
      <c r="B58" s="16"/>
      <c r="C58" s="16"/>
      <c r="D58" s="16">
        <v>1</v>
      </c>
      <c r="E58" s="20" t="s">
        <v>104</v>
      </c>
      <c r="F58" s="21" t="s">
        <v>105</v>
      </c>
      <c r="G58" s="16" t="s">
        <v>33</v>
      </c>
      <c r="H58" s="17">
        <v>80</v>
      </c>
      <c r="I58" s="51"/>
      <c r="J58" s="22">
        <f t="shared" si="0"/>
        <v>0</v>
      </c>
      <c r="K58" s="19"/>
      <c r="M58" s="23"/>
    </row>
    <row r="59" spans="2:13" ht="90" x14ac:dyDescent="0.25">
      <c r="B59" s="16"/>
      <c r="C59" s="16"/>
      <c r="D59" s="16">
        <v>2</v>
      </c>
      <c r="E59" s="20" t="s">
        <v>106</v>
      </c>
      <c r="F59" s="21" t="s">
        <v>107</v>
      </c>
      <c r="G59" s="16" t="s">
        <v>33</v>
      </c>
      <c r="H59" s="17">
        <v>22</v>
      </c>
      <c r="I59" s="51"/>
      <c r="J59" s="22">
        <f t="shared" si="0"/>
        <v>0</v>
      </c>
      <c r="K59" s="19"/>
      <c r="M59" s="23"/>
    </row>
    <row r="60" spans="2:13" ht="105" x14ac:dyDescent="0.25">
      <c r="B60" s="16"/>
      <c r="C60" s="16"/>
      <c r="D60" s="16">
        <v>3</v>
      </c>
      <c r="E60" s="20" t="s">
        <v>108</v>
      </c>
      <c r="F60" s="21" t="s">
        <v>109</v>
      </c>
      <c r="G60" s="16" t="s">
        <v>33</v>
      </c>
      <c r="H60" s="17">
        <v>22</v>
      </c>
      <c r="I60" s="51"/>
      <c r="J60" s="22">
        <f t="shared" si="0"/>
        <v>0</v>
      </c>
      <c r="K60" s="19"/>
      <c r="M60" s="23"/>
    </row>
    <row r="61" spans="2:13" ht="60" x14ac:dyDescent="0.25">
      <c r="B61" s="16"/>
      <c r="C61" s="16"/>
      <c r="D61" s="16">
        <v>4</v>
      </c>
      <c r="E61" s="20" t="s">
        <v>110</v>
      </c>
      <c r="F61" s="21" t="s">
        <v>111</v>
      </c>
      <c r="G61" s="16" t="s">
        <v>57</v>
      </c>
      <c r="H61" s="17">
        <v>52</v>
      </c>
      <c r="I61" s="51"/>
      <c r="J61" s="22">
        <f t="shared" si="0"/>
        <v>0</v>
      </c>
      <c r="K61" s="19"/>
      <c r="M61" s="23"/>
    </row>
    <row r="62" spans="2:13" ht="90" x14ac:dyDescent="0.25">
      <c r="B62" s="16"/>
      <c r="C62" s="16"/>
      <c r="D62" s="16">
        <v>5</v>
      </c>
      <c r="E62" s="20" t="s">
        <v>112</v>
      </c>
      <c r="F62" s="21" t="s">
        <v>113</v>
      </c>
      <c r="G62" s="16" t="s">
        <v>36</v>
      </c>
      <c r="H62" s="17">
        <v>8268</v>
      </c>
      <c r="I62" s="51"/>
      <c r="J62" s="22">
        <f t="shared" si="0"/>
        <v>0</v>
      </c>
      <c r="K62" s="19"/>
      <c r="M62" s="23"/>
    </row>
    <row r="63" spans="2:13" ht="105" x14ac:dyDescent="0.25">
      <c r="B63" s="16"/>
      <c r="C63" s="16"/>
      <c r="D63" s="16">
        <v>6</v>
      </c>
      <c r="E63" s="20" t="s">
        <v>114</v>
      </c>
      <c r="F63" s="21" t="s">
        <v>115</v>
      </c>
      <c r="G63" s="16" t="s">
        <v>36</v>
      </c>
      <c r="H63" s="17">
        <v>993</v>
      </c>
      <c r="I63" s="51"/>
      <c r="J63" s="22">
        <f t="shared" si="0"/>
        <v>0</v>
      </c>
      <c r="K63" s="19"/>
      <c r="M63" s="23"/>
    </row>
    <row r="64" spans="2:13" x14ac:dyDescent="0.25">
      <c r="B64" s="9" t="s">
        <v>116</v>
      </c>
      <c r="C64" s="10" t="s">
        <v>117</v>
      </c>
      <c r="D64" s="9"/>
      <c r="E64" s="24"/>
      <c r="F64" s="25"/>
      <c r="G64" s="16"/>
      <c r="H64" s="17"/>
      <c r="I64" s="51"/>
      <c r="J64" s="22"/>
      <c r="K64" s="19"/>
      <c r="M64" s="23"/>
    </row>
    <row r="65" spans="2:13" x14ac:dyDescent="0.25">
      <c r="B65" s="16"/>
      <c r="C65" s="16">
        <v>1</v>
      </c>
      <c r="D65" s="20" t="s">
        <v>118</v>
      </c>
      <c r="E65" s="24"/>
      <c r="F65" s="25"/>
      <c r="G65" s="16"/>
      <c r="H65" s="17"/>
      <c r="I65" s="51"/>
      <c r="J65" s="22"/>
      <c r="K65" s="19">
        <f>SUM(J66:J72)</f>
        <v>0</v>
      </c>
      <c r="M65" s="23"/>
    </row>
    <row r="66" spans="2:13" ht="90" x14ac:dyDescent="0.25">
      <c r="B66" s="16"/>
      <c r="C66" s="16"/>
      <c r="D66" s="16">
        <v>1</v>
      </c>
      <c r="E66" s="20" t="s">
        <v>119</v>
      </c>
      <c r="F66" s="21" t="s">
        <v>120</v>
      </c>
      <c r="G66" s="16" t="s">
        <v>33</v>
      </c>
      <c r="H66" s="17">
        <v>76</v>
      </c>
      <c r="I66" s="51"/>
      <c r="J66" s="22">
        <f t="shared" si="0"/>
        <v>0</v>
      </c>
      <c r="K66" s="19"/>
      <c r="M66" s="23"/>
    </row>
    <row r="67" spans="2:13" ht="90" x14ac:dyDescent="0.25">
      <c r="B67" s="16"/>
      <c r="C67" s="16"/>
      <c r="D67" s="16">
        <v>2</v>
      </c>
      <c r="E67" s="20" t="s">
        <v>121</v>
      </c>
      <c r="F67" s="21" t="s">
        <v>122</v>
      </c>
      <c r="G67" s="16" t="s">
        <v>33</v>
      </c>
      <c r="H67" s="17">
        <v>23</v>
      </c>
      <c r="I67" s="51"/>
      <c r="J67" s="22">
        <f t="shared" si="0"/>
        <v>0</v>
      </c>
      <c r="K67" s="19"/>
      <c r="M67" s="23"/>
    </row>
    <row r="68" spans="2:13" ht="90" x14ac:dyDescent="0.25">
      <c r="B68" s="16"/>
      <c r="C68" s="16"/>
      <c r="D68" s="16">
        <v>3</v>
      </c>
      <c r="E68" s="20" t="s">
        <v>123</v>
      </c>
      <c r="F68" s="21" t="s">
        <v>124</v>
      </c>
      <c r="G68" s="16" t="s">
        <v>33</v>
      </c>
      <c r="H68" s="17">
        <v>16</v>
      </c>
      <c r="I68" s="51"/>
      <c r="J68" s="22">
        <f t="shared" si="0"/>
        <v>0</v>
      </c>
      <c r="K68" s="19"/>
      <c r="M68" s="23"/>
    </row>
    <row r="69" spans="2:13" ht="90" x14ac:dyDescent="0.25">
      <c r="B69" s="16"/>
      <c r="C69" s="16"/>
      <c r="D69" s="16">
        <v>4</v>
      </c>
      <c r="E69" s="20" t="s">
        <v>125</v>
      </c>
      <c r="F69" s="21" t="s">
        <v>126</v>
      </c>
      <c r="G69" s="16" t="s">
        <v>33</v>
      </c>
      <c r="H69" s="17">
        <v>16</v>
      </c>
      <c r="I69" s="51"/>
      <c r="J69" s="22">
        <f t="shared" si="0"/>
        <v>0</v>
      </c>
      <c r="K69" s="19"/>
      <c r="M69" s="23"/>
    </row>
    <row r="70" spans="2:13" ht="90" x14ac:dyDescent="0.25">
      <c r="B70" s="16"/>
      <c r="C70" s="16"/>
      <c r="D70" s="16">
        <v>5</v>
      </c>
      <c r="E70" s="20" t="s">
        <v>127</v>
      </c>
      <c r="F70" s="21" t="s">
        <v>128</v>
      </c>
      <c r="G70" s="16" t="s">
        <v>33</v>
      </c>
      <c r="H70" s="17">
        <v>44</v>
      </c>
      <c r="I70" s="51"/>
      <c r="J70" s="22">
        <f t="shared" si="0"/>
        <v>0</v>
      </c>
      <c r="K70" s="19"/>
      <c r="M70" s="23"/>
    </row>
    <row r="71" spans="2:13" ht="90" x14ac:dyDescent="0.25">
      <c r="B71" s="16"/>
      <c r="C71" s="16"/>
      <c r="D71" s="16">
        <v>6</v>
      </c>
      <c r="E71" s="20" t="s">
        <v>129</v>
      </c>
      <c r="F71" s="21" t="s">
        <v>130</v>
      </c>
      <c r="G71" s="16" t="s">
        <v>33</v>
      </c>
      <c r="H71" s="17">
        <v>11</v>
      </c>
      <c r="I71" s="51"/>
      <c r="J71" s="22">
        <f t="shared" si="0"/>
        <v>0</v>
      </c>
      <c r="K71" s="19"/>
      <c r="M71" s="23"/>
    </row>
    <row r="72" spans="2:13" ht="90" x14ac:dyDescent="0.25">
      <c r="B72" s="16"/>
      <c r="C72" s="16"/>
      <c r="D72" s="16">
        <v>7</v>
      </c>
      <c r="E72" s="20" t="s">
        <v>131</v>
      </c>
      <c r="F72" s="21" t="s">
        <v>132</v>
      </c>
      <c r="G72" s="16" t="s">
        <v>33</v>
      </c>
      <c r="H72" s="17">
        <v>149</v>
      </c>
      <c r="I72" s="51"/>
      <c r="J72" s="22">
        <f t="shared" si="0"/>
        <v>0</v>
      </c>
      <c r="K72" s="19"/>
      <c r="M72" s="23"/>
    </row>
    <row r="73" spans="2:13" x14ac:dyDescent="0.25">
      <c r="B73" s="16"/>
      <c r="C73" s="16">
        <v>2</v>
      </c>
      <c r="D73" s="20" t="s">
        <v>133</v>
      </c>
      <c r="E73" s="24"/>
      <c r="F73" s="25"/>
      <c r="G73" s="16"/>
      <c r="H73" s="17"/>
      <c r="I73" s="51"/>
      <c r="J73" s="22"/>
      <c r="K73" s="19">
        <f>SUM(J74:J76)</f>
        <v>0</v>
      </c>
      <c r="M73" s="23"/>
    </row>
    <row r="74" spans="2:13" ht="90" x14ac:dyDescent="0.25">
      <c r="B74" s="16"/>
      <c r="C74" s="16"/>
      <c r="D74" s="16">
        <v>1</v>
      </c>
      <c r="E74" s="20" t="s">
        <v>134</v>
      </c>
      <c r="F74" s="21" t="s">
        <v>135</v>
      </c>
      <c r="G74" s="16" t="s">
        <v>33</v>
      </c>
      <c r="H74" s="17">
        <v>264</v>
      </c>
      <c r="I74" s="51"/>
      <c r="J74" s="22">
        <f t="shared" si="0"/>
        <v>0</v>
      </c>
      <c r="K74" s="19"/>
      <c r="M74" s="23"/>
    </row>
    <row r="75" spans="2:13" ht="90" x14ac:dyDescent="0.25">
      <c r="B75" s="16"/>
      <c r="C75" s="16"/>
      <c r="D75" s="16">
        <v>2</v>
      </c>
      <c r="E75" s="20" t="s">
        <v>136</v>
      </c>
      <c r="F75" s="21" t="s">
        <v>137</v>
      </c>
      <c r="G75" s="16" t="s">
        <v>33</v>
      </c>
      <c r="H75" s="17">
        <v>134</v>
      </c>
      <c r="I75" s="51"/>
      <c r="J75" s="22">
        <f t="shared" si="0"/>
        <v>0</v>
      </c>
      <c r="K75" s="19"/>
      <c r="M75" s="23"/>
    </row>
    <row r="76" spans="2:13" ht="90" x14ac:dyDescent="0.25">
      <c r="B76" s="16"/>
      <c r="C76" s="16"/>
      <c r="D76" s="16">
        <v>3</v>
      </c>
      <c r="E76" s="20" t="s">
        <v>138</v>
      </c>
      <c r="F76" s="21" t="s">
        <v>139</v>
      </c>
      <c r="G76" s="16" t="s">
        <v>33</v>
      </c>
      <c r="H76" s="17">
        <v>41</v>
      </c>
      <c r="I76" s="51"/>
      <c r="J76" s="22">
        <f t="shared" si="0"/>
        <v>0</v>
      </c>
      <c r="K76" s="19"/>
      <c r="M76" s="23"/>
    </row>
    <row r="77" spans="2:13" x14ac:dyDescent="0.25">
      <c r="B77" s="16"/>
      <c r="C77" s="16">
        <v>3</v>
      </c>
      <c r="D77" s="20" t="s">
        <v>140</v>
      </c>
      <c r="E77" s="24"/>
      <c r="F77" s="25"/>
      <c r="G77" s="16"/>
      <c r="H77" s="17"/>
      <c r="I77" s="51"/>
      <c r="J77" s="22"/>
      <c r="K77" s="19">
        <f>SUM(J78:J79)</f>
        <v>0</v>
      </c>
      <c r="M77" s="23"/>
    </row>
    <row r="78" spans="2:13" ht="90" x14ac:dyDescent="0.25">
      <c r="B78" s="16"/>
      <c r="C78" s="16"/>
      <c r="D78" s="16">
        <v>1</v>
      </c>
      <c r="E78" s="20" t="s">
        <v>141</v>
      </c>
      <c r="F78" s="21" t="s">
        <v>142</v>
      </c>
      <c r="G78" s="16" t="s">
        <v>16</v>
      </c>
      <c r="H78" s="17">
        <v>282</v>
      </c>
      <c r="I78" s="51"/>
      <c r="J78" s="22">
        <f t="shared" si="0"/>
        <v>0</v>
      </c>
      <c r="K78" s="19"/>
      <c r="M78" s="23"/>
    </row>
    <row r="79" spans="2:13" ht="90" x14ac:dyDescent="0.25">
      <c r="B79" s="16"/>
      <c r="C79" s="16"/>
      <c r="D79" s="16">
        <v>2</v>
      </c>
      <c r="E79" s="20" t="s">
        <v>143</v>
      </c>
      <c r="F79" s="21" t="s">
        <v>144</v>
      </c>
      <c r="G79" s="16" t="s">
        <v>16</v>
      </c>
      <c r="H79" s="17">
        <v>2814</v>
      </c>
      <c r="I79" s="51"/>
      <c r="J79" s="22">
        <f t="shared" si="0"/>
        <v>0</v>
      </c>
      <c r="K79" s="19"/>
      <c r="M79" s="23"/>
    </row>
    <row r="80" spans="2:13" x14ac:dyDescent="0.25">
      <c r="B80" s="16"/>
      <c r="C80" s="16">
        <v>4</v>
      </c>
      <c r="D80" s="20" t="s">
        <v>145</v>
      </c>
      <c r="E80" s="24"/>
      <c r="F80" s="25"/>
      <c r="G80" s="16"/>
      <c r="H80" s="17"/>
      <c r="I80" s="51"/>
      <c r="J80" s="22"/>
      <c r="K80" s="19">
        <f>SUM(J81:J82)</f>
        <v>0</v>
      </c>
      <c r="M80" s="23"/>
    </row>
    <row r="81" spans="2:13" ht="90" x14ac:dyDescent="0.25">
      <c r="B81" s="16"/>
      <c r="C81" s="16"/>
      <c r="D81" s="16">
        <v>1</v>
      </c>
      <c r="E81" s="20" t="s">
        <v>146</v>
      </c>
      <c r="F81" s="21" t="s">
        <v>147</v>
      </c>
      <c r="G81" s="16" t="s">
        <v>33</v>
      </c>
      <c r="H81" s="17">
        <v>16</v>
      </c>
      <c r="I81" s="51"/>
      <c r="J81" s="22">
        <f t="shared" si="0"/>
        <v>0</v>
      </c>
      <c r="K81" s="19"/>
      <c r="M81" s="23"/>
    </row>
    <row r="82" spans="2:13" ht="90" x14ac:dyDescent="0.25">
      <c r="B82" s="16"/>
      <c r="C82" s="16"/>
      <c r="D82" s="16">
        <v>2</v>
      </c>
      <c r="E82" s="20" t="s">
        <v>148</v>
      </c>
      <c r="F82" s="21" t="s">
        <v>149</v>
      </c>
      <c r="G82" s="16" t="s">
        <v>33</v>
      </c>
      <c r="H82" s="17">
        <v>9</v>
      </c>
      <c r="I82" s="51"/>
      <c r="J82" s="22">
        <f t="shared" si="0"/>
        <v>0</v>
      </c>
      <c r="K82" s="19"/>
      <c r="M82" s="23"/>
    </row>
    <row r="83" spans="2:13" x14ac:dyDescent="0.25">
      <c r="B83" s="16"/>
      <c r="C83" s="16">
        <v>5</v>
      </c>
      <c r="D83" s="20" t="s">
        <v>150</v>
      </c>
      <c r="E83" s="24"/>
      <c r="F83" s="25"/>
      <c r="G83" s="16"/>
      <c r="H83" s="17"/>
      <c r="I83" s="51"/>
      <c r="J83" s="22"/>
      <c r="K83" s="19">
        <f>SUM(J84:J86)</f>
        <v>0</v>
      </c>
      <c r="M83" s="23"/>
    </row>
    <row r="84" spans="2:13" ht="105" x14ac:dyDescent="0.25">
      <c r="B84" s="16"/>
      <c r="C84" s="16"/>
      <c r="D84" s="16">
        <v>1</v>
      </c>
      <c r="E84" s="20" t="s">
        <v>151</v>
      </c>
      <c r="F84" s="21" t="s">
        <v>152</v>
      </c>
      <c r="G84" s="16" t="s">
        <v>36</v>
      </c>
      <c r="H84" s="17">
        <v>26666</v>
      </c>
      <c r="I84" s="51"/>
      <c r="J84" s="22">
        <f t="shared" si="0"/>
        <v>0</v>
      </c>
      <c r="K84" s="19"/>
      <c r="M84" s="23"/>
    </row>
    <row r="85" spans="2:13" ht="60" x14ac:dyDescent="0.25">
      <c r="B85" s="16"/>
      <c r="C85" s="16"/>
      <c r="D85" s="16">
        <v>2</v>
      </c>
      <c r="E85" s="20" t="s">
        <v>153</v>
      </c>
      <c r="F85" s="21" t="s">
        <v>154</v>
      </c>
      <c r="G85" s="16" t="s">
        <v>36</v>
      </c>
      <c r="H85" s="17">
        <v>94574</v>
      </c>
      <c r="I85" s="51"/>
      <c r="J85" s="22">
        <f t="shared" si="0"/>
        <v>0</v>
      </c>
      <c r="K85" s="19"/>
      <c r="M85" s="23"/>
    </row>
    <row r="86" spans="2:13" ht="105" x14ac:dyDescent="0.25">
      <c r="B86" s="16"/>
      <c r="C86" s="16"/>
      <c r="D86" s="16">
        <v>3</v>
      </c>
      <c r="E86" s="20" t="s">
        <v>155</v>
      </c>
      <c r="F86" s="21" t="s">
        <v>156</v>
      </c>
      <c r="G86" s="16" t="s">
        <v>36</v>
      </c>
      <c r="H86" s="17">
        <v>10941</v>
      </c>
      <c r="I86" s="51"/>
      <c r="J86" s="22">
        <f t="shared" si="0"/>
        <v>0</v>
      </c>
      <c r="K86" s="19"/>
      <c r="M86" s="23"/>
    </row>
    <row r="87" spans="2:13" x14ac:dyDescent="0.25">
      <c r="B87" s="9" t="s">
        <v>157</v>
      </c>
      <c r="C87" s="10" t="s">
        <v>158</v>
      </c>
      <c r="D87" s="9"/>
      <c r="E87" s="24"/>
      <c r="F87" s="25"/>
      <c r="G87" s="16"/>
      <c r="H87" s="17"/>
      <c r="I87" s="51"/>
      <c r="J87" s="22"/>
      <c r="K87" s="19"/>
      <c r="M87" s="23"/>
    </row>
    <row r="88" spans="2:13" x14ac:dyDescent="0.25">
      <c r="B88" s="16"/>
      <c r="C88" s="16">
        <v>1</v>
      </c>
      <c r="D88" s="20" t="s">
        <v>159</v>
      </c>
      <c r="E88" s="24"/>
      <c r="F88" s="25"/>
      <c r="G88" s="16"/>
      <c r="H88" s="17"/>
      <c r="I88" s="51"/>
      <c r="J88" s="22"/>
      <c r="K88" s="19">
        <f>SUM(J89:J91)</f>
        <v>0</v>
      </c>
      <c r="M88" s="23"/>
    </row>
    <row r="89" spans="2:13" ht="135" x14ac:dyDescent="0.25">
      <c r="B89" s="16"/>
      <c r="C89" s="16"/>
      <c r="D89" s="16">
        <v>1</v>
      </c>
      <c r="E89" s="20" t="s">
        <v>160</v>
      </c>
      <c r="F89" s="21" t="s">
        <v>161</v>
      </c>
      <c r="G89" s="16" t="s">
        <v>21</v>
      </c>
      <c r="H89" s="17">
        <v>3</v>
      </c>
      <c r="I89" s="51"/>
      <c r="J89" s="22">
        <f t="shared" ref="J89:J106" si="1">+H89*I89</f>
        <v>0</v>
      </c>
      <c r="K89" s="19"/>
      <c r="M89" s="23"/>
    </row>
    <row r="90" spans="2:13" ht="150" x14ac:dyDescent="0.25">
      <c r="B90" s="16"/>
      <c r="C90" s="16"/>
      <c r="D90" s="16">
        <v>2</v>
      </c>
      <c r="E90" s="20" t="s">
        <v>162</v>
      </c>
      <c r="F90" s="21" t="s">
        <v>163</v>
      </c>
      <c r="G90" s="16" t="s">
        <v>57</v>
      </c>
      <c r="H90" s="17">
        <v>41</v>
      </c>
      <c r="I90" s="51"/>
      <c r="J90" s="22">
        <f t="shared" si="1"/>
        <v>0</v>
      </c>
      <c r="K90" s="19"/>
      <c r="M90" s="23"/>
    </row>
    <row r="91" spans="2:13" ht="120" x14ac:dyDescent="0.25">
      <c r="B91" s="16"/>
      <c r="C91" s="16"/>
      <c r="D91" s="16">
        <v>3</v>
      </c>
      <c r="E91" s="20" t="s">
        <v>164</v>
      </c>
      <c r="F91" s="21" t="s">
        <v>165</v>
      </c>
      <c r="G91" s="16" t="s">
        <v>57</v>
      </c>
      <c r="H91" s="17">
        <v>5</v>
      </c>
      <c r="I91" s="51"/>
      <c r="J91" s="22">
        <f t="shared" si="1"/>
        <v>0</v>
      </c>
      <c r="K91" s="19"/>
      <c r="M91" s="23"/>
    </row>
    <row r="92" spans="2:13" x14ac:dyDescent="0.25">
      <c r="B92" s="16"/>
      <c r="C92" s="16">
        <v>2</v>
      </c>
      <c r="D92" s="20" t="s">
        <v>166</v>
      </c>
      <c r="E92" s="24"/>
      <c r="F92" s="25"/>
      <c r="G92" s="16"/>
      <c r="H92" s="17"/>
      <c r="I92" s="51"/>
      <c r="J92" s="22"/>
      <c r="K92" s="19">
        <f>SUM(J93:J95)</f>
        <v>0</v>
      </c>
      <c r="M92" s="23"/>
    </row>
    <row r="93" spans="2:13" ht="90" x14ac:dyDescent="0.25">
      <c r="B93" s="16"/>
      <c r="C93" s="16"/>
      <c r="D93" s="16">
        <v>1</v>
      </c>
      <c r="E93" s="20" t="s">
        <v>167</v>
      </c>
      <c r="F93" s="21" t="s">
        <v>168</v>
      </c>
      <c r="G93" s="16" t="s">
        <v>57</v>
      </c>
      <c r="H93" s="17">
        <v>194</v>
      </c>
      <c r="I93" s="51"/>
      <c r="J93" s="22">
        <f t="shared" si="1"/>
        <v>0</v>
      </c>
      <c r="K93" s="19"/>
      <c r="M93" s="23"/>
    </row>
    <row r="94" spans="2:13" ht="90" x14ac:dyDescent="0.25">
      <c r="B94" s="16"/>
      <c r="C94" s="16"/>
      <c r="D94" s="16">
        <v>2</v>
      </c>
      <c r="E94" s="20" t="s">
        <v>169</v>
      </c>
      <c r="F94" s="21" t="s">
        <v>170</v>
      </c>
      <c r="G94" s="16" t="s">
        <v>57</v>
      </c>
      <c r="H94" s="17">
        <v>266</v>
      </c>
      <c r="I94" s="51"/>
      <c r="J94" s="22">
        <f t="shared" si="1"/>
        <v>0</v>
      </c>
      <c r="K94" s="19"/>
      <c r="M94" s="23"/>
    </row>
    <row r="95" spans="2:13" ht="105" x14ac:dyDescent="0.25">
      <c r="B95" s="16"/>
      <c r="C95" s="16"/>
      <c r="D95" s="16">
        <v>3</v>
      </c>
      <c r="E95" s="20" t="s">
        <v>171</v>
      </c>
      <c r="F95" s="21" t="s">
        <v>172</v>
      </c>
      <c r="G95" s="16" t="s">
        <v>57</v>
      </c>
      <c r="H95" s="17">
        <v>30</v>
      </c>
      <c r="I95" s="51"/>
      <c r="J95" s="22">
        <f t="shared" si="1"/>
        <v>0</v>
      </c>
      <c r="K95" s="19"/>
      <c r="M95" s="23"/>
    </row>
    <row r="96" spans="2:13" x14ac:dyDescent="0.25">
      <c r="B96" s="9" t="s">
        <v>173</v>
      </c>
      <c r="C96" s="9" t="s">
        <v>174</v>
      </c>
      <c r="D96" s="9"/>
      <c r="E96" s="24"/>
      <c r="F96" s="25"/>
      <c r="G96" s="16"/>
      <c r="H96" s="17"/>
      <c r="I96" s="51"/>
      <c r="J96" s="22"/>
      <c r="K96" s="19"/>
      <c r="M96" s="23"/>
    </row>
    <row r="97" spans="2:13" x14ac:dyDescent="0.25">
      <c r="B97" s="16"/>
      <c r="C97" s="16">
        <v>1</v>
      </c>
      <c r="D97" s="20" t="s">
        <v>175</v>
      </c>
      <c r="E97" s="24"/>
      <c r="F97" s="25"/>
      <c r="G97" s="16"/>
      <c r="H97" s="17"/>
      <c r="I97" s="51"/>
      <c r="J97" s="22"/>
      <c r="K97" s="19">
        <f>SUM(J98:J99)</f>
        <v>0</v>
      </c>
      <c r="M97" s="23"/>
    </row>
    <row r="98" spans="2:13" ht="105" x14ac:dyDescent="0.25">
      <c r="B98" s="16"/>
      <c r="C98" s="16"/>
      <c r="D98" s="16">
        <v>1</v>
      </c>
      <c r="E98" s="20" t="s">
        <v>176</v>
      </c>
      <c r="F98" s="21" t="s">
        <v>177</v>
      </c>
      <c r="G98" s="16" t="s">
        <v>16</v>
      </c>
      <c r="H98" s="17">
        <v>3289</v>
      </c>
      <c r="I98" s="51"/>
      <c r="J98" s="22">
        <f t="shared" si="1"/>
        <v>0</v>
      </c>
      <c r="K98" s="19"/>
      <c r="M98" s="23"/>
    </row>
    <row r="99" spans="2:13" ht="90" x14ac:dyDescent="0.25">
      <c r="B99" s="16"/>
      <c r="C99" s="16"/>
      <c r="D99" s="16">
        <v>2</v>
      </c>
      <c r="E99" s="20" t="s">
        <v>178</v>
      </c>
      <c r="F99" s="21" t="s">
        <v>179</v>
      </c>
      <c r="G99" s="16" t="s">
        <v>16</v>
      </c>
      <c r="H99" s="17">
        <v>109</v>
      </c>
      <c r="I99" s="51"/>
      <c r="J99" s="22">
        <f t="shared" si="1"/>
        <v>0</v>
      </c>
      <c r="K99" s="19"/>
      <c r="M99" s="23"/>
    </row>
    <row r="100" spans="2:13" x14ac:dyDescent="0.25">
      <c r="B100" s="16"/>
      <c r="C100" s="16">
        <v>2</v>
      </c>
      <c r="D100" s="20" t="s">
        <v>180</v>
      </c>
      <c r="E100" s="24"/>
      <c r="F100" s="25"/>
      <c r="G100" s="16"/>
      <c r="H100" s="17"/>
      <c r="I100" s="51"/>
      <c r="J100" s="22"/>
      <c r="K100" s="19">
        <f>+J101</f>
        <v>0</v>
      </c>
      <c r="M100" s="23"/>
    </row>
    <row r="101" spans="2:13" ht="105" x14ac:dyDescent="0.25">
      <c r="B101" s="16"/>
      <c r="C101" s="16"/>
      <c r="D101" s="16">
        <v>1</v>
      </c>
      <c r="E101" s="20" t="s">
        <v>181</v>
      </c>
      <c r="F101" s="21" t="s">
        <v>182</v>
      </c>
      <c r="G101" s="16" t="s">
        <v>16</v>
      </c>
      <c r="H101" s="17">
        <v>510</v>
      </c>
      <c r="I101" s="51"/>
      <c r="J101" s="22">
        <f t="shared" si="1"/>
        <v>0</v>
      </c>
      <c r="K101" s="19"/>
      <c r="M101" s="23"/>
    </row>
    <row r="102" spans="2:13" x14ac:dyDescent="0.25">
      <c r="B102" s="16"/>
      <c r="C102" s="16">
        <v>3</v>
      </c>
      <c r="D102" s="20" t="s">
        <v>183</v>
      </c>
      <c r="E102" s="24"/>
      <c r="F102" s="25"/>
      <c r="G102" s="16"/>
      <c r="H102" s="17"/>
      <c r="I102" s="51"/>
      <c r="J102" s="22"/>
      <c r="K102" s="19">
        <f>SUM(J103:J106)</f>
        <v>0</v>
      </c>
      <c r="M102" s="23"/>
    </row>
    <row r="103" spans="2:13" ht="90" x14ac:dyDescent="0.25">
      <c r="B103" s="16"/>
      <c r="C103" s="16"/>
      <c r="D103" s="16">
        <v>1</v>
      </c>
      <c r="E103" s="20" t="s">
        <v>184</v>
      </c>
      <c r="F103" s="21" t="s">
        <v>185</v>
      </c>
      <c r="G103" s="16" t="s">
        <v>57</v>
      </c>
      <c r="H103" s="17">
        <v>914</v>
      </c>
      <c r="I103" s="51"/>
      <c r="J103" s="22">
        <f t="shared" si="1"/>
        <v>0</v>
      </c>
      <c r="K103" s="19"/>
      <c r="M103" s="23"/>
    </row>
    <row r="104" spans="2:13" ht="60" x14ac:dyDescent="0.25">
      <c r="B104" s="16"/>
      <c r="C104" s="16"/>
      <c r="D104" s="16">
        <v>2</v>
      </c>
      <c r="E104" s="20" t="s">
        <v>186</v>
      </c>
      <c r="F104" s="21" t="s">
        <v>187</v>
      </c>
      <c r="G104" s="16" t="s">
        <v>21</v>
      </c>
      <c r="H104" s="17">
        <v>592</v>
      </c>
      <c r="I104" s="51"/>
      <c r="J104" s="22">
        <f t="shared" si="1"/>
        <v>0</v>
      </c>
      <c r="K104" s="19"/>
      <c r="M104" s="23"/>
    </row>
    <row r="105" spans="2:13" ht="60" x14ac:dyDescent="0.25">
      <c r="B105" s="16"/>
      <c r="C105" s="16"/>
      <c r="D105" s="16">
        <v>3</v>
      </c>
      <c r="E105" s="20" t="s">
        <v>188</v>
      </c>
      <c r="F105" s="21" t="s">
        <v>189</v>
      </c>
      <c r="G105" s="16" t="s">
        <v>21</v>
      </c>
      <c r="H105" s="17">
        <v>592</v>
      </c>
      <c r="I105" s="51"/>
      <c r="J105" s="22">
        <f t="shared" si="1"/>
        <v>0</v>
      </c>
      <c r="K105" s="19"/>
      <c r="M105" s="23"/>
    </row>
    <row r="106" spans="2:13" ht="90" x14ac:dyDescent="0.25">
      <c r="B106" s="16"/>
      <c r="C106" s="16"/>
      <c r="D106" s="16">
        <v>4</v>
      </c>
      <c r="E106" s="20" t="s">
        <v>190</v>
      </c>
      <c r="F106" s="21" t="s">
        <v>191</v>
      </c>
      <c r="G106" s="16" t="s">
        <v>33</v>
      </c>
      <c r="H106" s="17">
        <v>13</v>
      </c>
      <c r="I106" s="51"/>
      <c r="J106" s="22">
        <f t="shared" si="1"/>
        <v>0</v>
      </c>
      <c r="K106" s="19"/>
      <c r="M106" s="23"/>
    </row>
    <row r="107" spans="2:13" ht="54" customHeight="1" x14ac:dyDescent="0.25">
      <c r="B107" s="9" t="s">
        <v>192</v>
      </c>
      <c r="C107" s="66" t="s">
        <v>193</v>
      </c>
      <c r="D107" s="67"/>
      <c r="E107" s="67"/>
      <c r="F107" s="67"/>
      <c r="G107" s="67"/>
      <c r="H107" s="68"/>
      <c r="I107" s="1"/>
      <c r="J107" s="22"/>
      <c r="K107" s="27">
        <f>SUM(J108:J471)</f>
        <v>0</v>
      </c>
      <c r="M107" s="23"/>
    </row>
    <row r="108" spans="2:13" ht="76.5" customHeight="1" x14ac:dyDescent="0.25">
      <c r="B108" s="16"/>
      <c r="C108" s="16">
        <v>1</v>
      </c>
      <c r="D108" s="57" t="s">
        <v>194</v>
      </c>
      <c r="E108" s="57"/>
      <c r="F108" s="57"/>
      <c r="G108" s="28"/>
      <c r="H108" s="25"/>
      <c r="I108" s="1"/>
      <c r="J108" s="25"/>
      <c r="K108" s="27">
        <f>SUM(J109:J118)</f>
        <v>0</v>
      </c>
      <c r="M108" s="23"/>
    </row>
    <row r="109" spans="2:13" x14ac:dyDescent="0.25">
      <c r="B109" s="16"/>
      <c r="C109" s="16"/>
      <c r="D109" s="16">
        <v>1</v>
      </c>
      <c r="E109" s="20" t="s">
        <v>195</v>
      </c>
      <c r="F109" s="21" t="s">
        <v>196</v>
      </c>
      <c r="G109" s="16" t="s">
        <v>21</v>
      </c>
      <c r="H109" s="17">
        <v>1</v>
      </c>
      <c r="I109" s="49"/>
      <c r="J109" s="22">
        <f t="shared" ref="J109:J172" si="2">+H109*I109</f>
        <v>0</v>
      </c>
      <c r="K109" s="19"/>
      <c r="M109" s="23"/>
    </row>
    <row r="110" spans="2:13" x14ac:dyDescent="0.25">
      <c r="B110" s="16"/>
      <c r="C110" s="16"/>
      <c r="D110" s="16">
        <v>2</v>
      </c>
      <c r="E110" s="20" t="s">
        <v>197</v>
      </c>
      <c r="F110" s="21" t="s">
        <v>198</v>
      </c>
      <c r="G110" s="16" t="s">
        <v>57</v>
      </c>
      <c r="H110" s="17">
        <v>47</v>
      </c>
      <c r="I110" s="49"/>
      <c r="J110" s="22">
        <f t="shared" si="2"/>
        <v>0</v>
      </c>
      <c r="K110" s="19"/>
      <c r="M110" s="23"/>
    </row>
    <row r="111" spans="2:13" x14ac:dyDescent="0.25">
      <c r="B111" s="16"/>
      <c r="C111" s="16"/>
      <c r="D111" s="16">
        <v>3</v>
      </c>
      <c r="E111" s="20" t="s">
        <v>199</v>
      </c>
      <c r="F111" s="21" t="s">
        <v>200</v>
      </c>
      <c r="G111" s="16" t="s">
        <v>21</v>
      </c>
      <c r="H111" s="17">
        <v>21</v>
      </c>
      <c r="I111" s="49"/>
      <c r="J111" s="22">
        <f t="shared" si="2"/>
        <v>0</v>
      </c>
      <c r="K111" s="19"/>
      <c r="M111" s="23"/>
    </row>
    <row r="112" spans="2:13" x14ac:dyDescent="0.25">
      <c r="B112" s="16"/>
      <c r="C112" s="16"/>
      <c r="D112" s="16">
        <v>4</v>
      </c>
      <c r="E112" s="20" t="s">
        <v>201</v>
      </c>
      <c r="F112" s="21" t="s">
        <v>202</v>
      </c>
      <c r="G112" s="16" t="s">
        <v>21</v>
      </c>
      <c r="H112" s="17">
        <v>18</v>
      </c>
      <c r="I112" s="49"/>
      <c r="J112" s="22">
        <f t="shared" si="2"/>
        <v>0</v>
      </c>
      <c r="K112" s="19"/>
      <c r="M112" s="23"/>
    </row>
    <row r="113" spans="2:13" x14ac:dyDescent="0.25">
      <c r="B113" s="16"/>
      <c r="C113" s="16"/>
      <c r="D113" s="16">
        <v>5</v>
      </c>
      <c r="E113" s="20" t="s">
        <v>203</v>
      </c>
      <c r="F113" s="21" t="s">
        <v>204</v>
      </c>
      <c r="G113" s="16" t="s">
        <v>21</v>
      </c>
      <c r="H113" s="17">
        <v>1</v>
      </c>
      <c r="I113" s="49"/>
      <c r="J113" s="22">
        <f t="shared" si="2"/>
        <v>0</v>
      </c>
      <c r="K113" s="19"/>
      <c r="M113" s="23"/>
    </row>
    <row r="114" spans="2:13" ht="30" x14ac:dyDescent="0.25">
      <c r="B114" s="16"/>
      <c r="C114" s="16"/>
      <c r="D114" s="16">
        <v>7</v>
      </c>
      <c r="E114" s="20" t="s">
        <v>205</v>
      </c>
      <c r="F114" s="21" t="s">
        <v>206</v>
      </c>
      <c r="G114" s="16" t="s">
        <v>21</v>
      </c>
      <c r="H114" s="17">
        <v>2</v>
      </c>
      <c r="I114" s="49"/>
      <c r="J114" s="22">
        <f t="shared" si="2"/>
        <v>0</v>
      </c>
      <c r="K114" s="19"/>
      <c r="M114" s="23"/>
    </row>
    <row r="115" spans="2:13" x14ac:dyDescent="0.25">
      <c r="B115" s="16"/>
      <c r="C115" s="16"/>
      <c r="D115" s="16">
        <v>8</v>
      </c>
      <c r="E115" s="20" t="s">
        <v>207</v>
      </c>
      <c r="F115" s="21" t="s">
        <v>208</v>
      </c>
      <c r="G115" s="16" t="s">
        <v>21</v>
      </c>
      <c r="H115" s="17">
        <v>1</v>
      </c>
      <c r="I115" s="49"/>
      <c r="J115" s="22">
        <f t="shared" si="2"/>
        <v>0</v>
      </c>
      <c r="K115" s="19"/>
      <c r="M115" s="23"/>
    </row>
    <row r="116" spans="2:13" x14ac:dyDescent="0.25">
      <c r="B116" s="16"/>
      <c r="C116" s="16"/>
      <c r="D116" s="16">
        <v>9</v>
      </c>
      <c r="E116" s="20" t="s">
        <v>209</v>
      </c>
      <c r="F116" s="21" t="s">
        <v>210</v>
      </c>
      <c r="G116" s="16" t="s">
        <v>21</v>
      </c>
      <c r="H116" s="17">
        <v>1</v>
      </c>
      <c r="I116" s="49"/>
      <c r="J116" s="22">
        <f t="shared" si="2"/>
        <v>0</v>
      </c>
      <c r="K116" s="19"/>
      <c r="M116" s="23"/>
    </row>
    <row r="117" spans="2:13" x14ac:dyDescent="0.25">
      <c r="B117" s="16"/>
      <c r="C117" s="16"/>
      <c r="D117" s="16">
        <v>10</v>
      </c>
      <c r="E117" s="20" t="s">
        <v>211</v>
      </c>
      <c r="F117" s="21" t="s">
        <v>212</v>
      </c>
      <c r="G117" s="16" t="s">
        <v>21</v>
      </c>
      <c r="H117" s="17">
        <v>1</v>
      </c>
      <c r="I117" s="49"/>
      <c r="J117" s="22">
        <f t="shared" si="2"/>
        <v>0</v>
      </c>
      <c r="K117" s="19"/>
      <c r="M117" s="23"/>
    </row>
    <row r="118" spans="2:13" x14ac:dyDescent="0.25">
      <c r="B118" s="16"/>
      <c r="C118" s="16"/>
      <c r="D118" s="16">
        <v>11</v>
      </c>
      <c r="E118" s="20" t="s">
        <v>213</v>
      </c>
      <c r="F118" s="21" t="s">
        <v>214</v>
      </c>
      <c r="G118" s="16" t="s">
        <v>21</v>
      </c>
      <c r="H118" s="17">
        <v>1</v>
      </c>
      <c r="I118" s="49"/>
      <c r="J118" s="22">
        <f t="shared" si="2"/>
        <v>0</v>
      </c>
      <c r="K118" s="19"/>
      <c r="M118" s="23"/>
    </row>
    <row r="119" spans="2:13" ht="61.5" customHeight="1" x14ac:dyDescent="0.25">
      <c r="B119" s="16"/>
      <c r="C119" s="16">
        <v>2</v>
      </c>
      <c r="D119" s="57" t="s">
        <v>215</v>
      </c>
      <c r="E119" s="57"/>
      <c r="F119" s="57"/>
      <c r="G119" s="16"/>
      <c r="H119" s="17"/>
      <c r="I119" s="48"/>
      <c r="J119" s="22"/>
      <c r="K119" s="19">
        <f>SUM(J120:J128)</f>
        <v>0</v>
      </c>
      <c r="M119" s="23"/>
    </row>
    <row r="120" spans="2:13" x14ac:dyDescent="0.25">
      <c r="B120" s="16"/>
      <c r="C120" s="16"/>
      <c r="D120" s="16">
        <v>1</v>
      </c>
      <c r="E120" s="20" t="s">
        <v>216</v>
      </c>
      <c r="F120" s="21" t="s">
        <v>217</v>
      </c>
      <c r="G120" s="16" t="s">
        <v>21</v>
      </c>
      <c r="H120" s="17">
        <v>3</v>
      </c>
      <c r="I120" s="51"/>
      <c r="J120" s="22">
        <f t="shared" si="2"/>
        <v>0</v>
      </c>
      <c r="K120" s="19"/>
      <c r="M120" s="23"/>
    </row>
    <row r="121" spans="2:13" x14ac:dyDescent="0.25">
      <c r="B121" s="16"/>
      <c r="C121" s="16"/>
      <c r="D121" s="16">
        <v>3</v>
      </c>
      <c r="E121" s="20" t="s">
        <v>218</v>
      </c>
      <c r="F121" s="21" t="s">
        <v>219</v>
      </c>
      <c r="G121" s="16" t="s">
        <v>57</v>
      </c>
      <c r="H121" s="17">
        <v>2</v>
      </c>
      <c r="I121" s="51"/>
      <c r="J121" s="22">
        <f t="shared" si="2"/>
        <v>0</v>
      </c>
      <c r="K121" s="19"/>
      <c r="M121" s="23"/>
    </row>
    <row r="122" spans="2:13" x14ac:dyDescent="0.25">
      <c r="B122" s="16"/>
      <c r="C122" s="16"/>
      <c r="D122" s="16">
        <v>4</v>
      </c>
      <c r="E122" s="20" t="s">
        <v>220</v>
      </c>
      <c r="F122" s="21" t="s">
        <v>221</v>
      </c>
      <c r="G122" s="16" t="s">
        <v>21</v>
      </c>
      <c r="H122" s="17">
        <v>10</v>
      </c>
      <c r="I122" s="51"/>
      <c r="J122" s="22">
        <f t="shared" si="2"/>
        <v>0</v>
      </c>
      <c r="K122" s="19"/>
      <c r="M122" s="23"/>
    </row>
    <row r="123" spans="2:13" x14ac:dyDescent="0.25">
      <c r="B123" s="16"/>
      <c r="C123" s="16"/>
      <c r="D123" s="16">
        <v>5</v>
      </c>
      <c r="E123" s="20" t="s">
        <v>222</v>
      </c>
      <c r="F123" s="21" t="s">
        <v>223</v>
      </c>
      <c r="G123" s="16" t="s">
        <v>21</v>
      </c>
      <c r="H123" s="17">
        <v>2</v>
      </c>
      <c r="I123" s="51"/>
      <c r="J123" s="22">
        <f t="shared" si="2"/>
        <v>0</v>
      </c>
      <c r="K123" s="19"/>
      <c r="M123" s="23"/>
    </row>
    <row r="124" spans="2:13" x14ac:dyDescent="0.25">
      <c r="B124" s="16"/>
      <c r="C124" s="16"/>
      <c r="D124" s="16">
        <v>6</v>
      </c>
      <c r="E124" s="20" t="s">
        <v>224</v>
      </c>
      <c r="F124" s="21" t="s">
        <v>225</v>
      </c>
      <c r="G124" s="16" t="s">
        <v>57</v>
      </c>
      <c r="H124" s="17">
        <v>3</v>
      </c>
      <c r="I124" s="51"/>
      <c r="J124" s="22">
        <f t="shared" si="2"/>
        <v>0</v>
      </c>
      <c r="K124" s="19"/>
      <c r="M124" s="23"/>
    </row>
    <row r="125" spans="2:13" x14ac:dyDescent="0.25">
      <c r="B125" s="16"/>
      <c r="C125" s="16"/>
      <c r="D125" s="16">
        <v>7</v>
      </c>
      <c r="E125" s="20" t="s">
        <v>226</v>
      </c>
      <c r="F125" s="21" t="s">
        <v>227</v>
      </c>
      <c r="G125" s="16" t="s">
        <v>21</v>
      </c>
      <c r="H125" s="17">
        <v>6</v>
      </c>
      <c r="I125" s="51"/>
      <c r="J125" s="22">
        <f t="shared" si="2"/>
        <v>0</v>
      </c>
      <c r="K125" s="19"/>
      <c r="M125" s="23"/>
    </row>
    <row r="126" spans="2:13" x14ac:dyDescent="0.25">
      <c r="B126" s="16"/>
      <c r="C126" s="16"/>
      <c r="D126" s="16">
        <v>8</v>
      </c>
      <c r="E126" s="20" t="s">
        <v>228</v>
      </c>
      <c r="F126" s="21" t="s">
        <v>229</v>
      </c>
      <c r="G126" s="16" t="s">
        <v>57</v>
      </c>
      <c r="H126" s="17">
        <v>2</v>
      </c>
      <c r="I126" s="51"/>
      <c r="J126" s="22">
        <f t="shared" si="2"/>
        <v>0</v>
      </c>
      <c r="K126" s="19"/>
      <c r="M126" s="23"/>
    </row>
    <row r="127" spans="2:13" x14ac:dyDescent="0.25">
      <c r="B127" s="16"/>
      <c r="C127" s="16"/>
      <c r="D127" s="16">
        <v>9</v>
      </c>
      <c r="E127" s="20" t="s">
        <v>230</v>
      </c>
      <c r="F127" s="21" t="s">
        <v>231</v>
      </c>
      <c r="G127" s="16" t="s">
        <v>21</v>
      </c>
      <c r="H127" s="17">
        <v>5</v>
      </c>
      <c r="I127" s="51"/>
      <c r="J127" s="22">
        <f t="shared" si="2"/>
        <v>0</v>
      </c>
      <c r="K127" s="19"/>
      <c r="M127" s="23"/>
    </row>
    <row r="128" spans="2:13" x14ac:dyDescent="0.25">
      <c r="B128" s="16"/>
      <c r="C128" s="16"/>
      <c r="D128" s="16">
        <v>10</v>
      </c>
      <c r="E128" s="20" t="s">
        <v>232</v>
      </c>
      <c r="F128" s="21" t="s">
        <v>233</v>
      </c>
      <c r="G128" s="16" t="s">
        <v>21</v>
      </c>
      <c r="H128" s="17">
        <v>1</v>
      </c>
      <c r="I128" s="51"/>
      <c r="J128" s="22">
        <f t="shared" si="2"/>
        <v>0</v>
      </c>
      <c r="K128" s="19"/>
      <c r="M128" s="23"/>
    </row>
    <row r="129" spans="2:13" ht="71.25" customHeight="1" x14ac:dyDescent="0.25">
      <c r="B129" s="16"/>
      <c r="C129" s="16">
        <v>3</v>
      </c>
      <c r="D129" s="57" t="s">
        <v>234</v>
      </c>
      <c r="E129" s="57"/>
      <c r="F129" s="57"/>
      <c r="G129" s="16"/>
      <c r="H129" s="17"/>
      <c r="I129" s="51"/>
      <c r="J129" s="22"/>
      <c r="K129" s="19">
        <f>SUM(J130:J145)</f>
        <v>0</v>
      </c>
      <c r="M129" s="23"/>
    </row>
    <row r="130" spans="2:13" x14ac:dyDescent="0.25">
      <c r="B130" s="16"/>
      <c r="C130" s="16"/>
      <c r="D130" s="16">
        <v>1</v>
      </c>
      <c r="E130" s="20" t="s">
        <v>235</v>
      </c>
      <c r="F130" s="21" t="s">
        <v>236</v>
      </c>
      <c r="G130" s="16" t="s">
        <v>21</v>
      </c>
      <c r="H130" s="17">
        <v>1</v>
      </c>
      <c r="I130" s="51"/>
      <c r="J130" s="22">
        <f t="shared" si="2"/>
        <v>0</v>
      </c>
      <c r="K130" s="19"/>
      <c r="M130" s="23"/>
    </row>
    <row r="131" spans="2:13" x14ac:dyDescent="0.25">
      <c r="B131" s="16"/>
      <c r="C131" s="16"/>
      <c r="D131" s="16">
        <v>2</v>
      </c>
      <c r="E131" s="20" t="s">
        <v>237</v>
      </c>
      <c r="F131" s="21" t="s">
        <v>238</v>
      </c>
      <c r="G131" s="16" t="s">
        <v>57</v>
      </c>
      <c r="H131" s="17">
        <v>11</v>
      </c>
      <c r="I131" s="51"/>
      <c r="J131" s="22">
        <f t="shared" si="2"/>
        <v>0</v>
      </c>
      <c r="K131" s="19"/>
      <c r="M131" s="23"/>
    </row>
    <row r="132" spans="2:13" x14ac:dyDescent="0.25">
      <c r="B132" s="16"/>
      <c r="C132" s="16"/>
      <c r="D132" s="16">
        <v>3</v>
      </c>
      <c r="E132" s="20" t="s">
        <v>239</v>
      </c>
      <c r="F132" s="21" t="s">
        <v>240</v>
      </c>
      <c r="G132" s="16" t="s">
        <v>21</v>
      </c>
      <c r="H132" s="17">
        <v>17</v>
      </c>
      <c r="I132" s="51"/>
      <c r="J132" s="22">
        <f t="shared" si="2"/>
        <v>0</v>
      </c>
      <c r="K132" s="19"/>
      <c r="M132" s="23"/>
    </row>
    <row r="133" spans="2:13" x14ac:dyDescent="0.25">
      <c r="B133" s="16"/>
      <c r="C133" s="16"/>
      <c r="D133" s="16">
        <v>4</v>
      </c>
      <c r="E133" s="20" t="s">
        <v>241</v>
      </c>
      <c r="F133" s="21" t="s">
        <v>242</v>
      </c>
      <c r="G133" s="16" t="s">
        <v>21</v>
      </c>
      <c r="H133" s="17">
        <v>1</v>
      </c>
      <c r="I133" s="51"/>
      <c r="J133" s="22">
        <f t="shared" si="2"/>
        <v>0</v>
      </c>
      <c r="K133" s="19"/>
      <c r="M133" s="23"/>
    </row>
    <row r="134" spans="2:13" x14ac:dyDescent="0.25">
      <c r="B134" s="16"/>
      <c r="C134" s="16"/>
      <c r="D134" s="16">
        <v>5</v>
      </c>
      <c r="E134" s="20" t="s">
        <v>243</v>
      </c>
      <c r="F134" s="21" t="s">
        <v>244</v>
      </c>
      <c r="G134" s="16" t="s">
        <v>21</v>
      </c>
      <c r="H134" s="17">
        <v>1</v>
      </c>
      <c r="I134" s="51"/>
      <c r="J134" s="22">
        <f t="shared" si="2"/>
        <v>0</v>
      </c>
      <c r="K134" s="19"/>
      <c r="M134" s="23"/>
    </row>
    <row r="135" spans="2:13" x14ac:dyDescent="0.25">
      <c r="B135" s="16"/>
      <c r="C135" s="16"/>
      <c r="D135" s="16">
        <v>6</v>
      </c>
      <c r="E135" s="20" t="s">
        <v>245</v>
      </c>
      <c r="F135" s="21" t="s">
        <v>246</v>
      </c>
      <c r="G135" s="16" t="s">
        <v>21</v>
      </c>
      <c r="H135" s="17">
        <v>4</v>
      </c>
      <c r="I135" s="51"/>
      <c r="J135" s="22">
        <f t="shared" si="2"/>
        <v>0</v>
      </c>
      <c r="K135" s="19"/>
      <c r="M135" s="23"/>
    </row>
    <row r="136" spans="2:13" x14ac:dyDescent="0.25">
      <c r="B136" s="16"/>
      <c r="C136" s="16"/>
      <c r="D136" s="16">
        <v>7</v>
      </c>
      <c r="E136" s="20" t="s">
        <v>247</v>
      </c>
      <c r="F136" s="21" t="s">
        <v>248</v>
      </c>
      <c r="G136" s="16" t="s">
        <v>57</v>
      </c>
      <c r="H136" s="17">
        <v>2</v>
      </c>
      <c r="I136" s="51"/>
      <c r="J136" s="22">
        <f t="shared" si="2"/>
        <v>0</v>
      </c>
      <c r="K136" s="19"/>
      <c r="M136" s="23"/>
    </row>
    <row r="137" spans="2:13" x14ac:dyDescent="0.25">
      <c r="B137" s="16"/>
      <c r="C137" s="16"/>
      <c r="D137" s="16">
        <v>8</v>
      </c>
      <c r="E137" s="20" t="s">
        <v>249</v>
      </c>
      <c r="F137" s="21" t="s">
        <v>250</v>
      </c>
      <c r="G137" s="16" t="s">
        <v>21</v>
      </c>
      <c r="H137" s="17">
        <v>8</v>
      </c>
      <c r="I137" s="51"/>
      <c r="J137" s="22">
        <f t="shared" si="2"/>
        <v>0</v>
      </c>
      <c r="K137" s="19"/>
      <c r="M137" s="23"/>
    </row>
    <row r="138" spans="2:13" x14ac:dyDescent="0.25">
      <c r="B138" s="16"/>
      <c r="C138" s="16"/>
      <c r="D138" s="16">
        <v>9</v>
      </c>
      <c r="E138" s="20" t="s">
        <v>251</v>
      </c>
      <c r="F138" s="21" t="s">
        <v>252</v>
      </c>
      <c r="G138" s="16" t="s">
        <v>21</v>
      </c>
      <c r="H138" s="17">
        <v>1</v>
      </c>
      <c r="I138" s="51"/>
      <c r="J138" s="22">
        <f t="shared" si="2"/>
        <v>0</v>
      </c>
      <c r="K138" s="19"/>
      <c r="M138" s="23"/>
    </row>
    <row r="139" spans="2:13" x14ac:dyDescent="0.25">
      <c r="B139" s="16"/>
      <c r="C139" s="16"/>
      <c r="D139" s="16">
        <v>10</v>
      </c>
      <c r="E139" s="20" t="s">
        <v>253</v>
      </c>
      <c r="F139" s="21" t="s">
        <v>254</v>
      </c>
      <c r="G139" s="16" t="s">
        <v>21</v>
      </c>
      <c r="H139" s="17">
        <v>1</v>
      </c>
      <c r="I139" s="51"/>
      <c r="J139" s="22">
        <f t="shared" si="2"/>
        <v>0</v>
      </c>
      <c r="K139" s="19"/>
      <c r="M139" s="23"/>
    </row>
    <row r="140" spans="2:13" x14ac:dyDescent="0.25">
      <c r="B140" s="16"/>
      <c r="C140" s="16"/>
      <c r="D140" s="16">
        <v>11</v>
      </c>
      <c r="E140" s="20" t="s">
        <v>255</v>
      </c>
      <c r="F140" s="21" t="s">
        <v>256</v>
      </c>
      <c r="G140" s="16" t="s">
        <v>57</v>
      </c>
      <c r="H140" s="17">
        <v>1</v>
      </c>
      <c r="I140" s="51"/>
      <c r="J140" s="22">
        <f t="shared" si="2"/>
        <v>0</v>
      </c>
      <c r="K140" s="19"/>
      <c r="M140" s="23"/>
    </row>
    <row r="141" spans="2:13" x14ac:dyDescent="0.25">
      <c r="B141" s="16"/>
      <c r="C141" s="16"/>
      <c r="D141" s="16">
        <v>12</v>
      </c>
      <c r="E141" s="20" t="s">
        <v>257</v>
      </c>
      <c r="F141" s="21" t="s">
        <v>258</v>
      </c>
      <c r="G141" s="16" t="s">
        <v>21</v>
      </c>
      <c r="H141" s="17">
        <v>6</v>
      </c>
      <c r="I141" s="51"/>
      <c r="J141" s="22">
        <f t="shared" si="2"/>
        <v>0</v>
      </c>
      <c r="K141" s="19"/>
      <c r="M141" s="23"/>
    </row>
    <row r="142" spans="2:13" x14ac:dyDescent="0.25">
      <c r="B142" s="16"/>
      <c r="C142" s="16"/>
      <c r="D142" s="16">
        <v>13</v>
      </c>
      <c r="E142" s="20" t="s">
        <v>259</v>
      </c>
      <c r="F142" s="21" t="s">
        <v>260</v>
      </c>
      <c r="G142" s="16" t="s">
        <v>21</v>
      </c>
      <c r="H142" s="17">
        <v>1</v>
      </c>
      <c r="I142" s="51"/>
      <c r="J142" s="22">
        <f t="shared" si="2"/>
        <v>0</v>
      </c>
      <c r="K142" s="19"/>
      <c r="M142" s="23"/>
    </row>
    <row r="143" spans="2:13" x14ac:dyDescent="0.25">
      <c r="B143" s="16"/>
      <c r="C143" s="16"/>
      <c r="D143" s="16">
        <v>14</v>
      </c>
      <c r="E143" s="20" t="s">
        <v>261</v>
      </c>
      <c r="F143" s="21" t="s">
        <v>262</v>
      </c>
      <c r="G143" s="16" t="s">
        <v>21</v>
      </c>
      <c r="H143" s="17">
        <v>1</v>
      </c>
      <c r="I143" s="51"/>
      <c r="J143" s="22">
        <f t="shared" si="2"/>
        <v>0</v>
      </c>
      <c r="K143" s="19"/>
      <c r="M143" s="23"/>
    </row>
    <row r="144" spans="2:13" x14ac:dyDescent="0.25">
      <c r="B144" s="16"/>
      <c r="C144" s="16"/>
      <c r="D144" s="16">
        <v>15</v>
      </c>
      <c r="E144" s="20" t="s">
        <v>263</v>
      </c>
      <c r="F144" s="21" t="s">
        <v>264</v>
      </c>
      <c r="G144" s="16" t="s">
        <v>21</v>
      </c>
      <c r="H144" s="17">
        <v>2</v>
      </c>
      <c r="I144" s="51"/>
      <c r="J144" s="22">
        <f t="shared" si="2"/>
        <v>0</v>
      </c>
      <c r="K144" s="19"/>
      <c r="M144" s="23"/>
    </row>
    <row r="145" spans="2:13" x14ac:dyDescent="0.25">
      <c r="B145" s="16"/>
      <c r="C145" s="16"/>
      <c r="D145" s="16">
        <v>16</v>
      </c>
      <c r="E145" s="20" t="s">
        <v>265</v>
      </c>
      <c r="F145" s="21" t="s">
        <v>266</v>
      </c>
      <c r="G145" s="16" t="s">
        <v>21</v>
      </c>
      <c r="H145" s="17">
        <v>2</v>
      </c>
      <c r="I145" s="51"/>
      <c r="J145" s="22">
        <f t="shared" si="2"/>
        <v>0</v>
      </c>
      <c r="K145" s="19"/>
      <c r="M145" s="23"/>
    </row>
    <row r="146" spans="2:13" ht="82.5" customHeight="1" x14ac:dyDescent="0.25">
      <c r="B146" s="16"/>
      <c r="C146" s="16">
        <v>4</v>
      </c>
      <c r="D146" s="57" t="s">
        <v>267</v>
      </c>
      <c r="E146" s="57"/>
      <c r="F146" s="57"/>
      <c r="G146" s="16"/>
      <c r="H146" s="17"/>
      <c r="I146" s="48"/>
      <c r="J146" s="22"/>
      <c r="K146" s="19">
        <f>SUM(J147:J156)</f>
        <v>0</v>
      </c>
      <c r="M146" s="23"/>
    </row>
    <row r="147" spans="2:13" x14ac:dyDescent="0.25">
      <c r="B147" s="16"/>
      <c r="C147" s="16"/>
      <c r="D147" s="16">
        <v>1</v>
      </c>
      <c r="E147" s="20" t="s">
        <v>268</v>
      </c>
      <c r="F147" s="21" t="s">
        <v>269</v>
      </c>
      <c r="G147" s="16" t="s">
        <v>21</v>
      </c>
      <c r="H147" s="17">
        <v>1</v>
      </c>
      <c r="I147" s="51"/>
      <c r="J147" s="22">
        <f t="shared" si="2"/>
        <v>0</v>
      </c>
      <c r="K147" s="19"/>
      <c r="M147" s="23"/>
    </row>
    <row r="148" spans="2:13" x14ac:dyDescent="0.25">
      <c r="B148" s="16"/>
      <c r="C148" s="16"/>
      <c r="D148" s="16">
        <v>2</v>
      </c>
      <c r="E148" s="20" t="s">
        <v>270</v>
      </c>
      <c r="F148" s="21" t="s">
        <v>271</v>
      </c>
      <c r="G148" s="16" t="s">
        <v>21</v>
      </c>
      <c r="H148" s="17">
        <v>1</v>
      </c>
      <c r="I148" s="51"/>
      <c r="J148" s="22">
        <f t="shared" si="2"/>
        <v>0</v>
      </c>
      <c r="K148" s="19"/>
      <c r="M148" s="23"/>
    </row>
    <row r="149" spans="2:13" x14ac:dyDescent="0.25">
      <c r="B149" s="16"/>
      <c r="C149" s="16"/>
      <c r="D149" s="16">
        <v>3</v>
      </c>
      <c r="E149" s="20" t="s">
        <v>272</v>
      </c>
      <c r="F149" s="21" t="s">
        <v>273</v>
      </c>
      <c r="G149" s="16" t="s">
        <v>21</v>
      </c>
      <c r="H149" s="17">
        <v>1</v>
      </c>
      <c r="I149" s="51"/>
      <c r="J149" s="22">
        <f t="shared" si="2"/>
        <v>0</v>
      </c>
      <c r="K149" s="19"/>
      <c r="M149" s="23"/>
    </row>
    <row r="150" spans="2:13" x14ac:dyDescent="0.25">
      <c r="B150" s="16"/>
      <c r="C150" s="16"/>
      <c r="D150" s="16">
        <v>4</v>
      </c>
      <c r="E150" s="20" t="s">
        <v>274</v>
      </c>
      <c r="F150" s="21" t="s">
        <v>275</v>
      </c>
      <c r="G150" s="16" t="s">
        <v>21</v>
      </c>
      <c r="H150" s="17">
        <v>2</v>
      </c>
      <c r="I150" s="51"/>
      <c r="J150" s="22">
        <f t="shared" si="2"/>
        <v>0</v>
      </c>
      <c r="K150" s="19"/>
      <c r="M150" s="23"/>
    </row>
    <row r="151" spans="2:13" x14ac:dyDescent="0.25">
      <c r="B151" s="16"/>
      <c r="C151" s="16"/>
      <c r="D151" s="16">
        <v>5</v>
      </c>
      <c r="E151" s="20" t="s">
        <v>276</v>
      </c>
      <c r="F151" s="21" t="s">
        <v>277</v>
      </c>
      <c r="G151" s="16" t="s">
        <v>21</v>
      </c>
      <c r="H151" s="17">
        <v>1</v>
      </c>
      <c r="I151" s="51"/>
      <c r="J151" s="22">
        <f t="shared" si="2"/>
        <v>0</v>
      </c>
      <c r="K151" s="19"/>
      <c r="M151" s="23"/>
    </row>
    <row r="152" spans="2:13" x14ac:dyDescent="0.25">
      <c r="B152" s="16"/>
      <c r="C152" s="16"/>
      <c r="D152" s="16">
        <v>6</v>
      </c>
      <c r="E152" s="20" t="s">
        <v>278</v>
      </c>
      <c r="F152" s="21" t="s">
        <v>279</v>
      </c>
      <c r="G152" s="16" t="s">
        <v>57</v>
      </c>
      <c r="H152" s="17">
        <v>5</v>
      </c>
      <c r="I152" s="51"/>
      <c r="J152" s="22">
        <f t="shared" si="2"/>
        <v>0</v>
      </c>
      <c r="K152" s="19"/>
      <c r="M152" s="23"/>
    </row>
    <row r="153" spans="2:13" x14ac:dyDescent="0.25">
      <c r="B153" s="16"/>
      <c r="C153" s="16"/>
      <c r="D153" s="16">
        <v>7</v>
      </c>
      <c r="E153" s="20" t="s">
        <v>280</v>
      </c>
      <c r="F153" s="21" t="s">
        <v>281</v>
      </c>
      <c r="G153" s="16" t="s">
        <v>21</v>
      </c>
      <c r="H153" s="17">
        <v>1</v>
      </c>
      <c r="I153" s="51"/>
      <c r="J153" s="22">
        <f t="shared" si="2"/>
        <v>0</v>
      </c>
      <c r="K153" s="19"/>
      <c r="M153" s="23"/>
    </row>
    <row r="154" spans="2:13" x14ac:dyDescent="0.25">
      <c r="B154" s="16"/>
      <c r="C154" s="16"/>
      <c r="D154" s="16">
        <v>8</v>
      </c>
      <c r="E154" s="20" t="s">
        <v>282</v>
      </c>
      <c r="F154" s="21" t="s">
        <v>283</v>
      </c>
      <c r="G154" s="16" t="s">
        <v>21</v>
      </c>
      <c r="H154" s="17">
        <v>1</v>
      </c>
      <c r="I154" s="51"/>
      <c r="J154" s="22">
        <f t="shared" si="2"/>
        <v>0</v>
      </c>
      <c r="K154" s="19"/>
      <c r="M154" s="23"/>
    </row>
    <row r="155" spans="2:13" x14ac:dyDescent="0.25">
      <c r="B155" s="16"/>
      <c r="C155" s="16"/>
      <c r="D155" s="16">
        <v>9</v>
      </c>
      <c r="E155" s="20" t="s">
        <v>284</v>
      </c>
      <c r="F155" s="21" t="s">
        <v>285</v>
      </c>
      <c r="G155" s="16" t="s">
        <v>21</v>
      </c>
      <c r="H155" s="17">
        <v>1</v>
      </c>
      <c r="I155" s="51"/>
      <c r="J155" s="22">
        <f t="shared" si="2"/>
        <v>0</v>
      </c>
      <c r="K155" s="19"/>
      <c r="M155" s="23"/>
    </row>
    <row r="156" spans="2:13" x14ac:dyDescent="0.25">
      <c r="B156" s="16"/>
      <c r="C156" s="16"/>
      <c r="D156" s="16">
        <v>10</v>
      </c>
      <c r="E156" s="20" t="s">
        <v>286</v>
      </c>
      <c r="F156" s="21" t="s">
        <v>287</v>
      </c>
      <c r="G156" s="16" t="s">
        <v>21</v>
      </c>
      <c r="H156" s="17">
        <v>1</v>
      </c>
      <c r="I156" s="51"/>
      <c r="J156" s="22">
        <f t="shared" si="2"/>
        <v>0</v>
      </c>
      <c r="K156" s="19"/>
      <c r="M156" s="23"/>
    </row>
    <row r="157" spans="2:13" ht="74.25" customHeight="1" x14ac:dyDescent="0.25">
      <c r="B157" s="16"/>
      <c r="C157" s="16">
        <v>5</v>
      </c>
      <c r="D157" s="57" t="s">
        <v>288</v>
      </c>
      <c r="E157" s="57"/>
      <c r="F157" s="57"/>
      <c r="G157" s="16"/>
      <c r="H157" s="17"/>
      <c r="I157" s="51"/>
      <c r="J157" s="22"/>
      <c r="K157" s="19">
        <f>SUM(J158:J176)</f>
        <v>0</v>
      </c>
      <c r="M157" s="23"/>
    </row>
    <row r="158" spans="2:13" x14ac:dyDescent="0.25">
      <c r="B158" s="16"/>
      <c r="C158" s="16"/>
      <c r="D158" s="16">
        <v>1</v>
      </c>
      <c r="E158" s="20" t="s">
        <v>289</v>
      </c>
      <c r="F158" s="21" t="s">
        <v>290</v>
      </c>
      <c r="G158" s="16" t="s">
        <v>21</v>
      </c>
      <c r="H158" s="17">
        <v>1</v>
      </c>
      <c r="I158" s="51"/>
      <c r="J158" s="22">
        <f t="shared" si="2"/>
        <v>0</v>
      </c>
      <c r="K158" s="19"/>
      <c r="M158" s="23"/>
    </row>
    <row r="159" spans="2:13" x14ac:dyDescent="0.25">
      <c r="B159" s="16"/>
      <c r="C159" s="16"/>
      <c r="D159" s="16">
        <v>2</v>
      </c>
      <c r="E159" s="20" t="s">
        <v>291</v>
      </c>
      <c r="F159" s="21" t="s">
        <v>292</v>
      </c>
      <c r="G159" s="16" t="s">
        <v>21</v>
      </c>
      <c r="H159" s="17">
        <v>1</v>
      </c>
      <c r="I159" s="51"/>
      <c r="J159" s="22">
        <f t="shared" si="2"/>
        <v>0</v>
      </c>
      <c r="K159" s="19"/>
      <c r="M159" s="23"/>
    </row>
    <row r="160" spans="2:13" x14ac:dyDescent="0.25">
      <c r="B160" s="16"/>
      <c r="C160" s="16"/>
      <c r="D160" s="16">
        <v>3</v>
      </c>
      <c r="E160" s="20" t="s">
        <v>293</v>
      </c>
      <c r="F160" s="21" t="s">
        <v>294</v>
      </c>
      <c r="G160" s="16" t="s">
        <v>57</v>
      </c>
      <c r="H160" s="17">
        <v>8</v>
      </c>
      <c r="I160" s="51"/>
      <c r="J160" s="22">
        <f t="shared" si="2"/>
        <v>0</v>
      </c>
      <c r="K160" s="19"/>
      <c r="M160" s="23"/>
    </row>
    <row r="161" spans="2:13" x14ac:dyDescent="0.25">
      <c r="B161" s="16"/>
      <c r="C161" s="16"/>
      <c r="D161" s="16">
        <v>4</v>
      </c>
      <c r="E161" s="20" t="s">
        <v>295</v>
      </c>
      <c r="F161" s="21" t="s">
        <v>296</v>
      </c>
      <c r="G161" s="16" t="s">
        <v>21</v>
      </c>
      <c r="H161" s="17">
        <v>11</v>
      </c>
      <c r="I161" s="51"/>
      <c r="J161" s="22">
        <f t="shared" si="2"/>
        <v>0</v>
      </c>
      <c r="K161" s="19"/>
      <c r="M161" s="23"/>
    </row>
    <row r="162" spans="2:13" x14ac:dyDescent="0.25">
      <c r="B162" s="16"/>
      <c r="C162" s="16"/>
      <c r="D162" s="16">
        <v>5</v>
      </c>
      <c r="E162" s="20" t="s">
        <v>297</v>
      </c>
      <c r="F162" s="21" t="s">
        <v>298</v>
      </c>
      <c r="G162" s="16" t="s">
        <v>21</v>
      </c>
      <c r="H162" s="17">
        <v>3</v>
      </c>
      <c r="I162" s="51"/>
      <c r="J162" s="22">
        <f t="shared" si="2"/>
        <v>0</v>
      </c>
      <c r="K162" s="19"/>
      <c r="M162" s="23"/>
    </row>
    <row r="163" spans="2:13" x14ac:dyDescent="0.25">
      <c r="B163" s="16"/>
      <c r="C163" s="16"/>
      <c r="D163" s="16">
        <v>7</v>
      </c>
      <c r="E163" s="20" t="s">
        <v>299</v>
      </c>
      <c r="F163" s="21" t="s">
        <v>300</v>
      </c>
      <c r="G163" s="16" t="s">
        <v>21</v>
      </c>
      <c r="H163" s="17">
        <v>2</v>
      </c>
      <c r="I163" s="51"/>
      <c r="J163" s="22">
        <f t="shared" si="2"/>
        <v>0</v>
      </c>
      <c r="K163" s="19"/>
      <c r="M163" s="23"/>
    </row>
    <row r="164" spans="2:13" x14ac:dyDescent="0.25">
      <c r="B164" s="16"/>
      <c r="C164" s="16"/>
      <c r="D164" s="16">
        <v>8</v>
      </c>
      <c r="E164" s="20" t="s">
        <v>301</v>
      </c>
      <c r="F164" s="21" t="s">
        <v>302</v>
      </c>
      <c r="G164" s="16" t="s">
        <v>57</v>
      </c>
      <c r="H164" s="17">
        <v>7</v>
      </c>
      <c r="I164" s="51"/>
      <c r="J164" s="22">
        <f t="shared" si="2"/>
        <v>0</v>
      </c>
      <c r="K164" s="19"/>
      <c r="M164" s="23"/>
    </row>
    <row r="165" spans="2:13" x14ac:dyDescent="0.25">
      <c r="B165" s="16"/>
      <c r="C165" s="16"/>
      <c r="D165" s="16">
        <v>9</v>
      </c>
      <c r="E165" s="20" t="s">
        <v>303</v>
      </c>
      <c r="F165" s="21" t="s">
        <v>304</v>
      </c>
      <c r="G165" s="16" t="s">
        <v>21</v>
      </c>
      <c r="H165" s="17">
        <v>4</v>
      </c>
      <c r="I165" s="51"/>
      <c r="J165" s="22">
        <f t="shared" si="2"/>
        <v>0</v>
      </c>
      <c r="K165" s="19"/>
      <c r="M165" s="23"/>
    </row>
    <row r="166" spans="2:13" x14ac:dyDescent="0.25">
      <c r="B166" s="16"/>
      <c r="C166" s="16"/>
      <c r="D166" s="16">
        <v>10</v>
      </c>
      <c r="E166" s="20" t="s">
        <v>305</v>
      </c>
      <c r="F166" s="21" t="s">
        <v>306</v>
      </c>
      <c r="G166" s="16" t="s">
        <v>21</v>
      </c>
      <c r="H166" s="17">
        <v>1</v>
      </c>
      <c r="I166" s="51"/>
      <c r="J166" s="22">
        <f t="shared" si="2"/>
        <v>0</v>
      </c>
      <c r="K166" s="19"/>
      <c r="M166" s="23"/>
    </row>
    <row r="167" spans="2:13" x14ac:dyDescent="0.25">
      <c r="B167" s="16"/>
      <c r="C167" s="16"/>
      <c r="D167" s="16">
        <v>11</v>
      </c>
      <c r="E167" s="20" t="s">
        <v>307</v>
      </c>
      <c r="F167" s="21" t="s">
        <v>308</v>
      </c>
      <c r="G167" s="16" t="s">
        <v>57</v>
      </c>
      <c r="H167" s="17">
        <v>6</v>
      </c>
      <c r="I167" s="51"/>
      <c r="J167" s="22">
        <f t="shared" si="2"/>
        <v>0</v>
      </c>
      <c r="K167" s="19"/>
      <c r="M167" s="23"/>
    </row>
    <row r="168" spans="2:13" x14ac:dyDescent="0.25">
      <c r="B168" s="16"/>
      <c r="C168" s="16"/>
      <c r="D168" s="16">
        <v>12</v>
      </c>
      <c r="E168" s="20" t="s">
        <v>309</v>
      </c>
      <c r="F168" s="21" t="s">
        <v>310</v>
      </c>
      <c r="G168" s="16" t="s">
        <v>21</v>
      </c>
      <c r="H168" s="17">
        <v>4</v>
      </c>
      <c r="I168" s="51"/>
      <c r="J168" s="22">
        <f t="shared" si="2"/>
        <v>0</v>
      </c>
      <c r="K168" s="19"/>
      <c r="M168" s="23"/>
    </row>
    <row r="169" spans="2:13" x14ac:dyDescent="0.25">
      <c r="B169" s="16"/>
      <c r="C169" s="16"/>
      <c r="D169" s="16">
        <v>13</v>
      </c>
      <c r="E169" s="20" t="s">
        <v>311</v>
      </c>
      <c r="F169" s="21" t="s">
        <v>312</v>
      </c>
      <c r="G169" s="16" t="s">
        <v>21</v>
      </c>
      <c r="H169" s="17">
        <v>1</v>
      </c>
      <c r="I169" s="51"/>
      <c r="J169" s="22">
        <f t="shared" si="2"/>
        <v>0</v>
      </c>
      <c r="K169" s="19"/>
      <c r="M169" s="23"/>
    </row>
    <row r="170" spans="2:13" x14ac:dyDescent="0.25">
      <c r="B170" s="16"/>
      <c r="C170" s="16"/>
      <c r="D170" s="16">
        <v>15</v>
      </c>
      <c r="E170" s="20" t="s">
        <v>313</v>
      </c>
      <c r="F170" s="21" t="s">
        <v>314</v>
      </c>
      <c r="G170" s="16" t="s">
        <v>57</v>
      </c>
      <c r="H170" s="17">
        <v>4</v>
      </c>
      <c r="I170" s="51"/>
      <c r="J170" s="22">
        <f t="shared" si="2"/>
        <v>0</v>
      </c>
      <c r="K170" s="19"/>
      <c r="M170" s="23"/>
    </row>
    <row r="171" spans="2:13" x14ac:dyDescent="0.25">
      <c r="B171" s="16"/>
      <c r="C171" s="16"/>
      <c r="D171" s="16">
        <v>16</v>
      </c>
      <c r="E171" s="20" t="s">
        <v>315</v>
      </c>
      <c r="F171" s="21" t="s">
        <v>316</v>
      </c>
      <c r="G171" s="16" t="s">
        <v>21</v>
      </c>
      <c r="H171" s="17">
        <v>9</v>
      </c>
      <c r="I171" s="51"/>
      <c r="J171" s="22">
        <f t="shared" si="2"/>
        <v>0</v>
      </c>
      <c r="K171" s="19"/>
      <c r="M171" s="23"/>
    </row>
    <row r="172" spans="2:13" x14ac:dyDescent="0.25">
      <c r="B172" s="16"/>
      <c r="C172" s="16"/>
      <c r="D172" s="16">
        <v>17</v>
      </c>
      <c r="E172" s="20" t="s">
        <v>317</v>
      </c>
      <c r="F172" s="21" t="s">
        <v>318</v>
      </c>
      <c r="G172" s="16" t="s">
        <v>21</v>
      </c>
      <c r="H172" s="17">
        <v>2</v>
      </c>
      <c r="I172" s="51"/>
      <c r="J172" s="22">
        <f t="shared" si="2"/>
        <v>0</v>
      </c>
      <c r="K172" s="19"/>
      <c r="M172" s="23"/>
    </row>
    <row r="173" spans="2:13" x14ac:dyDescent="0.25">
      <c r="B173" s="16"/>
      <c r="C173" s="16"/>
      <c r="D173" s="16">
        <v>18</v>
      </c>
      <c r="E173" s="20" t="s">
        <v>319</v>
      </c>
      <c r="F173" s="21" t="s">
        <v>320</v>
      </c>
      <c r="G173" s="16" t="s">
        <v>21</v>
      </c>
      <c r="H173" s="17">
        <v>3</v>
      </c>
      <c r="I173" s="51"/>
      <c r="J173" s="22">
        <f t="shared" ref="J173:J216" si="3">+H173*I173</f>
        <v>0</v>
      </c>
      <c r="K173" s="19"/>
      <c r="M173" s="23"/>
    </row>
    <row r="174" spans="2:13" x14ac:dyDescent="0.25">
      <c r="B174" s="16"/>
      <c r="C174" s="16"/>
      <c r="D174" s="16">
        <v>19</v>
      </c>
      <c r="E174" s="20" t="s">
        <v>321</v>
      </c>
      <c r="F174" s="21" t="s">
        <v>322</v>
      </c>
      <c r="G174" s="16" t="s">
        <v>21</v>
      </c>
      <c r="H174" s="17">
        <v>2</v>
      </c>
      <c r="I174" s="51"/>
      <c r="J174" s="22">
        <f t="shared" si="3"/>
        <v>0</v>
      </c>
      <c r="K174" s="19"/>
      <c r="M174" s="23"/>
    </row>
    <row r="175" spans="2:13" x14ac:dyDescent="0.25">
      <c r="B175" s="16"/>
      <c r="C175" s="16"/>
      <c r="D175" s="16">
        <v>20</v>
      </c>
      <c r="E175" s="20" t="s">
        <v>323</v>
      </c>
      <c r="F175" s="21" t="s">
        <v>324</v>
      </c>
      <c r="G175" s="16" t="s">
        <v>57</v>
      </c>
      <c r="H175" s="17">
        <v>3</v>
      </c>
      <c r="I175" s="51"/>
      <c r="J175" s="22">
        <f t="shared" si="3"/>
        <v>0</v>
      </c>
      <c r="K175" s="19"/>
      <c r="M175" s="23"/>
    </row>
    <row r="176" spans="2:13" x14ac:dyDescent="0.25">
      <c r="B176" s="16"/>
      <c r="C176" s="16"/>
      <c r="D176" s="16">
        <v>21</v>
      </c>
      <c r="E176" s="20" t="s">
        <v>325</v>
      </c>
      <c r="F176" s="21" t="s">
        <v>326</v>
      </c>
      <c r="G176" s="16" t="s">
        <v>21</v>
      </c>
      <c r="H176" s="17">
        <v>5</v>
      </c>
      <c r="I176" s="51"/>
      <c r="J176" s="22">
        <f t="shared" si="3"/>
        <v>0</v>
      </c>
      <c r="K176" s="19"/>
      <c r="M176" s="23"/>
    </row>
    <row r="177" spans="2:13" ht="60.75" customHeight="1" x14ac:dyDescent="0.25">
      <c r="B177" s="16"/>
      <c r="C177" s="16">
        <v>6</v>
      </c>
      <c r="D177" s="57" t="s">
        <v>327</v>
      </c>
      <c r="E177" s="57"/>
      <c r="F177" s="57"/>
      <c r="G177" s="16"/>
      <c r="H177" s="17"/>
      <c r="I177" s="51"/>
      <c r="J177" s="22"/>
      <c r="K177" s="19">
        <f>SUM(J178:J185)</f>
        <v>0</v>
      </c>
      <c r="M177" s="23"/>
    </row>
    <row r="178" spans="2:13" x14ac:dyDescent="0.25">
      <c r="B178" s="16"/>
      <c r="C178" s="16"/>
      <c r="D178" s="16">
        <v>1</v>
      </c>
      <c r="E178" s="20" t="s">
        <v>328</v>
      </c>
      <c r="F178" s="21" t="s">
        <v>329</v>
      </c>
      <c r="G178" s="16" t="s">
        <v>21</v>
      </c>
      <c r="H178" s="17">
        <v>1</v>
      </c>
      <c r="I178" s="51"/>
      <c r="J178" s="22">
        <f t="shared" si="3"/>
        <v>0</v>
      </c>
      <c r="K178" s="19"/>
      <c r="M178" s="23"/>
    </row>
    <row r="179" spans="2:13" x14ac:dyDescent="0.25">
      <c r="B179" s="16"/>
      <c r="C179" s="16"/>
      <c r="D179" s="16">
        <v>2</v>
      </c>
      <c r="E179" s="20" t="s">
        <v>330</v>
      </c>
      <c r="F179" s="21" t="s">
        <v>331</v>
      </c>
      <c r="G179" s="16" t="s">
        <v>21</v>
      </c>
      <c r="H179" s="17">
        <v>1</v>
      </c>
      <c r="I179" s="51"/>
      <c r="J179" s="22">
        <f t="shared" si="3"/>
        <v>0</v>
      </c>
      <c r="K179" s="19"/>
      <c r="M179" s="23"/>
    </row>
    <row r="180" spans="2:13" x14ac:dyDescent="0.25">
      <c r="B180" s="16"/>
      <c r="C180" s="16"/>
      <c r="D180" s="16">
        <v>3</v>
      </c>
      <c r="E180" s="20" t="s">
        <v>332</v>
      </c>
      <c r="F180" s="21" t="s">
        <v>333</v>
      </c>
      <c r="G180" s="16" t="s">
        <v>57</v>
      </c>
      <c r="H180" s="17">
        <v>3</v>
      </c>
      <c r="I180" s="51"/>
      <c r="J180" s="22">
        <f t="shared" si="3"/>
        <v>0</v>
      </c>
      <c r="K180" s="19"/>
      <c r="M180" s="23"/>
    </row>
    <row r="181" spans="2:13" x14ac:dyDescent="0.25">
      <c r="B181" s="16"/>
      <c r="C181" s="16"/>
      <c r="D181" s="16">
        <v>4</v>
      </c>
      <c r="E181" s="20" t="s">
        <v>334</v>
      </c>
      <c r="F181" s="21" t="s">
        <v>335</v>
      </c>
      <c r="G181" s="16" t="s">
        <v>21</v>
      </c>
      <c r="H181" s="17">
        <v>6</v>
      </c>
      <c r="I181" s="51"/>
      <c r="J181" s="22">
        <f t="shared" si="3"/>
        <v>0</v>
      </c>
      <c r="K181" s="19"/>
      <c r="M181" s="23"/>
    </row>
    <row r="182" spans="2:13" x14ac:dyDescent="0.25">
      <c r="B182" s="16"/>
      <c r="C182" s="16"/>
      <c r="D182" s="16">
        <v>5</v>
      </c>
      <c r="E182" s="20" t="s">
        <v>336</v>
      </c>
      <c r="F182" s="21" t="s">
        <v>337</v>
      </c>
      <c r="G182" s="16" t="s">
        <v>57</v>
      </c>
      <c r="H182" s="17">
        <v>4</v>
      </c>
      <c r="I182" s="51"/>
      <c r="J182" s="22">
        <f t="shared" si="3"/>
        <v>0</v>
      </c>
      <c r="K182" s="19"/>
      <c r="M182" s="23"/>
    </row>
    <row r="183" spans="2:13" x14ac:dyDescent="0.25">
      <c r="B183" s="16"/>
      <c r="C183" s="16"/>
      <c r="D183" s="16">
        <v>6</v>
      </c>
      <c r="E183" s="20" t="s">
        <v>338</v>
      </c>
      <c r="F183" s="21" t="s">
        <v>339</v>
      </c>
      <c r="G183" s="16" t="s">
        <v>21</v>
      </c>
      <c r="H183" s="17">
        <v>13</v>
      </c>
      <c r="I183" s="51"/>
      <c r="J183" s="22">
        <f t="shared" si="3"/>
        <v>0</v>
      </c>
      <c r="K183" s="19"/>
      <c r="M183" s="23"/>
    </row>
    <row r="184" spans="2:13" x14ac:dyDescent="0.25">
      <c r="B184" s="16"/>
      <c r="C184" s="16"/>
      <c r="D184" s="16">
        <v>7</v>
      </c>
      <c r="E184" s="20" t="s">
        <v>340</v>
      </c>
      <c r="F184" s="21" t="s">
        <v>341</v>
      </c>
      <c r="G184" s="16" t="s">
        <v>21</v>
      </c>
      <c r="H184" s="17">
        <v>3</v>
      </c>
      <c r="I184" s="51"/>
      <c r="J184" s="22">
        <f t="shared" si="3"/>
        <v>0</v>
      </c>
      <c r="K184" s="19"/>
      <c r="M184" s="23"/>
    </row>
    <row r="185" spans="2:13" x14ac:dyDescent="0.25">
      <c r="B185" s="16"/>
      <c r="C185" s="16"/>
      <c r="D185" s="16">
        <v>8</v>
      </c>
      <c r="E185" s="20" t="s">
        <v>342</v>
      </c>
      <c r="F185" s="21" t="s">
        <v>343</v>
      </c>
      <c r="G185" s="16" t="s">
        <v>21</v>
      </c>
      <c r="H185" s="17">
        <v>2</v>
      </c>
      <c r="I185" s="51"/>
      <c r="J185" s="22">
        <f t="shared" si="3"/>
        <v>0</v>
      </c>
      <c r="K185" s="19"/>
      <c r="M185" s="23"/>
    </row>
    <row r="186" spans="2:13" ht="68.25" customHeight="1" x14ac:dyDescent="0.25">
      <c r="B186" s="16"/>
      <c r="C186" s="16">
        <v>7</v>
      </c>
      <c r="D186" s="57" t="s">
        <v>344</v>
      </c>
      <c r="E186" s="57"/>
      <c r="F186" s="57"/>
      <c r="G186" s="16"/>
      <c r="H186" s="17"/>
      <c r="I186" s="51"/>
      <c r="J186" s="22"/>
      <c r="K186" s="19">
        <f>SUM(J187:J197)</f>
        <v>0</v>
      </c>
      <c r="M186" s="23"/>
    </row>
    <row r="187" spans="2:13" x14ac:dyDescent="0.25">
      <c r="B187" s="16"/>
      <c r="C187" s="16"/>
      <c r="D187" s="16">
        <v>1</v>
      </c>
      <c r="E187" s="20" t="s">
        <v>345</v>
      </c>
      <c r="F187" s="21" t="s">
        <v>346</v>
      </c>
      <c r="G187" s="16" t="s">
        <v>21</v>
      </c>
      <c r="H187" s="17">
        <v>1</v>
      </c>
      <c r="I187" s="51"/>
      <c r="J187" s="22">
        <f t="shared" si="3"/>
        <v>0</v>
      </c>
      <c r="K187" s="19"/>
      <c r="M187" s="23"/>
    </row>
    <row r="188" spans="2:13" x14ac:dyDescent="0.25">
      <c r="B188" s="16"/>
      <c r="C188" s="16"/>
      <c r="D188" s="16">
        <v>2</v>
      </c>
      <c r="E188" s="20" t="s">
        <v>347</v>
      </c>
      <c r="F188" s="21" t="s">
        <v>348</v>
      </c>
      <c r="G188" s="16" t="s">
        <v>57</v>
      </c>
      <c r="H188" s="17">
        <v>5</v>
      </c>
      <c r="I188" s="51"/>
      <c r="J188" s="22">
        <f t="shared" si="3"/>
        <v>0</v>
      </c>
      <c r="K188" s="19"/>
      <c r="M188" s="23"/>
    </row>
    <row r="189" spans="2:13" x14ac:dyDescent="0.25">
      <c r="B189" s="16"/>
      <c r="C189" s="16"/>
      <c r="D189" s="16">
        <v>3</v>
      </c>
      <c r="E189" s="20" t="s">
        <v>349</v>
      </c>
      <c r="F189" s="21" t="s">
        <v>350</v>
      </c>
      <c r="G189" s="16" t="s">
        <v>21</v>
      </c>
      <c r="H189" s="17">
        <v>13</v>
      </c>
      <c r="I189" s="51"/>
      <c r="J189" s="22">
        <f t="shared" si="3"/>
        <v>0</v>
      </c>
      <c r="K189" s="19"/>
      <c r="M189" s="23"/>
    </row>
    <row r="190" spans="2:13" x14ac:dyDescent="0.25">
      <c r="B190" s="16"/>
      <c r="C190" s="16"/>
      <c r="D190" s="16">
        <v>4</v>
      </c>
      <c r="E190" s="20" t="s">
        <v>351</v>
      </c>
      <c r="F190" s="21" t="s">
        <v>352</v>
      </c>
      <c r="G190" s="16" t="s">
        <v>21</v>
      </c>
      <c r="H190" s="17">
        <v>5</v>
      </c>
      <c r="I190" s="51"/>
      <c r="J190" s="22">
        <f t="shared" si="3"/>
        <v>0</v>
      </c>
      <c r="K190" s="19"/>
      <c r="M190" s="23"/>
    </row>
    <row r="191" spans="2:13" x14ac:dyDescent="0.25">
      <c r="B191" s="16"/>
      <c r="C191" s="16"/>
      <c r="D191" s="16">
        <v>5</v>
      </c>
      <c r="E191" s="20" t="s">
        <v>353</v>
      </c>
      <c r="F191" s="21" t="s">
        <v>354</v>
      </c>
      <c r="G191" s="16" t="s">
        <v>21</v>
      </c>
      <c r="H191" s="17">
        <v>1</v>
      </c>
      <c r="I191" s="51"/>
      <c r="J191" s="22">
        <f t="shared" si="3"/>
        <v>0</v>
      </c>
      <c r="K191" s="19"/>
      <c r="M191" s="23"/>
    </row>
    <row r="192" spans="2:13" x14ac:dyDescent="0.25">
      <c r="B192" s="16"/>
      <c r="C192" s="16"/>
      <c r="D192" s="16">
        <v>6</v>
      </c>
      <c r="E192" s="20" t="s">
        <v>355</v>
      </c>
      <c r="F192" s="21" t="s">
        <v>356</v>
      </c>
      <c r="G192" s="16" t="s">
        <v>21</v>
      </c>
      <c r="H192" s="17">
        <v>1</v>
      </c>
      <c r="I192" s="51"/>
      <c r="J192" s="22">
        <f t="shared" si="3"/>
        <v>0</v>
      </c>
      <c r="K192" s="19"/>
      <c r="M192" s="23"/>
    </row>
    <row r="193" spans="2:13" x14ac:dyDescent="0.25">
      <c r="B193" s="16"/>
      <c r="C193" s="16"/>
      <c r="D193" s="16">
        <v>7</v>
      </c>
      <c r="E193" s="20" t="s">
        <v>357</v>
      </c>
      <c r="F193" s="21" t="s">
        <v>358</v>
      </c>
      <c r="G193" s="16" t="s">
        <v>21</v>
      </c>
      <c r="H193" s="17">
        <v>1</v>
      </c>
      <c r="I193" s="51"/>
      <c r="J193" s="22">
        <f t="shared" si="3"/>
        <v>0</v>
      </c>
      <c r="K193" s="19"/>
      <c r="M193" s="23"/>
    </row>
    <row r="194" spans="2:13" x14ac:dyDescent="0.25">
      <c r="B194" s="16"/>
      <c r="C194" s="16"/>
      <c r="D194" s="16">
        <v>8</v>
      </c>
      <c r="E194" s="20" t="s">
        <v>359</v>
      </c>
      <c r="F194" s="21" t="s">
        <v>360</v>
      </c>
      <c r="G194" s="16" t="s">
        <v>21</v>
      </c>
      <c r="H194" s="17">
        <v>2</v>
      </c>
      <c r="I194" s="51"/>
      <c r="J194" s="22">
        <f t="shared" si="3"/>
        <v>0</v>
      </c>
      <c r="K194" s="19"/>
      <c r="M194" s="23"/>
    </row>
    <row r="195" spans="2:13" x14ac:dyDescent="0.25">
      <c r="B195" s="16"/>
      <c r="C195" s="16"/>
      <c r="D195" s="16">
        <v>9</v>
      </c>
      <c r="E195" s="20" t="s">
        <v>361</v>
      </c>
      <c r="F195" s="21" t="s">
        <v>362</v>
      </c>
      <c r="G195" s="16" t="s">
        <v>57</v>
      </c>
      <c r="H195" s="17">
        <v>1</v>
      </c>
      <c r="I195" s="51"/>
      <c r="J195" s="22">
        <f t="shared" si="3"/>
        <v>0</v>
      </c>
      <c r="K195" s="19"/>
      <c r="M195" s="23"/>
    </row>
    <row r="196" spans="2:13" x14ac:dyDescent="0.25">
      <c r="B196" s="16"/>
      <c r="C196" s="16"/>
      <c r="D196" s="16">
        <v>10</v>
      </c>
      <c r="E196" s="20" t="s">
        <v>363</v>
      </c>
      <c r="F196" s="21" t="s">
        <v>364</v>
      </c>
      <c r="G196" s="16" t="s">
        <v>21</v>
      </c>
      <c r="H196" s="17">
        <v>5</v>
      </c>
      <c r="I196" s="51"/>
      <c r="J196" s="22">
        <f t="shared" si="3"/>
        <v>0</v>
      </c>
      <c r="K196" s="19"/>
      <c r="M196" s="23"/>
    </row>
    <row r="197" spans="2:13" x14ac:dyDescent="0.25">
      <c r="B197" s="16"/>
      <c r="C197" s="16"/>
      <c r="D197" s="16">
        <v>11</v>
      </c>
      <c r="E197" s="20" t="s">
        <v>365</v>
      </c>
      <c r="F197" s="21" t="s">
        <v>366</v>
      </c>
      <c r="G197" s="16" t="s">
        <v>21</v>
      </c>
      <c r="H197" s="17">
        <v>1</v>
      </c>
      <c r="I197" s="51"/>
      <c r="J197" s="22">
        <f t="shared" si="3"/>
        <v>0</v>
      </c>
      <c r="K197" s="19"/>
      <c r="M197" s="23"/>
    </row>
    <row r="198" spans="2:13" ht="75" customHeight="1" x14ac:dyDescent="0.25">
      <c r="B198" s="16"/>
      <c r="C198" s="16">
        <v>8</v>
      </c>
      <c r="D198" s="57" t="s">
        <v>367</v>
      </c>
      <c r="E198" s="57"/>
      <c r="F198" s="57"/>
      <c r="G198" s="16"/>
      <c r="H198" s="17"/>
      <c r="I198" s="48"/>
      <c r="J198" s="22"/>
      <c r="K198" s="19">
        <f>SUM(J199:J216)</f>
        <v>0</v>
      </c>
      <c r="M198" s="23"/>
    </row>
    <row r="199" spans="2:13" x14ac:dyDescent="0.25">
      <c r="B199" s="16"/>
      <c r="C199" s="16"/>
      <c r="D199" s="16">
        <v>1</v>
      </c>
      <c r="E199" s="20" t="s">
        <v>368</v>
      </c>
      <c r="F199" s="21" t="s">
        <v>369</v>
      </c>
      <c r="G199" s="16" t="s">
        <v>57</v>
      </c>
      <c r="H199" s="17">
        <v>39</v>
      </c>
      <c r="I199" s="51"/>
      <c r="J199" s="22">
        <f t="shared" si="3"/>
        <v>0</v>
      </c>
      <c r="K199" s="19"/>
      <c r="M199" s="23"/>
    </row>
    <row r="200" spans="2:13" x14ac:dyDescent="0.25">
      <c r="B200" s="16"/>
      <c r="C200" s="16"/>
      <c r="D200" s="16">
        <v>2</v>
      </c>
      <c r="E200" s="20" t="s">
        <v>370</v>
      </c>
      <c r="F200" s="21" t="s">
        <v>371</v>
      </c>
      <c r="G200" s="16" t="s">
        <v>21</v>
      </c>
      <c r="H200" s="17">
        <v>13</v>
      </c>
      <c r="I200" s="51"/>
      <c r="J200" s="22">
        <f t="shared" si="3"/>
        <v>0</v>
      </c>
      <c r="K200" s="19"/>
      <c r="M200" s="23"/>
    </row>
    <row r="201" spans="2:13" x14ac:dyDescent="0.25">
      <c r="B201" s="16"/>
      <c r="C201" s="16"/>
      <c r="D201" s="16">
        <v>3</v>
      </c>
      <c r="E201" s="20" t="s">
        <v>372</v>
      </c>
      <c r="F201" s="21" t="s">
        <v>373</v>
      </c>
      <c r="G201" s="16" t="s">
        <v>21</v>
      </c>
      <c r="H201" s="17">
        <v>20</v>
      </c>
      <c r="I201" s="51"/>
      <c r="J201" s="22">
        <f t="shared" si="3"/>
        <v>0</v>
      </c>
      <c r="K201" s="19"/>
      <c r="M201" s="23"/>
    </row>
    <row r="202" spans="2:13" x14ac:dyDescent="0.25">
      <c r="B202" s="16"/>
      <c r="C202" s="16"/>
      <c r="D202" s="16">
        <v>4</v>
      </c>
      <c r="E202" s="20" t="s">
        <v>374</v>
      </c>
      <c r="F202" s="21" t="s">
        <v>375</v>
      </c>
      <c r="G202" s="16" t="s">
        <v>57</v>
      </c>
      <c r="H202" s="17">
        <v>21</v>
      </c>
      <c r="I202" s="51"/>
      <c r="J202" s="22">
        <f t="shared" si="3"/>
        <v>0</v>
      </c>
      <c r="K202" s="19"/>
      <c r="M202" s="23"/>
    </row>
    <row r="203" spans="2:13" x14ac:dyDescent="0.25">
      <c r="B203" s="16"/>
      <c r="C203" s="16"/>
      <c r="D203" s="16">
        <v>5</v>
      </c>
      <c r="E203" s="20" t="s">
        <v>376</v>
      </c>
      <c r="F203" s="21" t="s">
        <v>377</v>
      </c>
      <c r="G203" s="16" t="s">
        <v>21</v>
      </c>
      <c r="H203" s="17">
        <v>13</v>
      </c>
      <c r="I203" s="51"/>
      <c r="J203" s="22">
        <f t="shared" si="3"/>
        <v>0</v>
      </c>
      <c r="K203" s="19"/>
      <c r="M203" s="23"/>
    </row>
    <row r="204" spans="2:13" x14ac:dyDescent="0.25">
      <c r="B204" s="16"/>
      <c r="C204" s="16"/>
      <c r="D204" s="16">
        <v>6</v>
      </c>
      <c r="E204" s="20" t="s">
        <v>378</v>
      </c>
      <c r="F204" s="21" t="s">
        <v>379</v>
      </c>
      <c r="G204" s="16" t="s">
        <v>21</v>
      </c>
      <c r="H204" s="17">
        <v>11</v>
      </c>
      <c r="I204" s="51"/>
      <c r="J204" s="22">
        <f t="shared" si="3"/>
        <v>0</v>
      </c>
      <c r="K204" s="19"/>
      <c r="M204" s="23"/>
    </row>
    <row r="205" spans="2:13" x14ac:dyDescent="0.25">
      <c r="B205" s="16"/>
      <c r="C205" s="16"/>
      <c r="D205" s="16">
        <v>7</v>
      </c>
      <c r="E205" s="20" t="s">
        <v>380</v>
      </c>
      <c r="F205" s="21" t="s">
        <v>381</v>
      </c>
      <c r="G205" s="16" t="s">
        <v>57</v>
      </c>
      <c r="H205" s="17">
        <v>41</v>
      </c>
      <c r="I205" s="51"/>
      <c r="J205" s="22">
        <f t="shared" si="3"/>
        <v>0</v>
      </c>
      <c r="K205" s="19"/>
      <c r="M205" s="23"/>
    </row>
    <row r="206" spans="2:13" x14ac:dyDescent="0.25">
      <c r="B206" s="16"/>
      <c r="C206" s="16"/>
      <c r="D206" s="16">
        <v>8</v>
      </c>
      <c r="E206" s="20" t="s">
        <v>382</v>
      </c>
      <c r="F206" s="21" t="s">
        <v>383</v>
      </c>
      <c r="G206" s="16" t="s">
        <v>21</v>
      </c>
      <c r="H206" s="17">
        <v>17</v>
      </c>
      <c r="I206" s="51"/>
      <c r="J206" s="22">
        <f t="shared" si="3"/>
        <v>0</v>
      </c>
      <c r="K206" s="19"/>
      <c r="M206" s="23"/>
    </row>
    <row r="207" spans="2:13" x14ac:dyDescent="0.25">
      <c r="B207" s="16"/>
      <c r="C207" s="16"/>
      <c r="D207" s="16">
        <v>9</v>
      </c>
      <c r="E207" s="20" t="s">
        <v>384</v>
      </c>
      <c r="F207" s="21" t="s">
        <v>385</v>
      </c>
      <c r="G207" s="16" t="s">
        <v>21</v>
      </c>
      <c r="H207" s="17">
        <v>21</v>
      </c>
      <c r="I207" s="51"/>
      <c r="J207" s="22">
        <f t="shared" si="3"/>
        <v>0</v>
      </c>
      <c r="K207" s="19"/>
      <c r="M207" s="23"/>
    </row>
    <row r="208" spans="2:13" x14ac:dyDescent="0.25">
      <c r="B208" s="16"/>
      <c r="C208" s="16"/>
      <c r="D208" s="16">
        <v>10</v>
      </c>
      <c r="E208" s="20" t="s">
        <v>386</v>
      </c>
      <c r="F208" s="21" t="s">
        <v>387</v>
      </c>
      <c r="G208" s="16" t="s">
        <v>21</v>
      </c>
      <c r="H208" s="17">
        <v>2</v>
      </c>
      <c r="I208" s="51"/>
      <c r="J208" s="22">
        <f t="shared" si="3"/>
        <v>0</v>
      </c>
      <c r="K208" s="19"/>
      <c r="M208" s="23"/>
    </row>
    <row r="209" spans="2:13" x14ac:dyDescent="0.25">
      <c r="B209" s="16"/>
      <c r="C209" s="16"/>
      <c r="D209" s="16">
        <v>11</v>
      </c>
      <c r="E209" s="20" t="s">
        <v>388</v>
      </c>
      <c r="F209" s="21" t="s">
        <v>389</v>
      </c>
      <c r="G209" s="16" t="s">
        <v>57</v>
      </c>
      <c r="H209" s="17">
        <v>137</v>
      </c>
      <c r="I209" s="51"/>
      <c r="J209" s="22">
        <f t="shared" si="3"/>
        <v>0</v>
      </c>
      <c r="K209" s="19"/>
      <c r="M209" s="23"/>
    </row>
    <row r="210" spans="2:13" x14ac:dyDescent="0.25">
      <c r="B210" s="16"/>
      <c r="C210" s="16"/>
      <c r="D210" s="16">
        <v>12</v>
      </c>
      <c r="E210" s="20" t="s">
        <v>390</v>
      </c>
      <c r="F210" s="21" t="s">
        <v>391</v>
      </c>
      <c r="G210" s="16" t="s">
        <v>21</v>
      </c>
      <c r="H210" s="17">
        <v>147</v>
      </c>
      <c r="I210" s="51"/>
      <c r="J210" s="22">
        <f t="shared" si="3"/>
        <v>0</v>
      </c>
      <c r="K210" s="19"/>
      <c r="M210" s="23"/>
    </row>
    <row r="211" spans="2:13" x14ac:dyDescent="0.25">
      <c r="B211" s="16"/>
      <c r="C211" s="16"/>
      <c r="D211" s="16">
        <v>13</v>
      </c>
      <c r="E211" s="20" t="s">
        <v>392</v>
      </c>
      <c r="F211" s="21" t="s">
        <v>393</v>
      </c>
      <c r="G211" s="16" t="s">
        <v>21</v>
      </c>
      <c r="H211" s="17">
        <v>69</v>
      </c>
      <c r="I211" s="51"/>
      <c r="J211" s="22">
        <f t="shared" si="3"/>
        <v>0</v>
      </c>
      <c r="K211" s="19"/>
      <c r="M211" s="23"/>
    </row>
    <row r="212" spans="2:13" x14ac:dyDescent="0.25">
      <c r="B212" s="16"/>
      <c r="C212" s="16"/>
      <c r="D212" s="16">
        <v>14</v>
      </c>
      <c r="E212" s="20" t="s">
        <v>394</v>
      </c>
      <c r="F212" s="21" t="s">
        <v>395</v>
      </c>
      <c r="G212" s="16" t="s">
        <v>21</v>
      </c>
      <c r="H212" s="17">
        <v>9</v>
      </c>
      <c r="I212" s="51"/>
      <c r="J212" s="22">
        <f t="shared" si="3"/>
        <v>0</v>
      </c>
      <c r="K212" s="19"/>
      <c r="M212" s="23"/>
    </row>
    <row r="213" spans="2:13" x14ac:dyDescent="0.25">
      <c r="B213" s="16"/>
      <c r="C213" s="16"/>
      <c r="D213" s="16">
        <v>15</v>
      </c>
      <c r="E213" s="20" t="s">
        <v>396</v>
      </c>
      <c r="F213" s="21" t="s">
        <v>397</v>
      </c>
      <c r="G213" s="16" t="s">
        <v>57</v>
      </c>
      <c r="H213" s="17">
        <v>182</v>
      </c>
      <c r="I213" s="51"/>
      <c r="J213" s="22">
        <f t="shared" si="3"/>
        <v>0</v>
      </c>
      <c r="K213" s="19"/>
      <c r="M213" s="23"/>
    </row>
    <row r="214" spans="2:13" x14ac:dyDescent="0.25">
      <c r="B214" s="16"/>
      <c r="C214" s="16"/>
      <c r="D214" s="16">
        <v>16</v>
      </c>
      <c r="E214" s="20" t="s">
        <v>398</v>
      </c>
      <c r="F214" s="21" t="s">
        <v>399</v>
      </c>
      <c r="G214" s="16" t="s">
        <v>21</v>
      </c>
      <c r="H214" s="17">
        <v>310</v>
      </c>
      <c r="I214" s="51"/>
      <c r="J214" s="22">
        <f t="shared" si="3"/>
        <v>0</v>
      </c>
      <c r="K214" s="19"/>
      <c r="M214" s="23"/>
    </row>
    <row r="215" spans="2:13" x14ac:dyDescent="0.25">
      <c r="B215" s="16"/>
      <c r="C215" s="16"/>
      <c r="D215" s="16">
        <v>18</v>
      </c>
      <c r="E215" s="20" t="s">
        <v>400</v>
      </c>
      <c r="F215" s="21" t="s">
        <v>401</v>
      </c>
      <c r="G215" s="16" t="s">
        <v>21</v>
      </c>
      <c r="H215" s="17">
        <v>23</v>
      </c>
      <c r="I215" s="51"/>
      <c r="J215" s="22">
        <f t="shared" si="3"/>
        <v>0</v>
      </c>
      <c r="K215" s="19"/>
      <c r="M215" s="23"/>
    </row>
    <row r="216" spans="2:13" x14ac:dyDescent="0.25">
      <c r="B216" s="16"/>
      <c r="C216" s="16"/>
      <c r="D216" s="16">
        <v>19</v>
      </c>
      <c r="E216" s="20" t="s">
        <v>402</v>
      </c>
      <c r="F216" s="21" t="s">
        <v>403</v>
      </c>
      <c r="G216" s="16" t="s">
        <v>21</v>
      </c>
      <c r="H216" s="17">
        <v>1</v>
      </c>
      <c r="I216" s="51"/>
      <c r="J216" s="22">
        <f t="shared" si="3"/>
        <v>0</v>
      </c>
      <c r="K216" s="19"/>
      <c r="M216" s="23"/>
    </row>
    <row r="217" spans="2:13" ht="72" customHeight="1" x14ac:dyDescent="0.25">
      <c r="B217" s="16"/>
      <c r="C217" s="16">
        <v>9</v>
      </c>
      <c r="D217" s="57" t="s">
        <v>404</v>
      </c>
      <c r="E217" s="57"/>
      <c r="F217" s="57"/>
      <c r="G217" s="16"/>
      <c r="H217" s="17"/>
      <c r="I217" s="51"/>
      <c r="J217" s="22"/>
      <c r="K217" s="19">
        <f>SUM(J218:J225)</f>
        <v>0</v>
      </c>
      <c r="M217" s="23"/>
    </row>
    <row r="218" spans="2:13" x14ac:dyDescent="0.25">
      <c r="B218" s="16"/>
      <c r="C218" s="16"/>
      <c r="D218" s="16">
        <v>1</v>
      </c>
      <c r="E218" s="20" t="s">
        <v>405</v>
      </c>
      <c r="F218" s="21" t="s">
        <v>406</v>
      </c>
      <c r="G218" s="16" t="s">
        <v>21</v>
      </c>
      <c r="H218" s="17">
        <v>50</v>
      </c>
      <c r="I218" s="51"/>
      <c r="J218" s="22">
        <f t="shared" ref="J218:J281" si="4">+H218*I218</f>
        <v>0</v>
      </c>
      <c r="K218" s="19"/>
      <c r="M218" s="23"/>
    </row>
    <row r="219" spans="2:13" x14ac:dyDescent="0.25">
      <c r="B219" s="16"/>
      <c r="C219" s="16"/>
      <c r="D219" s="16">
        <v>2</v>
      </c>
      <c r="E219" s="20" t="s">
        <v>407</v>
      </c>
      <c r="F219" s="21" t="s">
        <v>408</v>
      </c>
      <c r="G219" s="16" t="s">
        <v>21</v>
      </c>
      <c r="H219" s="17">
        <v>5</v>
      </c>
      <c r="I219" s="51"/>
      <c r="J219" s="22">
        <f t="shared" si="4"/>
        <v>0</v>
      </c>
      <c r="K219" s="19"/>
      <c r="M219" s="23"/>
    </row>
    <row r="220" spans="2:13" x14ac:dyDescent="0.25">
      <c r="B220" s="16"/>
      <c r="C220" s="16"/>
      <c r="D220" s="16">
        <v>3</v>
      </c>
      <c r="E220" s="20" t="s">
        <v>409</v>
      </c>
      <c r="F220" s="21" t="s">
        <v>410</v>
      </c>
      <c r="G220" s="16" t="s">
        <v>21</v>
      </c>
      <c r="H220" s="17">
        <v>5</v>
      </c>
      <c r="I220" s="51"/>
      <c r="J220" s="22">
        <f t="shared" si="4"/>
        <v>0</v>
      </c>
      <c r="K220" s="19"/>
      <c r="M220" s="23"/>
    </row>
    <row r="221" spans="2:13" x14ac:dyDescent="0.25">
      <c r="B221" s="16"/>
      <c r="C221" s="16"/>
      <c r="D221" s="16">
        <v>4</v>
      </c>
      <c r="E221" s="20" t="s">
        <v>411</v>
      </c>
      <c r="F221" s="21" t="s">
        <v>412</v>
      </c>
      <c r="G221" s="16" t="s">
        <v>21</v>
      </c>
      <c r="H221" s="17">
        <v>1</v>
      </c>
      <c r="I221" s="51"/>
      <c r="J221" s="22">
        <f t="shared" si="4"/>
        <v>0</v>
      </c>
      <c r="K221" s="19"/>
      <c r="M221" s="23"/>
    </row>
    <row r="222" spans="2:13" x14ac:dyDescent="0.25">
      <c r="B222" s="16"/>
      <c r="C222" s="16"/>
      <c r="D222" s="16">
        <v>5</v>
      </c>
      <c r="E222" s="20" t="s">
        <v>413</v>
      </c>
      <c r="F222" s="21" t="s">
        <v>414</v>
      </c>
      <c r="G222" s="16" t="s">
        <v>21</v>
      </c>
      <c r="H222" s="17">
        <v>4</v>
      </c>
      <c r="I222" s="51"/>
      <c r="J222" s="22">
        <f t="shared" si="4"/>
        <v>0</v>
      </c>
      <c r="K222" s="19"/>
      <c r="M222" s="23"/>
    </row>
    <row r="223" spans="2:13" x14ac:dyDescent="0.25">
      <c r="B223" s="16"/>
      <c r="C223" s="16"/>
      <c r="D223" s="16">
        <v>6</v>
      </c>
      <c r="E223" s="20" t="s">
        <v>415</v>
      </c>
      <c r="F223" s="21" t="s">
        <v>416</v>
      </c>
      <c r="G223" s="16" t="s">
        <v>21</v>
      </c>
      <c r="H223" s="17">
        <v>5</v>
      </c>
      <c r="I223" s="51"/>
      <c r="J223" s="22">
        <f t="shared" si="4"/>
        <v>0</v>
      </c>
      <c r="K223" s="19"/>
      <c r="M223" s="23"/>
    </row>
    <row r="224" spans="2:13" x14ac:dyDescent="0.25">
      <c r="B224" s="16"/>
      <c r="C224" s="16"/>
      <c r="D224" s="16">
        <v>7</v>
      </c>
      <c r="E224" s="20" t="s">
        <v>417</v>
      </c>
      <c r="F224" s="21" t="s">
        <v>418</v>
      </c>
      <c r="G224" s="16" t="s">
        <v>21</v>
      </c>
      <c r="H224" s="17">
        <v>1</v>
      </c>
      <c r="I224" s="51"/>
      <c r="J224" s="22">
        <f t="shared" si="4"/>
        <v>0</v>
      </c>
      <c r="K224" s="19"/>
      <c r="M224" s="23"/>
    </row>
    <row r="225" spans="2:13" x14ac:dyDescent="0.25">
      <c r="B225" s="16"/>
      <c r="C225" s="16"/>
      <c r="D225" s="16">
        <v>8</v>
      </c>
      <c r="E225" s="20" t="s">
        <v>419</v>
      </c>
      <c r="F225" s="21" t="s">
        <v>420</v>
      </c>
      <c r="G225" s="16" t="s">
        <v>21</v>
      </c>
      <c r="H225" s="17">
        <v>71</v>
      </c>
      <c r="I225" s="51"/>
      <c r="J225" s="22">
        <f t="shared" si="4"/>
        <v>0</v>
      </c>
      <c r="K225" s="19"/>
      <c r="M225" s="23"/>
    </row>
    <row r="226" spans="2:13" ht="78" customHeight="1" x14ac:dyDescent="0.25">
      <c r="B226" s="16"/>
      <c r="C226" s="16">
        <v>10</v>
      </c>
      <c r="D226" s="57" t="s">
        <v>421</v>
      </c>
      <c r="E226" s="57"/>
      <c r="F226" s="57"/>
      <c r="G226" s="16"/>
      <c r="H226" s="17"/>
      <c r="I226" s="51"/>
      <c r="J226" s="22"/>
      <c r="K226" s="19">
        <f>SUM(J227:J231)</f>
        <v>0</v>
      </c>
      <c r="M226" s="23"/>
    </row>
    <row r="227" spans="2:13" x14ac:dyDescent="0.25">
      <c r="B227" s="16"/>
      <c r="C227" s="16"/>
      <c r="D227" s="16">
        <v>1</v>
      </c>
      <c r="E227" s="20" t="s">
        <v>422</v>
      </c>
      <c r="F227" s="21" t="s">
        <v>423</v>
      </c>
      <c r="G227" s="16" t="s">
        <v>57</v>
      </c>
      <c r="H227" s="17">
        <v>12</v>
      </c>
      <c r="I227" s="51"/>
      <c r="J227" s="22">
        <f t="shared" si="4"/>
        <v>0</v>
      </c>
      <c r="K227" s="19"/>
      <c r="M227" s="23"/>
    </row>
    <row r="228" spans="2:13" x14ac:dyDescent="0.25">
      <c r="B228" s="16"/>
      <c r="C228" s="16"/>
      <c r="D228" s="16">
        <v>2</v>
      </c>
      <c r="E228" s="20" t="s">
        <v>424</v>
      </c>
      <c r="F228" s="21" t="s">
        <v>425</v>
      </c>
      <c r="G228" s="16" t="s">
        <v>21</v>
      </c>
      <c r="H228" s="17">
        <v>9</v>
      </c>
      <c r="I228" s="51"/>
      <c r="J228" s="22">
        <f t="shared" si="4"/>
        <v>0</v>
      </c>
      <c r="K228" s="19"/>
      <c r="M228" s="23"/>
    </row>
    <row r="229" spans="2:13" x14ac:dyDescent="0.25">
      <c r="B229" s="16"/>
      <c r="C229" s="16"/>
      <c r="D229" s="16">
        <v>3</v>
      </c>
      <c r="E229" s="20" t="s">
        <v>426</v>
      </c>
      <c r="F229" s="21" t="s">
        <v>427</v>
      </c>
      <c r="G229" s="16" t="s">
        <v>21</v>
      </c>
      <c r="H229" s="17">
        <v>6</v>
      </c>
      <c r="I229" s="51"/>
      <c r="J229" s="22">
        <f t="shared" si="4"/>
        <v>0</v>
      </c>
      <c r="K229" s="19"/>
      <c r="M229" s="23"/>
    </row>
    <row r="230" spans="2:13" x14ac:dyDescent="0.25">
      <c r="B230" s="16"/>
      <c r="C230" s="16"/>
      <c r="D230" s="16">
        <v>4</v>
      </c>
      <c r="E230" s="20" t="s">
        <v>428</v>
      </c>
      <c r="F230" s="21" t="s">
        <v>429</v>
      </c>
      <c r="G230" s="16" t="s">
        <v>57</v>
      </c>
      <c r="H230" s="17">
        <v>32</v>
      </c>
      <c r="I230" s="51"/>
      <c r="J230" s="22">
        <f t="shared" si="4"/>
        <v>0</v>
      </c>
      <c r="K230" s="19"/>
      <c r="M230" s="23"/>
    </row>
    <row r="231" spans="2:13" x14ac:dyDescent="0.25">
      <c r="B231" s="16"/>
      <c r="C231" s="16"/>
      <c r="D231" s="16">
        <v>5</v>
      </c>
      <c r="E231" s="20" t="s">
        <v>430</v>
      </c>
      <c r="F231" s="21" t="s">
        <v>431</v>
      </c>
      <c r="G231" s="16" t="s">
        <v>21</v>
      </c>
      <c r="H231" s="17">
        <v>49</v>
      </c>
      <c r="I231" s="51"/>
      <c r="J231" s="22">
        <f t="shared" si="4"/>
        <v>0</v>
      </c>
      <c r="K231" s="19"/>
      <c r="M231" s="23"/>
    </row>
    <row r="232" spans="2:13" ht="69" customHeight="1" x14ac:dyDescent="0.25">
      <c r="B232" s="16"/>
      <c r="C232" s="16">
        <v>11</v>
      </c>
      <c r="D232" s="57" t="s">
        <v>432</v>
      </c>
      <c r="E232" s="57"/>
      <c r="F232" s="57"/>
      <c r="G232" s="16"/>
      <c r="H232" s="17"/>
      <c r="I232" s="48"/>
      <c r="J232" s="22"/>
      <c r="K232" s="19">
        <f>SUM(J233:J239)</f>
        <v>0</v>
      </c>
      <c r="M232" s="23"/>
    </row>
    <row r="233" spans="2:13" x14ac:dyDescent="0.25">
      <c r="B233" s="16"/>
      <c r="C233" s="16"/>
      <c r="D233" s="16">
        <v>1</v>
      </c>
      <c r="E233" s="20" t="s">
        <v>433</v>
      </c>
      <c r="F233" s="21" t="s">
        <v>434</v>
      </c>
      <c r="G233" s="16" t="s">
        <v>21</v>
      </c>
      <c r="H233" s="17">
        <v>5</v>
      </c>
      <c r="I233" s="51"/>
      <c r="J233" s="22">
        <f t="shared" si="4"/>
        <v>0</v>
      </c>
      <c r="K233" s="19"/>
      <c r="M233" s="23"/>
    </row>
    <row r="234" spans="2:13" x14ac:dyDescent="0.25">
      <c r="B234" s="16"/>
      <c r="C234" s="16"/>
      <c r="D234" s="16">
        <v>2</v>
      </c>
      <c r="E234" s="20" t="s">
        <v>435</v>
      </c>
      <c r="F234" s="21" t="s">
        <v>436</v>
      </c>
      <c r="G234" s="16" t="s">
        <v>21</v>
      </c>
      <c r="H234" s="17">
        <v>1</v>
      </c>
      <c r="I234" s="51"/>
      <c r="J234" s="22">
        <f t="shared" si="4"/>
        <v>0</v>
      </c>
      <c r="K234" s="19"/>
      <c r="M234" s="23"/>
    </row>
    <row r="235" spans="2:13" x14ac:dyDescent="0.25">
      <c r="B235" s="16"/>
      <c r="C235" s="16"/>
      <c r="D235" s="16">
        <v>3</v>
      </c>
      <c r="E235" s="20" t="s">
        <v>437</v>
      </c>
      <c r="F235" s="21" t="s">
        <v>438</v>
      </c>
      <c r="G235" s="16" t="s">
        <v>21</v>
      </c>
      <c r="H235" s="17">
        <v>5</v>
      </c>
      <c r="I235" s="51"/>
      <c r="J235" s="22">
        <f t="shared" si="4"/>
        <v>0</v>
      </c>
      <c r="K235" s="19"/>
      <c r="M235" s="23"/>
    </row>
    <row r="236" spans="2:13" x14ac:dyDescent="0.25">
      <c r="B236" s="16"/>
      <c r="C236" s="16"/>
      <c r="D236" s="16">
        <v>4</v>
      </c>
      <c r="E236" s="20" t="s">
        <v>439</v>
      </c>
      <c r="F236" s="21" t="s">
        <v>440</v>
      </c>
      <c r="G236" s="16" t="s">
        <v>21</v>
      </c>
      <c r="H236" s="17">
        <v>5</v>
      </c>
      <c r="I236" s="51"/>
      <c r="J236" s="22">
        <f t="shared" si="4"/>
        <v>0</v>
      </c>
      <c r="K236" s="19"/>
      <c r="M236" s="23"/>
    </row>
    <row r="237" spans="2:13" x14ac:dyDescent="0.25">
      <c r="B237" s="16"/>
      <c r="C237" s="16"/>
      <c r="D237" s="16">
        <v>5</v>
      </c>
      <c r="E237" s="20" t="s">
        <v>441</v>
      </c>
      <c r="F237" s="21" t="s">
        <v>442</v>
      </c>
      <c r="G237" s="16" t="s">
        <v>443</v>
      </c>
      <c r="H237" s="17">
        <v>2</v>
      </c>
      <c r="I237" s="51"/>
      <c r="J237" s="22">
        <f t="shared" si="4"/>
        <v>0</v>
      </c>
      <c r="K237" s="19"/>
      <c r="M237" s="23"/>
    </row>
    <row r="238" spans="2:13" x14ac:dyDescent="0.25">
      <c r="B238" s="16"/>
      <c r="C238" s="16"/>
      <c r="D238" s="16">
        <v>6</v>
      </c>
      <c r="E238" s="20" t="s">
        <v>444</v>
      </c>
      <c r="F238" s="21" t="s">
        <v>445</v>
      </c>
      <c r="G238" s="16" t="s">
        <v>21</v>
      </c>
      <c r="H238" s="17">
        <v>1</v>
      </c>
      <c r="I238" s="51"/>
      <c r="J238" s="22">
        <f t="shared" si="4"/>
        <v>0</v>
      </c>
      <c r="K238" s="19"/>
      <c r="M238" s="23"/>
    </row>
    <row r="239" spans="2:13" x14ac:dyDescent="0.25">
      <c r="B239" s="16"/>
      <c r="C239" s="16"/>
      <c r="D239" s="16">
        <v>7</v>
      </c>
      <c r="E239" s="20" t="s">
        <v>446</v>
      </c>
      <c r="F239" s="21" t="s">
        <v>447</v>
      </c>
      <c r="G239" s="16" t="s">
        <v>443</v>
      </c>
      <c r="H239" s="17">
        <v>18</v>
      </c>
      <c r="I239" s="51"/>
      <c r="J239" s="22">
        <f t="shared" si="4"/>
        <v>0</v>
      </c>
      <c r="K239" s="19"/>
      <c r="M239" s="23"/>
    </row>
    <row r="240" spans="2:13" ht="71.25" customHeight="1" x14ac:dyDescent="0.25">
      <c r="B240" s="16"/>
      <c r="C240" s="16">
        <v>12</v>
      </c>
      <c r="D240" s="57" t="s">
        <v>448</v>
      </c>
      <c r="E240" s="57"/>
      <c r="F240" s="57"/>
      <c r="G240" s="16"/>
      <c r="H240" s="17"/>
      <c r="I240" s="51"/>
      <c r="J240" s="22"/>
      <c r="K240" s="19">
        <f>SUM(J241:J260)</f>
        <v>0</v>
      </c>
      <c r="M240" s="23"/>
    </row>
    <row r="241" spans="2:13" x14ac:dyDescent="0.25">
      <c r="B241" s="16"/>
      <c r="C241" s="16"/>
      <c r="D241" s="16">
        <v>1</v>
      </c>
      <c r="E241" s="20" t="s">
        <v>449</v>
      </c>
      <c r="F241" s="21" t="s">
        <v>450</v>
      </c>
      <c r="G241" s="16" t="s">
        <v>57</v>
      </c>
      <c r="H241" s="17">
        <v>70</v>
      </c>
      <c r="I241" s="51"/>
      <c r="J241" s="22">
        <f t="shared" si="4"/>
        <v>0</v>
      </c>
      <c r="K241" s="19"/>
      <c r="M241" s="23"/>
    </row>
    <row r="242" spans="2:13" x14ac:dyDescent="0.25">
      <c r="B242" s="16"/>
      <c r="C242" s="16"/>
      <c r="D242" s="16">
        <v>2</v>
      </c>
      <c r="E242" s="20" t="s">
        <v>451</v>
      </c>
      <c r="F242" s="21" t="s">
        <v>452</v>
      </c>
      <c r="G242" s="16" t="s">
        <v>21</v>
      </c>
      <c r="H242" s="17">
        <v>28</v>
      </c>
      <c r="I242" s="51"/>
      <c r="J242" s="22">
        <f t="shared" si="4"/>
        <v>0</v>
      </c>
      <c r="K242" s="19"/>
      <c r="M242" s="23"/>
    </row>
    <row r="243" spans="2:13" x14ac:dyDescent="0.25">
      <c r="B243" s="16"/>
      <c r="C243" s="16"/>
      <c r="D243" s="16">
        <v>3</v>
      </c>
      <c r="E243" s="20" t="s">
        <v>453</v>
      </c>
      <c r="F243" s="21" t="s">
        <v>454</v>
      </c>
      <c r="G243" s="16" t="s">
        <v>57</v>
      </c>
      <c r="H243" s="17">
        <v>4</v>
      </c>
      <c r="I243" s="51"/>
      <c r="J243" s="22">
        <f t="shared" si="4"/>
        <v>0</v>
      </c>
      <c r="K243" s="19"/>
      <c r="M243" s="23"/>
    </row>
    <row r="244" spans="2:13" x14ac:dyDescent="0.25">
      <c r="B244" s="16"/>
      <c r="C244" s="16"/>
      <c r="D244" s="16">
        <v>4</v>
      </c>
      <c r="E244" s="20" t="s">
        <v>455</v>
      </c>
      <c r="F244" s="21" t="s">
        <v>456</v>
      </c>
      <c r="G244" s="16" t="s">
        <v>21</v>
      </c>
      <c r="H244" s="17">
        <v>3</v>
      </c>
      <c r="I244" s="51"/>
      <c r="J244" s="22">
        <f t="shared" si="4"/>
        <v>0</v>
      </c>
      <c r="K244" s="19"/>
      <c r="M244" s="23"/>
    </row>
    <row r="245" spans="2:13" x14ac:dyDescent="0.25">
      <c r="B245" s="16"/>
      <c r="C245" s="16"/>
      <c r="D245" s="16">
        <v>5</v>
      </c>
      <c r="E245" s="20" t="s">
        <v>457</v>
      </c>
      <c r="F245" s="21" t="s">
        <v>458</v>
      </c>
      <c r="G245" s="16" t="s">
        <v>21</v>
      </c>
      <c r="H245" s="17">
        <v>2</v>
      </c>
      <c r="I245" s="51"/>
      <c r="J245" s="22">
        <f t="shared" si="4"/>
        <v>0</v>
      </c>
      <c r="K245" s="19"/>
      <c r="M245" s="23"/>
    </row>
    <row r="246" spans="2:13" x14ac:dyDescent="0.25">
      <c r="B246" s="16"/>
      <c r="C246" s="16"/>
      <c r="D246" s="16">
        <v>6</v>
      </c>
      <c r="E246" s="20" t="s">
        <v>459</v>
      </c>
      <c r="F246" s="21" t="s">
        <v>460</v>
      </c>
      <c r="G246" s="16" t="s">
        <v>57</v>
      </c>
      <c r="H246" s="17">
        <v>9</v>
      </c>
      <c r="I246" s="51"/>
      <c r="J246" s="22">
        <f t="shared" si="4"/>
        <v>0</v>
      </c>
      <c r="K246" s="19"/>
      <c r="M246" s="23"/>
    </row>
    <row r="247" spans="2:13" x14ac:dyDescent="0.25">
      <c r="B247" s="16"/>
      <c r="C247" s="16"/>
      <c r="D247" s="16">
        <v>7</v>
      </c>
      <c r="E247" s="20" t="s">
        <v>461</v>
      </c>
      <c r="F247" s="21" t="s">
        <v>462</v>
      </c>
      <c r="G247" s="16" t="s">
        <v>21</v>
      </c>
      <c r="H247" s="17">
        <v>11</v>
      </c>
      <c r="I247" s="51"/>
      <c r="J247" s="22">
        <f t="shared" si="4"/>
        <v>0</v>
      </c>
      <c r="K247" s="19"/>
      <c r="M247" s="23"/>
    </row>
    <row r="248" spans="2:13" x14ac:dyDescent="0.25">
      <c r="B248" s="16"/>
      <c r="C248" s="16"/>
      <c r="D248" s="16">
        <v>8</v>
      </c>
      <c r="E248" s="20" t="s">
        <v>463</v>
      </c>
      <c r="F248" s="21" t="s">
        <v>464</v>
      </c>
      <c r="G248" s="16" t="s">
        <v>21</v>
      </c>
      <c r="H248" s="17">
        <v>2</v>
      </c>
      <c r="I248" s="51"/>
      <c r="J248" s="22">
        <f t="shared" si="4"/>
        <v>0</v>
      </c>
      <c r="K248" s="19"/>
      <c r="M248" s="23"/>
    </row>
    <row r="249" spans="2:13" x14ac:dyDescent="0.25">
      <c r="B249" s="16"/>
      <c r="C249" s="16"/>
      <c r="D249" s="16">
        <v>9</v>
      </c>
      <c r="E249" s="20" t="s">
        <v>465</v>
      </c>
      <c r="F249" s="21" t="s">
        <v>466</v>
      </c>
      <c r="G249" s="16" t="s">
        <v>57</v>
      </c>
      <c r="H249" s="17">
        <v>67</v>
      </c>
      <c r="I249" s="51"/>
      <c r="J249" s="22">
        <f t="shared" si="4"/>
        <v>0</v>
      </c>
      <c r="K249" s="19"/>
      <c r="M249" s="23"/>
    </row>
    <row r="250" spans="2:13" x14ac:dyDescent="0.25">
      <c r="B250" s="16"/>
      <c r="C250" s="16"/>
      <c r="D250" s="16">
        <v>10</v>
      </c>
      <c r="E250" s="20" t="s">
        <v>467</v>
      </c>
      <c r="F250" s="21" t="s">
        <v>468</v>
      </c>
      <c r="G250" s="16" t="s">
        <v>21</v>
      </c>
      <c r="H250" s="17">
        <v>64</v>
      </c>
      <c r="I250" s="51"/>
      <c r="J250" s="22">
        <f t="shared" si="4"/>
        <v>0</v>
      </c>
      <c r="K250" s="19"/>
      <c r="M250" s="23"/>
    </row>
    <row r="251" spans="2:13" x14ac:dyDescent="0.25">
      <c r="B251" s="16"/>
      <c r="C251" s="16"/>
      <c r="D251" s="16">
        <v>11</v>
      </c>
      <c r="E251" s="20" t="s">
        <v>469</v>
      </c>
      <c r="F251" s="21" t="s">
        <v>470</v>
      </c>
      <c r="G251" s="16" t="s">
        <v>21</v>
      </c>
      <c r="H251" s="17">
        <v>18</v>
      </c>
      <c r="I251" s="51"/>
      <c r="J251" s="22">
        <f t="shared" si="4"/>
        <v>0</v>
      </c>
      <c r="K251" s="19"/>
      <c r="M251" s="23"/>
    </row>
    <row r="252" spans="2:13" x14ac:dyDescent="0.25">
      <c r="B252" s="16"/>
      <c r="C252" s="16"/>
      <c r="D252" s="16">
        <v>12</v>
      </c>
      <c r="E252" s="20" t="s">
        <v>471</v>
      </c>
      <c r="F252" s="21" t="s">
        <v>472</v>
      </c>
      <c r="G252" s="16" t="s">
        <v>21</v>
      </c>
      <c r="H252" s="17">
        <v>6</v>
      </c>
      <c r="I252" s="51"/>
      <c r="J252" s="22">
        <f t="shared" si="4"/>
        <v>0</v>
      </c>
      <c r="K252" s="19"/>
      <c r="M252" s="23"/>
    </row>
    <row r="253" spans="2:13" x14ac:dyDescent="0.25">
      <c r="B253" s="16"/>
      <c r="C253" s="16"/>
      <c r="D253" s="16">
        <v>13</v>
      </c>
      <c r="E253" s="20" t="s">
        <v>473</v>
      </c>
      <c r="F253" s="21" t="s">
        <v>474</v>
      </c>
      <c r="G253" s="16" t="s">
        <v>21</v>
      </c>
      <c r="H253" s="17">
        <v>2</v>
      </c>
      <c r="I253" s="51"/>
      <c r="J253" s="22">
        <f t="shared" si="4"/>
        <v>0</v>
      </c>
      <c r="K253" s="19"/>
      <c r="M253" s="23"/>
    </row>
    <row r="254" spans="2:13" x14ac:dyDescent="0.25">
      <c r="B254" s="16"/>
      <c r="C254" s="16"/>
      <c r="D254" s="16">
        <v>14</v>
      </c>
      <c r="E254" s="20" t="s">
        <v>475</v>
      </c>
      <c r="F254" s="21" t="s">
        <v>476</v>
      </c>
      <c r="G254" s="16" t="s">
        <v>57</v>
      </c>
      <c r="H254" s="17">
        <v>61</v>
      </c>
      <c r="I254" s="51"/>
      <c r="J254" s="22">
        <f t="shared" si="4"/>
        <v>0</v>
      </c>
      <c r="K254" s="19"/>
      <c r="M254" s="23"/>
    </row>
    <row r="255" spans="2:13" x14ac:dyDescent="0.25">
      <c r="B255" s="16"/>
      <c r="C255" s="16"/>
      <c r="D255" s="16">
        <v>15</v>
      </c>
      <c r="E255" s="20" t="s">
        <v>477</v>
      </c>
      <c r="F255" s="21" t="s">
        <v>478</v>
      </c>
      <c r="G255" s="16" t="s">
        <v>21</v>
      </c>
      <c r="H255" s="17">
        <v>84</v>
      </c>
      <c r="I255" s="51"/>
      <c r="J255" s="22">
        <f t="shared" si="4"/>
        <v>0</v>
      </c>
      <c r="K255" s="19"/>
      <c r="M255" s="23"/>
    </row>
    <row r="256" spans="2:13" x14ac:dyDescent="0.25">
      <c r="B256" s="16"/>
      <c r="C256" s="16"/>
      <c r="D256" s="16">
        <v>16</v>
      </c>
      <c r="E256" s="20" t="s">
        <v>479</v>
      </c>
      <c r="F256" s="21" t="s">
        <v>480</v>
      </c>
      <c r="G256" s="16" t="s">
        <v>21</v>
      </c>
      <c r="H256" s="17">
        <v>19</v>
      </c>
      <c r="I256" s="51"/>
      <c r="J256" s="22">
        <f t="shared" si="4"/>
        <v>0</v>
      </c>
      <c r="K256" s="19"/>
      <c r="M256" s="23"/>
    </row>
    <row r="257" spans="2:13" x14ac:dyDescent="0.25">
      <c r="B257" s="16"/>
      <c r="C257" s="16"/>
      <c r="D257" s="16">
        <v>17</v>
      </c>
      <c r="E257" s="20" t="s">
        <v>481</v>
      </c>
      <c r="F257" s="21" t="s">
        <v>482</v>
      </c>
      <c r="G257" s="16" t="s">
        <v>21</v>
      </c>
      <c r="H257" s="17">
        <v>7</v>
      </c>
      <c r="I257" s="51"/>
      <c r="J257" s="22">
        <f t="shared" si="4"/>
        <v>0</v>
      </c>
      <c r="K257" s="19"/>
      <c r="M257" s="23"/>
    </row>
    <row r="258" spans="2:13" x14ac:dyDescent="0.25">
      <c r="B258" s="16"/>
      <c r="C258" s="16"/>
      <c r="D258" s="16">
        <v>18</v>
      </c>
      <c r="E258" s="20" t="s">
        <v>483</v>
      </c>
      <c r="F258" s="21" t="s">
        <v>484</v>
      </c>
      <c r="G258" s="16" t="s">
        <v>57</v>
      </c>
      <c r="H258" s="17">
        <v>86</v>
      </c>
      <c r="I258" s="51"/>
      <c r="J258" s="22">
        <f t="shared" si="4"/>
        <v>0</v>
      </c>
      <c r="K258" s="19"/>
      <c r="M258" s="23"/>
    </row>
    <row r="259" spans="2:13" x14ac:dyDescent="0.25">
      <c r="B259" s="16"/>
      <c r="C259" s="16"/>
      <c r="D259" s="16">
        <v>19</v>
      </c>
      <c r="E259" s="20" t="s">
        <v>485</v>
      </c>
      <c r="F259" s="21" t="s">
        <v>486</v>
      </c>
      <c r="G259" s="16" t="s">
        <v>21</v>
      </c>
      <c r="H259" s="17">
        <v>145</v>
      </c>
      <c r="I259" s="51"/>
      <c r="J259" s="22">
        <f t="shared" si="4"/>
        <v>0</v>
      </c>
      <c r="K259" s="19"/>
      <c r="M259" s="23"/>
    </row>
    <row r="260" spans="2:13" x14ac:dyDescent="0.25">
      <c r="B260" s="16"/>
      <c r="C260" s="16"/>
      <c r="D260" s="16">
        <v>21</v>
      </c>
      <c r="E260" s="20" t="s">
        <v>487</v>
      </c>
      <c r="F260" s="21" t="s">
        <v>488</v>
      </c>
      <c r="G260" s="16" t="s">
        <v>21</v>
      </c>
      <c r="H260" s="17">
        <v>10</v>
      </c>
      <c r="I260" s="51"/>
      <c r="J260" s="22">
        <f t="shared" si="4"/>
        <v>0</v>
      </c>
      <c r="K260" s="19"/>
      <c r="M260" s="23"/>
    </row>
    <row r="261" spans="2:13" ht="61.5" customHeight="1" x14ac:dyDescent="0.25">
      <c r="B261" s="16"/>
      <c r="C261" s="16">
        <v>13</v>
      </c>
      <c r="D261" s="57" t="s">
        <v>489</v>
      </c>
      <c r="E261" s="57"/>
      <c r="F261" s="57"/>
      <c r="G261" s="16"/>
      <c r="H261" s="17"/>
      <c r="I261" s="51"/>
      <c r="J261" s="22"/>
      <c r="K261" s="19">
        <f>SUM(J262:J265)</f>
        <v>0</v>
      </c>
      <c r="M261" s="23"/>
    </row>
    <row r="262" spans="2:13" x14ac:dyDescent="0.25">
      <c r="B262" s="16"/>
      <c r="C262" s="16"/>
      <c r="D262" s="16">
        <v>1</v>
      </c>
      <c r="E262" s="20" t="s">
        <v>490</v>
      </c>
      <c r="F262" s="21" t="s">
        <v>491</v>
      </c>
      <c r="G262" s="16" t="s">
        <v>21</v>
      </c>
      <c r="H262" s="17">
        <v>41</v>
      </c>
      <c r="I262" s="51"/>
      <c r="J262" s="22">
        <f t="shared" si="4"/>
        <v>0</v>
      </c>
      <c r="K262" s="19"/>
      <c r="M262" s="23"/>
    </row>
    <row r="263" spans="2:13" x14ac:dyDescent="0.25">
      <c r="B263" s="16"/>
      <c r="C263" s="16"/>
      <c r="D263" s="16">
        <v>2</v>
      </c>
      <c r="E263" s="20" t="s">
        <v>492</v>
      </c>
      <c r="F263" s="21" t="s">
        <v>493</v>
      </c>
      <c r="G263" s="16" t="s">
        <v>21</v>
      </c>
      <c r="H263" s="17">
        <v>5</v>
      </c>
      <c r="I263" s="51"/>
      <c r="J263" s="22">
        <f t="shared" si="4"/>
        <v>0</v>
      </c>
      <c r="K263" s="19"/>
      <c r="M263" s="23"/>
    </row>
    <row r="264" spans="2:13" ht="30" x14ac:dyDescent="0.25">
      <c r="B264" s="16"/>
      <c r="C264" s="16"/>
      <c r="D264" s="16">
        <v>3</v>
      </c>
      <c r="E264" s="20" t="s">
        <v>494</v>
      </c>
      <c r="F264" s="21" t="s">
        <v>495</v>
      </c>
      <c r="G264" s="16" t="s">
        <v>21</v>
      </c>
      <c r="H264" s="17">
        <v>1</v>
      </c>
      <c r="I264" s="51"/>
      <c r="J264" s="22">
        <f t="shared" si="4"/>
        <v>0</v>
      </c>
      <c r="K264" s="19"/>
      <c r="M264" s="23"/>
    </row>
    <row r="265" spans="2:13" x14ac:dyDescent="0.25">
      <c r="B265" s="16"/>
      <c r="C265" s="16"/>
      <c r="D265" s="16">
        <v>4</v>
      </c>
      <c r="E265" s="20" t="s">
        <v>496</v>
      </c>
      <c r="F265" s="21" t="s">
        <v>497</v>
      </c>
      <c r="G265" s="16" t="s">
        <v>443</v>
      </c>
      <c r="H265" s="17">
        <v>47</v>
      </c>
      <c r="I265" s="51"/>
      <c r="J265" s="22">
        <f t="shared" si="4"/>
        <v>0</v>
      </c>
      <c r="K265" s="19"/>
      <c r="M265" s="23"/>
    </row>
    <row r="266" spans="2:13" ht="64.5" customHeight="1" x14ac:dyDescent="0.25">
      <c r="B266" s="16"/>
      <c r="C266" s="16">
        <v>14</v>
      </c>
      <c r="D266" s="57" t="s">
        <v>498</v>
      </c>
      <c r="E266" s="57"/>
      <c r="F266" s="57"/>
      <c r="G266" s="16"/>
      <c r="H266" s="17"/>
      <c r="I266" s="51"/>
      <c r="J266" s="22"/>
      <c r="K266" s="19">
        <f>SUM(J267:J277)</f>
        <v>0</v>
      </c>
      <c r="M266" s="23"/>
    </row>
    <row r="267" spans="2:13" x14ac:dyDescent="0.25">
      <c r="B267" s="16"/>
      <c r="C267" s="16"/>
      <c r="D267" s="16">
        <v>1</v>
      </c>
      <c r="E267" s="20" t="s">
        <v>499</v>
      </c>
      <c r="F267" s="21" t="s">
        <v>500</v>
      </c>
      <c r="G267" s="16" t="s">
        <v>57</v>
      </c>
      <c r="H267" s="17">
        <v>16</v>
      </c>
      <c r="I267" s="51"/>
      <c r="J267" s="22">
        <f t="shared" si="4"/>
        <v>0</v>
      </c>
      <c r="K267" s="19"/>
      <c r="M267" s="23"/>
    </row>
    <row r="268" spans="2:13" x14ac:dyDescent="0.25">
      <c r="B268" s="16"/>
      <c r="C268" s="16"/>
      <c r="D268" s="16">
        <v>2</v>
      </c>
      <c r="E268" s="20" t="s">
        <v>501</v>
      </c>
      <c r="F268" s="21" t="s">
        <v>502</v>
      </c>
      <c r="G268" s="16" t="s">
        <v>21</v>
      </c>
      <c r="H268" s="17">
        <v>3</v>
      </c>
      <c r="I268" s="51"/>
      <c r="J268" s="22">
        <f t="shared" si="4"/>
        <v>0</v>
      </c>
      <c r="K268" s="19"/>
      <c r="M268" s="23"/>
    </row>
    <row r="269" spans="2:13" x14ac:dyDescent="0.25">
      <c r="B269" s="16"/>
      <c r="C269" s="16"/>
      <c r="D269" s="16">
        <v>3</v>
      </c>
      <c r="E269" s="20" t="s">
        <v>503</v>
      </c>
      <c r="F269" s="21" t="s">
        <v>504</v>
      </c>
      <c r="G269" s="16" t="s">
        <v>21</v>
      </c>
      <c r="H269" s="17">
        <v>8</v>
      </c>
      <c r="I269" s="51"/>
      <c r="J269" s="22">
        <f t="shared" si="4"/>
        <v>0</v>
      </c>
      <c r="K269" s="19"/>
      <c r="M269" s="23"/>
    </row>
    <row r="270" spans="2:13" x14ac:dyDescent="0.25">
      <c r="B270" s="16"/>
      <c r="C270" s="16"/>
      <c r="D270" s="16">
        <v>4</v>
      </c>
      <c r="E270" s="20" t="s">
        <v>505</v>
      </c>
      <c r="F270" s="21" t="s">
        <v>506</v>
      </c>
      <c r="G270" s="16" t="s">
        <v>57</v>
      </c>
      <c r="H270" s="17">
        <v>23</v>
      </c>
      <c r="I270" s="51"/>
      <c r="J270" s="22">
        <f t="shared" si="4"/>
        <v>0</v>
      </c>
      <c r="K270" s="19"/>
      <c r="M270" s="23"/>
    </row>
    <row r="271" spans="2:13" x14ac:dyDescent="0.25">
      <c r="B271" s="16"/>
      <c r="C271" s="16"/>
      <c r="D271" s="16">
        <v>5</v>
      </c>
      <c r="E271" s="20" t="s">
        <v>507</v>
      </c>
      <c r="F271" s="21" t="s">
        <v>508</v>
      </c>
      <c r="G271" s="16" t="s">
        <v>21</v>
      </c>
      <c r="H271" s="17">
        <v>4</v>
      </c>
      <c r="I271" s="51"/>
      <c r="J271" s="22">
        <f t="shared" si="4"/>
        <v>0</v>
      </c>
      <c r="K271" s="19"/>
      <c r="M271" s="23"/>
    </row>
    <row r="272" spans="2:13" x14ac:dyDescent="0.25">
      <c r="B272" s="16"/>
      <c r="C272" s="16"/>
      <c r="D272" s="16">
        <v>6</v>
      </c>
      <c r="E272" s="20" t="s">
        <v>509</v>
      </c>
      <c r="F272" s="21" t="s">
        <v>510</v>
      </c>
      <c r="G272" s="16" t="s">
        <v>21</v>
      </c>
      <c r="H272" s="17">
        <v>11</v>
      </c>
      <c r="I272" s="51"/>
      <c r="J272" s="22">
        <f t="shared" si="4"/>
        <v>0</v>
      </c>
      <c r="K272" s="19"/>
      <c r="M272" s="23"/>
    </row>
    <row r="273" spans="2:13" x14ac:dyDescent="0.25">
      <c r="B273" s="16"/>
      <c r="C273" s="16"/>
      <c r="D273" s="16">
        <v>7</v>
      </c>
      <c r="E273" s="20" t="s">
        <v>511</v>
      </c>
      <c r="F273" s="21" t="s">
        <v>512</v>
      </c>
      <c r="G273" s="16" t="s">
        <v>57</v>
      </c>
      <c r="H273" s="17">
        <v>73</v>
      </c>
      <c r="I273" s="51"/>
      <c r="J273" s="22">
        <f t="shared" si="4"/>
        <v>0</v>
      </c>
      <c r="K273" s="19"/>
      <c r="M273" s="23"/>
    </row>
    <row r="274" spans="2:13" x14ac:dyDescent="0.25">
      <c r="B274" s="16"/>
      <c r="C274" s="16"/>
      <c r="D274" s="16">
        <v>8</v>
      </c>
      <c r="E274" s="20" t="s">
        <v>513</v>
      </c>
      <c r="F274" s="21" t="s">
        <v>514</v>
      </c>
      <c r="G274" s="16" t="s">
        <v>21</v>
      </c>
      <c r="H274" s="17">
        <v>29</v>
      </c>
      <c r="I274" s="51"/>
      <c r="J274" s="22">
        <f t="shared" si="4"/>
        <v>0</v>
      </c>
      <c r="K274" s="19"/>
      <c r="M274" s="23"/>
    </row>
    <row r="275" spans="2:13" x14ac:dyDescent="0.25">
      <c r="B275" s="16"/>
      <c r="C275" s="16"/>
      <c r="D275" s="16">
        <v>9</v>
      </c>
      <c r="E275" s="20" t="s">
        <v>515</v>
      </c>
      <c r="F275" s="21" t="s">
        <v>516</v>
      </c>
      <c r="G275" s="16" t="s">
        <v>21</v>
      </c>
      <c r="H275" s="17">
        <v>22</v>
      </c>
      <c r="I275" s="51"/>
      <c r="J275" s="22">
        <f t="shared" si="4"/>
        <v>0</v>
      </c>
      <c r="K275" s="19"/>
      <c r="M275" s="23"/>
    </row>
    <row r="276" spans="2:13" x14ac:dyDescent="0.25">
      <c r="B276" s="16"/>
      <c r="C276" s="16"/>
      <c r="D276" s="16">
        <v>10</v>
      </c>
      <c r="E276" s="20" t="s">
        <v>517</v>
      </c>
      <c r="F276" s="21" t="s">
        <v>518</v>
      </c>
      <c r="G276" s="16" t="s">
        <v>21</v>
      </c>
      <c r="H276" s="17">
        <v>4</v>
      </c>
      <c r="I276" s="51"/>
      <c r="J276" s="22">
        <f t="shared" si="4"/>
        <v>0</v>
      </c>
      <c r="K276" s="19"/>
      <c r="M276" s="23"/>
    </row>
    <row r="277" spans="2:13" x14ac:dyDescent="0.25">
      <c r="B277" s="16"/>
      <c r="C277" s="16"/>
      <c r="D277" s="16">
        <v>11</v>
      </c>
      <c r="E277" s="20" t="s">
        <v>519</v>
      </c>
      <c r="F277" s="21" t="s">
        <v>520</v>
      </c>
      <c r="G277" s="16" t="s">
        <v>21</v>
      </c>
      <c r="H277" s="17">
        <v>4</v>
      </c>
      <c r="I277" s="51"/>
      <c r="J277" s="22">
        <f t="shared" si="4"/>
        <v>0</v>
      </c>
      <c r="K277" s="19"/>
      <c r="M277" s="23"/>
    </row>
    <row r="278" spans="2:13" ht="78" customHeight="1" x14ac:dyDescent="0.25">
      <c r="B278" s="16"/>
      <c r="C278" s="16">
        <v>15</v>
      </c>
      <c r="D278" s="57" t="s">
        <v>521</v>
      </c>
      <c r="E278" s="57"/>
      <c r="F278" s="57"/>
      <c r="G278" s="16"/>
      <c r="H278" s="17"/>
      <c r="I278" s="51"/>
      <c r="J278" s="22"/>
      <c r="K278" s="19">
        <f>SUM(J279:J325)</f>
        <v>0</v>
      </c>
      <c r="M278" s="23"/>
    </row>
    <row r="279" spans="2:13" x14ac:dyDescent="0.25">
      <c r="B279" s="16"/>
      <c r="C279" s="16"/>
      <c r="D279" s="16">
        <v>1</v>
      </c>
      <c r="E279" s="20" t="s">
        <v>522</v>
      </c>
      <c r="F279" s="21" t="s">
        <v>523</v>
      </c>
      <c r="G279" s="16" t="s">
        <v>21</v>
      </c>
      <c r="H279" s="17">
        <v>3</v>
      </c>
      <c r="I279" s="51"/>
      <c r="J279" s="22">
        <f t="shared" si="4"/>
        <v>0</v>
      </c>
      <c r="K279" s="19"/>
      <c r="M279" s="23"/>
    </row>
    <row r="280" spans="2:13" x14ac:dyDescent="0.25">
      <c r="B280" s="16"/>
      <c r="C280" s="16"/>
      <c r="D280" s="16">
        <v>2</v>
      </c>
      <c r="E280" s="20" t="s">
        <v>524</v>
      </c>
      <c r="F280" s="21" t="s">
        <v>525</v>
      </c>
      <c r="G280" s="16" t="s">
        <v>21</v>
      </c>
      <c r="H280" s="17">
        <v>6</v>
      </c>
      <c r="I280" s="51"/>
      <c r="J280" s="22">
        <f t="shared" si="4"/>
        <v>0</v>
      </c>
      <c r="K280" s="19"/>
      <c r="M280" s="23"/>
    </row>
    <row r="281" spans="2:13" x14ac:dyDescent="0.25">
      <c r="B281" s="16"/>
      <c r="C281" s="16"/>
      <c r="D281" s="16">
        <v>3</v>
      </c>
      <c r="E281" s="20" t="s">
        <v>526</v>
      </c>
      <c r="F281" s="21" t="s">
        <v>527</v>
      </c>
      <c r="G281" s="16" t="s">
        <v>21</v>
      </c>
      <c r="H281" s="17">
        <v>3</v>
      </c>
      <c r="I281" s="51"/>
      <c r="J281" s="22">
        <f t="shared" si="4"/>
        <v>0</v>
      </c>
      <c r="K281" s="19"/>
      <c r="M281" s="23"/>
    </row>
    <row r="282" spans="2:13" x14ac:dyDescent="0.25">
      <c r="B282" s="16"/>
      <c r="C282" s="16"/>
      <c r="D282" s="16">
        <v>4</v>
      </c>
      <c r="E282" s="20" t="s">
        <v>528</v>
      </c>
      <c r="F282" s="21" t="s">
        <v>529</v>
      </c>
      <c r="G282" s="16" t="s">
        <v>21</v>
      </c>
      <c r="H282" s="17">
        <v>1</v>
      </c>
      <c r="I282" s="51"/>
      <c r="J282" s="22">
        <f t="shared" ref="J282:J345" si="5">+H282*I282</f>
        <v>0</v>
      </c>
      <c r="K282" s="19"/>
      <c r="M282" s="23"/>
    </row>
    <row r="283" spans="2:13" x14ac:dyDescent="0.25">
      <c r="B283" s="16"/>
      <c r="C283" s="16"/>
      <c r="D283" s="16">
        <v>5</v>
      </c>
      <c r="E283" s="20" t="s">
        <v>530</v>
      </c>
      <c r="F283" s="21" t="s">
        <v>531</v>
      </c>
      <c r="G283" s="16" t="s">
        <v>21</v>
      </c>
      <c r="H283" s="17">
        <v>1</v>
      </c>
      <c r="I283" s="51"/>
      <c r="J283" s="22">
        <f t="shared" si="5"/>
        <v>0</v>
      </c>
      <c r="K283" s="19"/>
      <c r="M283" s="23"/>
    </row>
    <row r="284" spans="2:13" x14ac:dyDescent="0.25">
      <c r="B284" s="16"/>
      <c r="C284" s="16"/>
      <c r="D284" s="16">
        <v>6</v>
      </c>
      <c r="E284" s="20" t="s">
        <v>532</v>
      </c>
      <c r="F284" s="21" t="s">
        <v>533</v>
      </c>
      <c r="G284" s="16" t="s">
        <v>57</v>
      </c>
      <c r="H284" s="17">
        <v>29</v>
      </c>
      <c r="I284" s="51"/>
      <c r="J284" s="22">
        <f t="shared" si="5"/>
        <v>0</v>
      </c>
      <c r="K284" s="19"/>
      <c r="M284" s="23"/>
    </row>
    <row r="285" spans="2:13" x14ac:dyDescent="0.25">
      <c r="B285" s="16"/>
      <c r="C285" s="16"/>
      <c r="D285" s="16">
        <v>7</v>
      </c>
      <c r="E285" s="20" t="s">
        <v>534</v>
      </c>
      <c r="F285" s="21" t="s">
        <v>535</v>
      </c>
      <c r="G285" s="16" t="s">
        <v>21</v>
      </c>
      <c r="H285" s="17">
        <v>15</v>
      </c>
      <c r="I285" s="51"/>
      <c r="J285" s="22">
        <f t="shared" si="5"/>
        <v>0</v>
      </c>
      <c r="K285" s="19"/>
      <c r="M285" s="23"/>
    </row>
    <row r="286" spans="2:13" x14ac:dyDescent="0.25">
      <c r="B286" s="16"/>
      <c r="C286" s="16"/>
      <c r="D286" s="16">
        <v>8</v>
      </c>
      <c r="E286" s="20" t="s">
        <v>536</v>
      </c>
      <c r="F286" s="21" t="s">
        <v>537</v>
      </c>
      <c r="G286" s="16" t="s">
        <v>57</v>
      </c>
      <c r="H286" s="17">
        <v>98</v>
      </c>
      <c r="I286" s="51"/>
      <c r="J286" s="22">
        <f t="shared" si="5"/>
        <v>0</v>
      </c>
      <c r="K286" s="19"/>
      <c r="M286" s="23"/>
    </row>
    <row r="287" spans="2:13" x14ac:dyDescent="0.25">
      <c r="B287" s="16"/>
      <c r="C287" s="16"/>
      <c r="D287" s="16">
        <v>9</v>
      </c>
      <c r="E287" s="20" t="s">
        <v>538</v>
      </c>
      <c r="F287" s="21" t="s">
        <v>539</v>
      </c>
      <c r="G287" s="16" t="s">
        <v>21</v>
      </c>
      <c r="H287" s="17">
        <v>17</v>
      </c>
      <c r="I287" s="51"/>
      <c r="J287" s="22">
        <f t="shared" si="5"/>
        <v>0</v>
      </c>
      <c r="K287" s="19"/>
      <c r="M287" s="23"/>
    </row>
    <row r="288" spans="2:13" x14ac:dyDescent="0.25">
      <c r="B288" s="16"/>
      <c r="C288" s="16"/>
      <c r="D288" s="16">
        <v>10</v>
      </c>
      <c r="E288" s="20" t="s">
        <v>540</v>
      </c>
      <c r="F288" s="21" t="s">
        <v>541</v>
      </c>
      <c r="G288" s="16" t="s">
        <v>443</v>
      </c>
      <c r="H288" s="17">
        <v>4</v>
      </c>
      <c r="I288" s="51"/>
      <c r="J288" s="22">
        <f t="shared" si="5"/>
        <v>0</v>
      </c>
      <c r="K288" s="19"/>
      <c r="M288" s="23"/>
    </row>
    <row r="289" spans="2:13" x14ac:dyDescent="0.25">
      <c r="B289" s="16"/>
      <c r="C289" s="16"/>
      <c r="D289" s="16">
        <v>11</v>
      </c>
      <c r="E289" s="20" t="s">
        <v>542</v>
      </c>
      <c r="F289" s="21" t="s">
        <v>543</v>
      </c>
      <c r="G289" s="16" t="s">
        <v>21</v>
      </c>
      <c r="H289" s="17">
        <v>8</v>
      </c>
      <c r="I289" s="51"/>
      <c r="J289" s="22">
        <f t="shared" si="5"/>
        <v>0</v>
      </c>
      <c r="K289" s="19"/>
      <c r="M289" s="23"/>
    </row>
    <row r="290" spans="2:13" x14ac:dyDescent="0.25">
      <c r="B290" s="16"/>
      <c r="C290" s="16"/>
      <c r="D290" s="16">
        <v>12</v>
      </c>
      <c r="E290" s="20" t="s">
        <v>544</v>
      </c>
      <c r="F290" s="21" t="s">
        <v>545</v>
      </c>
      <c r="G290" s="16" t="s">
        <v>57</v>
      </c>
      <c r="H290" s="17">
        <v>177</v>
      </c>
      <c r="I290" s="51"/>
      <c r="J290" s="22">
        <f t="shared" si="5"/>
        <v>0</v>
      </c>
      <c r="K290" s="19"/>
      <c r="M290" s="23"/>
    </row>
    <row r="291" spans="2:13" x14ac:dyDescent="0.25">
      <c r="B291" s="16"/>
      <c r="C291" s="16"/>
      <c r="D291" s="16">
        <v>13</v>
      </c>
      <c r="E291" s="20" t="s">
        <v>546</v>
      </c>
      <c r="F291" s="21" t="s">
        <v>547</v>
      </c>
      <c r="G291" s="16" t="s">
        <v>21</v>
      </c>
      <c r="H291" s="17">
        <v>60</v>
      </c>
      <c r="I291" s="51"/>
      <c r="J291" s="22">
        <f t="shared" si="5"/>
        <v>0</v>
      </c>
      <c r="K291" s="19"/>
      <c r="M291" s="23"/>
    </row>
    <row r="292" spans="2:13" x14ac:dyDescent="0.25">
      <c r="B292" s="16"/>
      <c r="C292" s="16"/>
      <c r="D292" s="16">
        <v>14</v>
      </c>
      <c r="E292" s="20" t="s">
        <v>548</v>
      </c>
      <c r="F292" s="21" t="s">
        <v>549</v>
      </c>
      <c r="G292" s="16" t="s">
        <v>443</v>
      </c>
      <c r="H292" s="17">
        <v>109</v>
      </c>
      <c r="I292" s="51"/>
      <c r="J292" s="22">
        <f t="shared" si="5"/>
        <v>0</v>
      </c>
      <c r="K292" s="19"/>
      <c r="M292" s="23"/>
    </row>
    <row r="293" spans="2:13" x14ac:dyDescent="0.25">
      <c r="B293" s="16"/>
      <c r="C293" s="16"/>
      <c r="D293" s="16">
        <v>15</v>
      </c>
      <c r="E293" s="20" t="s">
        <v>550</v>
      </c>
      <c r="F293" s="21" t="s">
        <v>551</v>
      </c>
      <c r="G293" s="16" t="s">
        <v>21</v>
      </c>
      <c r="H293" s="17">
        <v>24</v>
      </c>
      <c r="I293" s="51"/>
      <c r="J293" s="22">
        <f t="shared" si="5"/>
        <v>0</v>
      </c>
      <c r="K293" s="19"/>
      <c r="M293" s="23"/>
    </row>
    <row r="294" spans="2:13" x14ac:dyDescent="0.25">
      <c r="B294" s="16"/>
      <c r="C294" s="16"/>
      <c r="D294" s="16">
        <v>16</v>
      </c>
      <c r="E294" s="20" t="s">
        <v>552</v>
      </c>
      <c r="F294" s="21" t="s">
        <v>553</v>
      </c>
      <c r="G294" s="16" t="s">
        <v>21</v>
      </c>
      <c r="H294" s="17">
        <v>52</v>
      </c>
      <c r="I294" s="51"/>
      <c r="J294" s="22">
        <f t="shared" si="5"/>
        <v>0</v>
      </c>
      <c r="K294" s="19"/>
      <c r="M294" s="23"/>
    </row>
    <row r="295" spans="2:13" x14ac:dyDescent="0.25">
      <c r="B295" s="16"/>
      <c r="C295" s="16"/>
      <c r="D295" s="16">
        <v>17</v>
      </c>
      <c r="E295" s="20" t="s">
        <v>554</v>
      </c>
      <c r="F295" s="21" t="s">
        <v>555</v>
      </c>
      <c r="G295" s="16" t="s">
        <v>57</v>
      </c>
      <c r="H295" s="17">
        <v>217</v>
      </c>
      <c r="I295" s="51"/>
      <c r="J295" s="22">
        <f t="shared" si="5"/>
        <v>0</v>
      </c>
      <c r="K295" s="19"/>
      <c r="M295" s="23"/>
    </row>
    <row r="296" spans="2:13" x14ac:dyDescent="0.25">
      <c r="B296" s="16"/>
      <c r="C296" s="16"/>
      <c r="D296" s="16">
        <v>18</v>
      </c>
      <c r="E296" s="20" t="s">
        <v>556</v>
      </c>
      <c r="F296" s="21" t="s">
        <v>557</v>
      </c>
      <c r="G296" s="16" t="s">
        <v>21</v>
      </c>
      <c r="H296" s="17">
        <v>107</v>
      </c>
      <c r="I296" s="51"/>
      <c r="J296" s="22">
        <f t="shared" si="5"/>
        <v>0</v>
      </c>
      <c r="K296" s="19"/>
      <c r="M296" s="23"/>
    </row>
    <row r="297" spans="2:13" x14ac:dyDescent="0.25">
      <c r="B297" s="16"/>
      <c r="C297" s="16"/>
      <c r="D297" s="16">
        <v>19</v>
      </c>
      <c r="E297" s="20" t="s">
        <v>558</v>
      </c>
      <c r="F297" s="21" t="s">
        <v>559</v>
      </c>
      <c r="G297" s="16" t="s">
        <v>443</v>
      </c>
      <c r="H297" s="17">
        <v>226</v>
      </c>
      <c r="I297" s="51"/>
      <c r="J297" s="22">
        <f t="shared" si="5"/>
        <v>0</v>
      </c>
      <c r="K297" s="19"/>
      <c r="M297" s="23"/>
    </row>
    <row r="298" spans="2:13" x14ac:dyDescent="0.25">
      <c r="B298" s="16"/>
      <c r="C298" s="16"/>
      <c r="D298" s="16">
        <v>20</v>
      </c>
      <c r="E298" s="20" t="s">
        <v>560</v>
      </c>
      <c r="F298" s="21" t="s">
        <v>561</v>
      </c>
      <c r="G298" s="16" t="s">
        <v>21</v>
      </c>
      <c r="H298" s="17">
        <v>13</v>
      </c>
      <c r="I298" s="51"/>
      <c r="J298" s="22">
        <f t="shared" si="5"/>
        <v>0</v>
      </c>
      <c r="K298" s="19"/>
      <c r="M298" s="23"/>
    </row>
    <row r="299" spans="2:13" x14ac:dyDescent="0.25">
      <c r="B299" s="16"/>
      <c r="C299" s="16"/>
      <c r="D299" s="16">
        <v>21</v>
      </c>
      <c r="E299" s="20" t="s">
        <v>562</v>
      </c>
      <c r="F299" s="21" t="s">
        <v>563</v>
      </c>
      <c r="G299" s="16" t="s">
        <v>21</v>
      </c>
      <c r="H299" s="17">
        <v>81</v>
      </c>
      <c r="I299" s="51"/>
      <c r="J299" s="22">
        <f t="shared" si="5"/>
        <v>0</v>
      </c>
      <c r="K299" s="19"/>
      <c r="M299" s="23"/>
    </row>
    <row r="300" spans="2:13" x14ac:dyDescent="0.25">
      <c r="B300" s="16"/>
      <c r="C300" s="16"/>
      <c r="D300" s="16">
        <v>22</v>
      </c>
      <c r="E300" s="20" t="s">
        <v>564</v>
      </c>
      <c r="F300" s="21" t="s">
        <v>565</v>
      </c>
      <c r="G300" s="16" t="s">
        <v>57</v>
      </c>
      <c r="H300" s="17">
        <v>196</v>
      </c>
      <c r="I300" s="51"/>
      <c r="J300" s="22">
        <f t="shared" si="5"/>
        <v>0</v>
      </c>
      <c r="K300" s="19"/>
      <c r="M300" s="23"/>
    </row>
    <row r="301" spans="2:13" x14ac:dyDescent="0.25">
      <c r="B301" s="16"/>
      <c r="C301" s="16"/>
      <c r="D301" s="16">
        <v>23</v>
      </c>
      <c r="E301" s="20" t="s">
        <v>566</v>
      </c>
      <c r="F301" s="21" t="s">
        <v>567</v>
      </c>
      <c r="G301" s="16" t="s">
        <v>21</v>
      </c>
      <c r="H301" s="17">
        <v>39</v>
      </c>
      <c r="I301" s="51"/>
      <c r="J301" s="22">
        <f t="shared" si="5"/>
        <v>0</v>
      </c>
      <c r="K301" s="19"/>
      <c r="M301" s="23"/>
    </row>
    <row r="302" spans="2:13" x14ac:dyDescent="0.25">
      <c r="B302" s="16"/>
      <c r="C302" s="16"/>
      <c r="D302" s="16">
        <v>24</v>
      </c>
      <c r="E302" s="20" t="s">
        <v>568</v>
      </c>
      <c r="F302" s="21" t="s">
        <v>569</v>
      </c>
      <c r="G302" s="16" t="s">
        <v>443</v>
      </c>
      <c r="H302" s="17">
        <v>88</v>
      </c>
      <c r="I302" s="51"/>
      <c r="J302" s="22">
        <f t="shared" si="5"/>
        <v>0</v>
      </c>
      <c r="K302" s="19"/>
      <c r="M302" s="23"/>
    </row>
    <row r="303" spans="2:13" x14ac:dyDescent="0.25">
      <c r="B303" s="16"/>
      <c r="C303" s="16"/>
      <c r="D303" s="16">
        <v>25</v>
      </c>
      <c r="E303" s="20" t="s">
        <v>570</v>
      </c>
      <c r="F303" s="21" t="s">
        <v>571</v>
      </c>
      <c r="G303" s="16" t="s">
        <v>21</v>
      </c>
      <c r="H303" s="17">
        <v>27</v>
      </c>
      <c r="I303" s="51"/>
      <c r="J303" s="22">
        <f t="shared" si="5"/>
        <v>0</v>
      </c>
      <c r="K303" s="19"/>
      <c r="M303" s="23"/>
    </row>
    <row r="304" spans="2:13" x14ac:dyDescent="0.25">
      <c r="B304" s="16"/>
      <c r="C304" s="16"/>
      <c r="D304" s="16">
        <v>26</v>
      </c>
      <c r="E304" s="20" t="s">
        <v>572</v>
      </c>
      <c r="F304" s="21" t="s">
        <v>573</v>
      </c>
      <c r="G304" s="16" t="s">
        <v>21</v>
      </c>
      <c r="H304" s="17">
        <v>67</v>
      </c>
      <c r="I304" s="51"/>
      <c r="J304" s="22">
        <f t="shared" si="5"/>
        <v>0</v>
      </c>
      <c r="K304" s="19"/>
      <c r="M304" s="23"/>
    </row>
    <row r="305" spans="2:13" x14ac:dyDescent="0.25">
      <c r="B305" s="16"/>
      <c r="C305" s="16"/>
      <c r="D305" s="16">
        <v>27</v>
      </c>
      <c r="E305" s="20" t="s">
        <v>574</v>
      </c>
      <c r="F305" s="21" t="s">
        <v>575</v>
      </c>
      <c r="G305" s="16" t="s">
        <v>57</v>
      </c>
      <c r="H305" s="17">
        <v>138</v>
      </c>
      <c r="I305" s="51"/>
      <c r="J305" s="22">
        <f t="shared" si="5"/>
        <v>0</v>
      </c>
      <c r="K305" s="19"/>
      <c r="M305" s="23"/>
    </row>
    <row r="306" spans="2:13" x14ac:dyDescent="0.25">
      <c r="B306" s="16"/>
      <c r="C306" s="16"/>
      <c r="D306" s="16">
        <v>28</v>
      </c>
      <c r="E306" s="20" t="s">
        <v>576</v>
      </c>
      <c r="F306" s="21" t="s">
        <v>577</v>
      </c>
      <c r="G306" s="16" t="s">
        <v>21</v>
      </c>
      <c r="H306" s="17">
        <v>30</v>
      </c>
      <c r="I306" s="51"/>
      <c r="J306" s="22">
        <f t="shared" si="5"/>
        <v>0</v>
      </c>
      <c r="K306" s="19"/>
      <c r="M306" s="23"/>
    </row>
    <row r="307" spans="2:13" x14ac:dyDescent="0.25">
      <c r="B307" s="16"/>
      <c r="C307" s="16"/>
      <c r="D307" s="16">
        <v>29</v>
      </c>
      <c r="E307" s="20" t="s">
        <v>578</v>
      </c>
      <c r="F307" s="21" t="s">
        <v>579</v>
      </c>
      <c r="G307" s="16" t="s">
        <v>443</v>
      </c>
      <c r="H307" s="17">
        <v>61</v>
      </c>
      <c r="I307" s="51"/>
      <c r="J307" s="22">
        <f t="shared" si="5"/>
        <v>0</v>
      </c>
      <c r="K307" s="19"/>
      <c r="M307" s="23"/>
    </row>
    <row r="308" spans="2:13" x14ac:dyDescent="0.25">
      <c r="B308" s="16"/>
      <c r="C308" s="16"/>
      <c r="D308" s="16">
        <v>30</v>
      </c>
      <c r="E308" s="20" t="s">
        <v>580</v>
      </c>
      <c r="F308" s="21" t="s">
        <v>581</v>
      </c>
      <c r="G308" s="16" t="s">
        <v>21</v>
      </c>
      <c r="H308" s="17">
        <v>18</v>
      </c>
      <c r="I308" s="51"/>
      <c r="J308" s="22">
        <f t="shared" si="5"/>
        <v>0</v>
      </c>
      <c r="K308" s="19"/>
      <c r="M308" s="23"/>
    </row>
    <row r="309" spans="2:13" x14ac:dyDescent="0.25">
      <c r="B309" s="16"/>
      <c r="C309" s="16"/>
      <c r="D309" s="16">
        <v>31</v>
      </c>
      <c r="E309" s="20" t="s">
        <v>582</v>
      </c>
      <c r="F309" s="21" t="s">
        <v>583</v>
      </c>
      <c r="G309" s="16" t="s">
        <v>21</v>
      </c>
      <c r="H309" s="17">
        <v>48</v>
      </c>
      <c r="I309" s="51"/>
      <c r="J309" s="22">
        <f t="shared" si="5"/>
        <v>0</v>
      </c>
      <c r="K309" s="19"/>
      <c r="M309" s="23"/>
    </row>
    <row r="310" spans="2:13" x14ac:dyDescent="0.25">
      <c r="B310" s="16"/>
      <c r="C310" s="16"/>
      <c r="D310" s="16">
        <v>32</v>
      </c>
      <c r="E310" s="20" t="s">
        <v>584</v>
      </c>
      <c r="F310" s="21" t="s">
        <v>585</v>
      </c>
      <c r="G310" s="16" t="s">
        <v>57</v>
      </c>
      <c r="H310" s="17">
        <v>98</v>
      </c>
      <c r="I310" s="51"/>
      <c r="J310" s="22">
        <f t="shared" si="5"/>
        <v>0</v>
      </c>
      <c r="K310" s="19"/>
      <c r="M310" s="23"/>
    </row>
    <row r="311" spans="2:13" x14ac:dyDescent="0.25">
      <c r="B311" s="16"/>
      <c r="C311" s="16"/>
      <c r="D311" s="16">
        <v>33</v>
      </c>
      <c r="E311" s="20" t="s">
        <v>586</v>
      </c>
      <c r="F311" s="21" t="s">
        <v>587</v>
      </c>
      <c r="G311" s="16" t="s">
        <v>21</v>
      </c>
      <c r="H311" s="17">
        <v>14</v>
      </c>
      <c r="I311" s="51"/>
      <c r="J311" s="22">
        <f t="shared" si="5"/>
        <v>0</v>
      </c>
      <c r="K311" s="19"/>
      <c r="M311" s="23"/>
    </row>
    <row r="312" spans="2:13" x14ac:dyDescent="0.25">
      <c r="B312" s="16"/>
      <c r="C312" s="16"/>
      <c r="D312" s="16">
        <v>34</v>
      </c>
      <c r="E312" s="20" t="s">
        <v>588</v>
      </c>
      <c r="F312" s="21" t="s">
        <v>589</v>
      </c>
      <c r="G312" s="16" t="s">
        <v>21</v>
      </c>
      <c r="H312" s="17">
        <v>22</v>
      </c>
      <c r="I312" s="51"/>
      <c r="J312" s="22">
        <f t="shared" si="5"/>
        <v>0</v>
      </c>
      <c r="K312" s="19"/>
      <c r="M312" s="23"/>
    </row>
    <row r="313" spans="2:13" x14ac:dyDescent="0.25">
      <c r="B313" s="16"/>
      <c r="C313" s="16"/>
      <c r="D313" s="16">
        <v>35</v>
      </c>
      <c r="E313" s="20" t="s">
        <v>590</v>
      </c>
      <c r="F313" s="21" t="s">
        <v>591</v>
      </c>
      <c r="G313" s="16" t="s">
        <v>21</v>
      </c>
      <c r="H313" s="17">
        <v>28</v>
      </c>
      <c r="I313" s="51"/>
      <c r="J313" s="22">
        <f t="shared" si="5"/>
        <v>0</v>
      </c>
      <c r="K313" s="19"/>
      <c r="M313" s="23"/>
    </row>
    <row r="314" spans="2:13" x14ac:dyDescent="0.25">
      <c r="B314" s="16"/>
      <c r="C314" s="16"/>
      <c r="D314" s="16">
        <v>36</v>
      </c>
      <c r="E314" s="20" t="s">
        <v>592</v>
      </c>
      <c r="F314" s="21" t="s">
        <v>593</v>
      </c>
      <c r="G314" s="16" t="s">
        <v>57</v>
      </c>
      <c r="H314" s="17">
        <v>245</v>
      </c>
      <c r="I314" s="51"/>
      <c r="J314" s="22">
        <f t="shared" si="5"/>
        <v>0</v>
      </c>
      <c r="K314" s="19"/>
      <c r="M314" s="23"/>
    </row>
    <row r="315" spans="2:13" x14ac:dyDescent="0.25">
      <c r="B315" s="16"/>
      <c r="C315" s="16"/>
      <c r="D315" s="16">
        <v>37</v>
      </c>
      <c r="E315" s="20" t="s">
        <v>594</v>
      </c>
      <c r="F315" s="21" t="s">
        <v>595</v>
      </c>
      <c r="G315" s="16" t="s">
        <v>21</v>
      </c>
      <c r="H315" s="17">
        <v>30</v>
      </c>
      <c r="I315" s="51"/>
      <c r="J315" s="22">
        <f t="shared" si="5"/>
        <v>0</v>
      </c>
      <c r="K315" s="19"/>
      <c r="M315" s="23"/>
    </row>
    <row r="316" spans="2:13" x14ac:dyDescent="0.25">
      <c r="B316" s="16"/>
      <c r="C316" s="16"/>
      <c r="D316" s="16">
        <v>38</v>
      </c>
      <c r="E316" s="20" t="s">
        <v>596</v>
      </c>
      <c r="F316" s="21" t="s">
        <v>597</v>
      </c>
      <c r="G316" s="16" t="s">
        <v>21</v>
      </c>
      <c r="H316" s="17">
        <v>4</v>
      </c>
      <c r="I316" s="51"/>
      <c r="J316" s="22">
        <f t="shared" si="5"/>
        <v>0</v>
      </c>
      <c r="K316" s="19"/>
      <c r="M316" s="23"/>
    </row>
    <row r="317" spans="2:13" x14ac:dyDescent="0.25">
      <c r="B317" s="16"/>
      <c r="C317" s="16"/>
      <c r="D317" s="16">
        <v>39</v>
      </c>
      <c r="E317" s="20" t="s">
        <v>598</v>
      </c>
      <c r="F317" s="21" t="s">
        <v>599</v>
      </c>
      <c r="G317" s="16" t="s">
        <v>21</v>
      </c>
      <c r="H317" s="17">
        <v>79</v>
      </c>
      <c r="I317" s="51"/>
      <c r="J317" s="22">
        <f t="shared" si="5"/>
        <v>0</v>
      </c>
      <c r="K317" s="19"/>
      <c r="M317" s="23"/>
    </row>
    <row r="318" spans="2:13" x14ac:dyDescent="0.25">
      <c r="B318" s="16"/>
      <c r="C318" s="16"/>
      <c r="D318" s="16">
        <v>40</v>
      </c>
      <c r="E318" s="20" t="s">
        <v>600</v>
      </c>
      <c r="F318" s="21" t="s">
        <v>601</v>
      </c>
      <c r="G318" s="16" t="s">
        <v>21</v>
      </c>
      <c r="H318" s="17">
        <v>3</v>
      </c>
      <c r="I318" s="51"/>
      <c r="J318" s="22">
        <f t="shared" si="5"/>
        <v>0</v>
      </c>
      <c r="K318" s="19"/>
      <c r="M318" s="23"/>
    </row>
    <row r="319" spans="2:13" ht="30" x14ac:dyDescent="0.25">
      <c r="B319" s="16"/>
      <c r="C319" s="16"/>
      <c r="D319" s="16">
        <v>41</v>
      </c>
      <c r="E319" s="20" t="s">
        <v>602</v>
      </c>
      <c r="F319" s="21" t="s">
        <v>603</v>
      </c>
      <c r="G319" s="16" t="s">
        <v>21</v>
      </c>
      <c r="H319" s="17">
        <v>3</v>
      </c>
      <c r="I319" s="51"/>
      <c r="J319" s="22">
        <f t="shared" si="5"/>
        <v>0</v>
      </c>
      <c r="K319" s="19"/>
      <c r="M319" s="23"/>
    </row>
    <row r="320" spans="2:13" x14ac:dyDescent="0.25">
      <c r="B320" s="16"/>
      <c r="C320" s="16"/>
      <c r="D320" s="16">
        <v>42</v>
      </c>
      <c r="E320" s="20" t="s">
        <v>604</v>
      </c>
      <c r="F320" s="21" t="s">
        <v>605</v>
      </c>
      <c r="G320" s="16" t="s">
        <v>21</v>
      </c>
      <c r="H320" s="17">
        <v>5</v>
      </c>
      <c r="I320" s="51"/>
      <c r="J320" s="22">
        <f t="shared" si="5"/>
        <v>0</v>
      </c>
      <c r="K320" s="19"/>
      <c r="M320" s="23"/>
    </row>
    <row r="321" spans="2:13" x14ac:dyDescent="0.25">
      <c r="B321" s="16"/>
      <c r="C321" s="16"/>
      <c r="D321" s="16">
        <v>43</v>
      </c>
      <c r="E321" s="20" t="s">
        <v>606</v>
      </c>
      <c r="F321" s="21" t="s">
        <v>607</v>
      </c>
      <c r="G321" s="16" t="s">
        <v>21</v>
      </c>
      <c r="H321" s="17">
        <v>3</v>
      </c>
      <c r="I321" s="51"/>
      <c r="J321" s="22">
        <f t="shared" si="5"/>
        <v>0</v>
      </c>
      <c r="K321" s="19"/>
      <c r="M321" s="23"/>
    </row>
    <row r="322" spans="2:13" x14ac:dyDescent="0.25">
      <c r="B322" s="16"/>
      <c r="C322" s="16"/>
      <c r="D322" s="16">
        <v>44</v>
      </c>
      <c r="E322" s="20" t="s">
        <v>608</v>
      </c>
      <c r="F322" s="21" t="s">
        <v>609</v>
      </c>
      <c r="G322" s="16" t="s">
        <v>21</v>
      </c>
      <c r="H322" s="17">
        <v>3</v>
      </c>
      <c r="I322" s="51"/>
      <c r="J322" s="22">
        <f t="shared" si="5"/>
        <v>0</v>
      </c>
      <c r="K322" s="19"/>
      <c r="M322" s="23"/>
    </row>
    <row r="323" spans="2:13" x14ac:dyDescent="0.25">
      <c r="B323" s="16"/>
      <c r="C323" s="16"/>
      <c r="D323" s="16">
        <v>45</v>
      </c>
      <c r="E323" s="20" t="s">
        <v>610</v>
      </c>
      <c r="F323" s="21" t="s">
        <v>611</v>
      </c>
      <c r="G323" s="16" t="s">
        <v>21</v>
      </c>
      <c r="H323" s="17">
        <v>220</v>
      </c>
      <c r="I323" s="51"/>
      <c r="J323" s="22">
        <f t="shared" si="5"/>
        <v>0</v>
      </c>
      <c r="K323" s="19"/>
      <c r="M323" s="23"/>
    </row>
    <row r="324" spans="2:13" x14ac:dyDescent="0.25">
      <c r="B324" s="16"/>
      <c r="C324" s="16"/>
      <c r="D324" s="16">
        <v>46</v>
      </c>
      <c r="E324" s="20" t="s">
        <v>612</v>
      </c>
      <c r="F324" s="21" t="s">
        <v>613</v>
      </c>
      <c r="G324" s="16" t="s">
        <v>21</v>
      </c>
      <c r="H324" s="17">
        <v>220</v>
      </c>
      <c r="I324" s="51"/>
      <c r="J324" s="22">
        <f t="shared" si="5"/>
        <v>0</v>
      </c>
      <c r="K324" s="19"/>
      <c r="M324" s="23"/>
    </row>
    <row r="325" spans="2:13" x14ac:dyDescent="0.25">
      <c r="B325" s="16"/>
      <c r="C325" s="16"/>
      <c r="D325" s="16">
        <v>47</v>
      </c>
      <c r="E325" s="20" t="s">
        <v>614</v>
      </c>
      <c r="F325" s="21" t="s">
        <v>615</v>
      </c>
      <c r="G325" s="16" t="s">
        <v>21</v>
      </c>
      <c r="H325" s="17">
        <v>1</v>
      </c>
      <c r="I325" s="51"/>
      <c r="J325" s="22">
        <f t="shared" si="5"/>
        <v>0</v>
      </c>
      <c r="K325" s="19"/>
      <c r="M325" s="23"/>
    </row>
    <row r="326" spans="2:13" ht="65.25" customHeight="1" x14ac:dyDescent="0.25">
      <c r="B326" s="16"/>
      <c r="C326" s="16">
        <v>16</v>
      </c>
      <c r="D326" s="57" t="s">
        <v>616</v>
      </c>
      <c r="E326" s="57"/>
      <c r="F326" s="57"/>
      <c r="G326" s="16"/>
      <c r="H326" s="17"/>
      <c r="I326" s="51"/>
      <c r="J326" s="22"/>
      <c r="K326" s="19">
        <f>SUM(J327:J337)</f>
        <v>0</v>
      </c>
      <c r="M326" s="23"/>
    </row>
    <row r="327" spans="2:13" x14ac:dyDescent="0.25">
      <c r="B327" s="16"/>
      <c r="C327" s="16"/>
      <c r="D327" s="16">
        <v>1</v>
      </c>
      <c r="E327" s="20" t="s">
        <v>617</v>
      </c>
      <c r="F327" s="21" t="s">
        <v>618</v>
      </c>
      <c r="G327" s="16" t="s">
        <v>57</v>
      </c>
      <c r="H327" s="17">
        <v>262</v>
      </c>
      <c r="I327" s="51"/>
      <c r="J327" s="22">
        <f t="shared" si="5"/>
        <v>0</v>
      </c>
      <c r="K327" s="19"/>
      <c r="M327" s="23"/>
    </row>
    <row r="328" spans="2:13" x14ac:dyDescent="0.25">
      <c r="B328" s="16"/>
      <c r="C328" s="16"/>
      <c r="D328" s="16">
        <v>2</v>
      </c>
      <c r="E328" s="20" t="s">
        <v>619</v>
      </c>
      <c r="F328" s="21" t="s">
        <v>620</v>
      </c>
      <c r="G328" s="16" t="s">
        <v>57</v>
      </c>
      <c r="H328" s="17">
        <v>19</v>
      </c>
      <c r="I328" s="51"/>
      <c r="J328" s="22">
        <f t="shared" si="5"/>
        <v>0</v>
      </c>
      <c r="K328" s="19"/>
      <c r="M328" s="23"/>
    </row>
    <row r="329" spans="2:13" x14ac:dyDescent="0.25">
      <c r="B329" s="16"/>
      <c r="C329" s="16"/>
      <c r="D329" s="16">
        <v>3</v>
      </c>
      <c r="E329" s="20" t="s">
        <v>621</v>
      </c>
      <c r="F329" s="21" t="s">
        <v>622</v>
      </c>
      <c r="G329" s="16" t="s">
        <v>57</v>
      </c>
      <c r="H329" s="17">
        <v>13</v>
      </c>
      <c r="I329" s="51"/>
      <c r="J329" s="22">
        <f t="shared" si="5"/>
        <v>0</v>
      </c>
      <c r="K329" s="19"/>
      <c r="M329" s="23"/>
    </row>
    <row r="330" spans="2:13" x14ac:dyDescent="0.25">
      <c r="B330" s="16"/>
      <c r="C330" s="16"/>
      <c r="D330" s="16">
        <v>4</v>
      </c>
      <c r="E330" s="20" t="s">
        <v>623</v>
      </c>
      <c r="F330" s="21" t="s">
        <v>624</v>
      </c>
      <c r="G330" s="16" t="s">
        <v>21</v>
      </c>
      <c r="H330" s="17">
        <v>159</v>
      </c>
      <c r="I330" s="51"/>
      <c r="J330" s="22">
        <f t="shared" si="5"/>
        <v>0</v>
      </c>
      <c r="K330" s="19"/>
      <c r="M330" s="23"/>
    </row>
    <row r="331" spans="2:13" x14ac:dyDescent="0.25">
      <c r="B331" s="16"/>
      <c r="C331" s="16"/>
      <c r="D331" s="16">
        <v>5</v>
      </c>
      <c r="E331" s="20" t="s">
        <v>625</v>
      </c>
      <c r="F331" s="21" t="s">
        <v>626</v>
      </c>
      <c r="G331" s="16" t="s">
        <v>21</v>
      </c>
      <c r="H331" s="17">
        <v>9</v>
      </c>
      <c r="I331" s="51"/>
      <c r="J331" s="22">
        <f t="shared" si="5"/>
        <v>0</v>
      </c>
      <c r="K331" s="19"/>
      <c r="M331" s="23"/>
    </row>
    <row r="332" spans="2:13" x14ac:dyDescent="0.25">
      <c r="B332" s="16"/>
      <c r="C332" s="16"/>
      <c r="D332" s="16">
        <v>6</v>
      </c>
      <c r="E332" s="20" t="s">
        <v>627</v>
      </c>
      <c r="F332" s="21" t="s">
        <v>628</v>
      </c>
      <c r="G332" s="16" t="s">
        <v>21</v>
      </c>
      <c r="H332" s="17">
        <v>13</v>
      </c>
      <c r="I332" s="51"/>
      <c r="J332" s="22">
        <f t="shared" si="5"/>
        <v>0</v>
      </c>
      <c r="K332" s="19"/>
      <c r="M332" s="23"/>
    </row>
    <row r="333" spans="2:13" x14ac:dyDescent="0.25">
      <c r="B333" s="16"/>
      <c r="C333" s="16"/>
      <c r="D333" s="16">
        <v>7</v>
      </c>
      <c r="E333" s="20" t="s">
        <v>629</v>
      </c>
      <c r="F333" s="21" t="s">
        <v>630</v>
      </c>
      <c r="G333" s="16" t="s">
        <v>21</v>
      </c>
      <c r="H333" s="17">
        <v>17</v>
      </c>
      <c r="I333" s="51"/>
      <c r="J333" s="22">
        <f t="shared" si="5"/>
        <v>0</v>
      </c>
      <c r="K333" s="19"/>
      <c r="M333" s="23"/>
    </row>
    <row r="334" spans="2:13" x14ac:dyDescent="0.25">
      <c r="B334" s="16"/>
      <c r="C334" s="16"/>
      <c r="D334" s="16">
        <v>8</v>
      </c>
      <c r="E334" s="20" t="s">
        <v>631</v>
      </c>
      <c r="F334" s="21" t="s">
        <v>632</v>
      </c>
      <c r="G334" s="16" t="s">
        <v>21</v>
      </c>
      <c r="H334" s="17">
        <v>1</v>
      </c>
      <c r="I334" s="51"/>
      <c r="J334" s="22">
        <f t="shared" si="5"/>
        <v>0</v>
      </c>
      <c r="K334" s="19"/>
      <c r="M334" s="23"/>
    </row>
    <row r="335" spans="2:13" x14ac:dyDescent="0.25">
      <c r="B335" s="16"/>
      <c r="C335" s="16"/>
      <c r="D335" s="16">
        <v>9</v>
      </c>
      <c r="E335" s="20" t="s">
        <v>633</v>
      </c>
      <c r="F335" s="21" t="s">
        <v>634</v>
      </c>
      <c r="G335" s="16" t="s">
        <v>21</v>
      </c>
      <c r="H335" s="17">
        <v>23</v>
      </c>
      <c r="I335" s="51"/>
      <c r="J335" s="22">
        <f t="shared" si="5"/>
        <v>0</v>
      </c>
      <c r="K335" s="19"/>
      <c r="M335" s="23"/>
    </row>
    <row r="336" spans="2:13" x14ac:dyDescent="0.25">
      <c r="B336" s="16"/>
      <c r="C336" s="16"/>
      <c r="D336" s="16">
        <v>10</v>
      </c>
      <c r="E336" s="20" t="s">
        <v>635</v>
      </c>
      <c r="F336" s="21" t="s">
        <v>636</v>
      </c>
      <c r="G336" s="16" t="s">
        <v>21</v>
      </c>
      <c r="H336" s="17">
        <v>3</v>
      </c>
      <c r="I336" s="51"/>
      <c r="J336" s="22">
        <f t="shared" si="5"/>
        <v>0</v>
      </c>
      <c r="K336" s="19"/>
      <c r="M336" s="23"/>
    </row>
    <row r="337" spans="2:13" x14ac:dyDescent="0.25">
      <c r="B337" s="16"/>
      <c r="C337" s="16"/>
      <c r="D337" s="16">
        <v>11</v>
      </c>
      <c r="E337" s="20" t="s">
        <v>637</v>
      </c>
      <c r="F337" s="21" t="s">
        <v>638</v>
      </c>
      <c r="G337" s="16" t="s">
        <v>21</v>
      </c>
      <c r="H337" s="17">
        <v>3</v>
      </c>
      <c r="I337" s="51"/>
      <c r="J337" s="22">
        <f t="shared" si="5"/>
        <v>0</v>
      </c>
      <c r="K337" s="19"/>
      <c r="M337" s="23"/>
    </row>
    <row r="338" spans="2:13" ht="60" customHeight="1" x14ac:dyDescent="0.25">
      <c r="B338" s="16"/>
      <c r="C338" s="16">
        <v>17</v>
      </c>
      <c r="D338" s="57" t="s">
        <v>639</v>
      </c>
      <c r="E338" s="57"/>
      <c r="F338" s="57"/>
      <c r="G338" s="16"/>
      <c r="H338" s="17"/>
      <c r="I338" s="48"/>
      <c r="J338" s="22"/>
      <c r="K338" s="19">
        <f>SUM(J339:J352)</f>
        <v>0</v>
      </c>
      <c r="M338" s="23"/>
    </row>
    <row r="339" spans="2:13" x14ac:dyDescent="0.25">
      <c r="B339" s="16"/>
      <c r="C339" s="16"/>
      <c r="D339" s="16">
        <v>1</v>
      </c>
      <c r="E339" s="20" t="s">
        <v>640</v>
      </c>
      <c r="F339" s="21" t="s">
        <v>641</v>
      </c>
      <c r="G339" s="16" t="s">
        <v>57</v>
      </c>
      <c r="H339" s="17">
        <v>2</v>
      </c>
      <c r="I339" s="51"/>
      <c r="J339" s="22">
        <f t="shared" si="5"/>
        <v>0</v>
      </c>
      <c r="K339" s="19"/>
      <c r="M339" s="23"/>
    </row>
    <row r="340" spans="2:13" x14ac:dyDescent="0.25">
      <c r="B340" s="16"/>
      <c r="C340" s="16"/>
      <c r="D340" s="16">
        <v>2</v>
      </c>
      <c r="E340" s="20" t="s">
        <v>642</v>
      </c>
      <c r="F340" s="21" t="s">
        <v>643</v>
      </c>
      <c r="G340" s="16" t="s">
        <v>57</v>
      </c>
      <c r="H340" s="17">
        <v>180</v>
      </c>
      <c r="I340" s="51"/>
      <c r="J340" s="22">
        <f t="shared" si="5"/>
        <v>0</v>
      </c>
      <c r="K340" s="19"/>
      <c r="M340" s="23"/>
    </row>
    <row r="341" spans="2:13" x14ac:dyDescent="0.25">
      <c r="B341" s="16"/>
      <c r="C341" s="16"/>
      <c r="D341" s="16">
        <v>3</v>
      </c>
      <c r="E341" s="20" t="s">
        <v>644</v>
      </c>
      <c r="F341" s="21" t="s">
        <v>645</v>
      </c>
      <c r="G341" s="16" t="s">
        <v>57</v>
      </c>
      <c r="H341" s="17">
        <v>29</v>
      </c>
      <c r="I341" s="51"/>
      <c r="J341" s="22">
        <f t="shared" si="5"/>
        <v>0</v>
      </c>
      <c r="K341" s="19"/>
      <c r="M341" s="23"/>
    </row>
    <row r="342" spans="2:13" x14ac:dyDescent="0.25">
      <c r="B342" s="16"/>
      <c r="C342" s="16"/>
      <c r="D342" s="16">
        <v>4</v>
      </c>
      <c r="E342" s="20" t="s">
        <v>646</v>
      </c>
      <c r="F342" s="21" t="s">
        <v>647</v>
      </c>
      <c r="G342" s="16" t="s">
        <v>57</v>
      </c>
      <c r="H342" s="17">
        <v>15</v>
      </c>
      <c r="I342" s="51"/>
      <c r="J342" s="22">
        <f t="shared" si="5"/>
        <v>0</v>
      </c>
      <c r="K342" s="19"/>
      <c r="M342" s="23"/>
    </row>
    <row r="343" spans="2:13" x14ac:dyDescent="0.25">
      <c r="B343" s="16"/>
      <c r="C343" s="16"/>
      <c r="D343" s="16">
        <v>5</v>
      </c>
      <c r="E343" s="20" t="s">
        <v>648</v>
      </c>
      <c r="F343" s="21" t="s">
        <v>649</v>
      </c>
      <c r="G343" s="16" t="s">
        <v>21</v>
      </c>
      <c r="H343" s="17">
        <v>156</v>
      </c>
      <c r="I343" s="51"/>
      <c r="J343" s="22">
        <f t="shared" si="5"/>
        <v>0</v>
      </c>
      <c r="K343" s="19"/>
      <c r="M343" s="23"/>
    </row>
    <row r="344" spans="2:13" x14ac:dyDescent="0.25">
      <c r="B344" s="16"/>
      <c r="C344" s="16"/>
      <c r="D344" s="16">
        <v>6</v>
      </c>
      <c r="E344" s="20" t="s">
        <v>650</v>
      </c>
      <c r="F344" s="21" t="s">
        <v>651</v>
      </c>
      <c r="G344" s="16" t="s">
        <v>21</v>
      </c>
      <c r="H344" s="17">
        <v>18</v>
      </c>
      <c r="I344" s="51"/>
      <c r="J344" s="22">
        <f t="shared" si="5"/>
        <v>0</v>
      </c>
      <c r="K344" s="19"/>
      <c r="M344" s="23"/>
    </row>
    <row r="345" spans="2:13" x14ac:dyDescent="0.25">
      <c r="B345" s="16"/>
      <c r="C345" s="16"/>
      <c r="D345" s="16">
        <v>7</v>
      </c>
      <c r="E345" s="20" t="s">
        <v>652</v>
      </c>
      <c r="F345" s="21" t="s">
        <v>653</v>
      </c>
      <c r="G345" s="16" t="s">
        <v>21</v>
      </c>
      <c r="H345" s="17">
        <v>19</v>
      </c>
      <c r="I345" s="51"/>
      <c r="J345" s="22">
        <f t="shared" si="5"/>
        <v>0</v>
      </c>
      <c r="K345" s="19"/>
      <c r="M345" s="23"/>
    </row>
    <row r="346" spans="2:13" x14ac:dyDescent="0.25">
      <c r="B346" s="16"/>
      <c r="C346" s="16"/>
      <c r="D346" s="16">
        <v>8</v>
      </c>
      <c r="E346" s="20" t="s">
        <v>654</v>
      </c>
      <c r="F346" s="21" t="s">
        <v>655</v>
      </c>
      <c r="G346" s="16" t="s">
        <v>21</v>
      </c>
      <c r="H346" s="17">
        <v>8</v>
      </c>
      <c r="I346" s="51"/>
      <c r="J346" s="22">
        <f t="shared" ref="J346:J409" si="6">+H346*I346</f>
        <v>0</v>
      </c>
      <c r="K346" s="19"/>
      <c r="M346" s="23"/>
    </row>
    <row r="347" spans="2:13" x14ac:dyDescent="0.25">
      <c r="B347" s="16"/>
      <c r="C347" s="16"/>
      <c r="D347" s="16">
        <v>9</v>
      </c>
      <c r="E347" s="20" t="s">
        <v>656</v>
      </c>
      <c r="F347" s="21" t="s">
        <v>657</v>
      </c>
      <c r="G347" s="16" t="s">
        <v>21</v>
      </c>
      <c r="H347" s="17">
        <v>2</v>
      </c>
      <c r="I347" s="51"/>
      <c r="J347" s="22">
        <f t="shared" si="6"/>
        <v>0</v>
      </c>
      <c r="K347" s="19"/>
      <c r="M347" s="23"/>
    </row>
    <row r="348" spans="2:13" x14ac:dyDescent="0.25">
      <c r="B348" s="16"/>
      <c r="C348" s="16"/>
      <c r="D348" s="16">
        <v>10</v>
      </c>
      <c r="E348" s="20" t="s">
        <v>658</v>
      </c>
      <c r="F348" s="21" t="s">
        <v>659</v>
      </c>
      <c r="G348" s="16" t="s">
        <v>21</v>
      </c>
      <c r="H348" s="17">
        <v>2</v>
      </c>
      <c r="I348" s="51"/>
      <c r="J348" s="22">
        <f t="shared" si="6"/>
        <v>0</v>
      </c>
      <c r="K348" s="19"/>
      <c r="M348" s="23"/>
    </row>
    <row r="349" spans="2:13" x14ac:dyDescent="0.25">
      <c r="B349" s="16"/>
      <c r="C349" s="16"/>
      <c r="D349" s="16">
        <v>11</v>
      </c>
      <c r="E349" s="20" t="s">
        <v>660</v>
      </c>
      <c r="F349" s="21" t="s">
        <v>661</v>
      </c>
      <c r="G349" s="16" t="s">
        <v>21</v>
      </c>
      <c r="H349" s="17">
        <v>2</v>
      </c>
      <c r="I349" s="51"/>
      <c r="J349" s="22">
        <f t="shared" si="6"/>
        <v>0</v>
      </c>
      <c r="K349" s="19"/>
      <c r="M349" s="23"/>
    </row>
    <row r="350" spans="2:13" x14ac:dyDescent="0.25">
      <c r="B350" s="16"/>
      <c r="C350" s="16"/>
      <c r="D350" s="16">
        <v>12</v>
      </c>
      <c r="E350" s="20" t="s">
        <v>662</v>
      </c>
      <c r="F350" s="21" t="s">
        <v>663</v>
      </c>
      <c r="G350" s="16" t="s">
        <v>57</v>
      </c>
      <c r="H350" s="17">
        <v>280</v>
      </c>
      <c r="I350" s="51"/>
      <c r="J350" s="22">
        <f t="shared" si="6"/>
        <v>0</v>
      </c>
      <c r="K350" s="19"/>
      <c r="M350" s="23"/>
    </row>
    <row r="351" spans="2:13" x14ac:dyDescent="0.25">
      <c r="B351" s="16"/>
      <c r="C351" s="16"/>
      <c r="D351" s="16">
        <v>13</v>
      </c>
      <c r="E351" s="20" t="s">
        <v>664</v>
      </c>
      <c r="F351" s="21" t="s">
        <v>665</v>
      </c>
      <c r="G351" s="16" t="s">
        <v>16</v>
      </c>
      <c r="H351" s="17">
        <v>588</v>
      </c>
      <c r="I351" s="51"/>
      <c r="J351" s="22">
        <f t="shared" si="6"/>
        <v>0</v>
      </c>
      <c r="K351" s="19"/>
      <c r="M351" s="23"/>
    </row>
    <row r="352" spans="2:13" x14ac:dyDescent="0.25">
      <c r="B352" s="16"/>
      <c r="C352" s="16"/>
      <c r="D352" s="16">
        <v>14</v>
      </c>
      <c r="E352" s="20" t="s">
        <v>666</v>
      </c>
      <c r="F352" s="21" t="s">
        <v>667</v>
      </c>
      <c r="G352" s="16" t="s">
        <v>33</v>
      </c>
      <c r="H352" s="17">
        <v>45</v>
      </c>
      <c r="I352" s="51"/>
      <c r="J352" s="22">
        <f t="shared" si="6"/>
        <v>0</v>
      </c>
      <c r="K352" s="19"/>
      <c r="M352" s="23"/>
    </row>
    <row r="353" spans="2:13" ht="64.5" customHeight="1" x14ac:dyDescent="0.25">
      <c r="B353" s="16"/>
      <c r="C353" s="16">
        <v>18</v>
      </c>
      <c r="D353" s="57" t="s">
        <v>668</v>
      </c>
      <c r="E353" s="57"/>
      <c r="F353" s="57"/>
      <c r="G353" s="16"/>
      <c r="H353" s="17"/>
      <c r="I353" s="51"/>
      <c r="J353" s="22"/>
      <c r="K353" s="19">
        <f>SUM(J354:J363)</f>
        <v>0</v>
      </c>
      <c r="M353" s="23"/>
    </row>
    <row r="354" spans="2:13" x14ac:dyDescent="0.25">
      <c r="B354" s="16"/>
      <c r="C354" s="16"/>
      <c r="D354" s="16">
        <v>1</v>
      </c>
      <c r="E354" s="20" t="s">
        <v>669</v>
      </c>
      <c r="F354" s="21" t="s">
        <v>670</v>
      </c>
      <c r="G354" s="16" t="s">
        <v>57</v>
      </c>
      <c r="H354" s="17">
        <v>133</v>
      </c>
      <c r="I354" s="51"/>
      <c r="J354" s="22">
        <f t="shared" si="6"/>
        <v>0</v>
      </c>
      <c r="K354" s="19"/>
      <c r="M354" s="23"/>
    </row>
    <row r="355" spans="2:13" x14ac:dyDescent="0.25">
      <c r="B355" s="16"/>
      <c r="C355" s="16"/>
      <c r="D355" s="16">
        <v>2</v>
      </c>
      <c r="E355" s="20" t="s">
        <v>671</v>
      </c>
      <c r="F355" s="21" t="s">
        <v>672</v>
      </c>
      <c r="G355" s="16" t="s">
        <v>21</v>
      </c>
      <c r="H355" s="17">
        <v>38</v>
      </c>
      <c r="I355" s="51"/>
      <c r="J355" s="22">
        <f t="shared" si="6"/>
        <v>0</v>
      </c>
      <c r="K355" s="19"/>
      <c r="M355" s="23"/>
    </row>
    <row r="356" spans="2:13" x14ac:dyDescent="0.25">
      <c r="B356" s="16"/>
      <c r="C356" s="16"/>
      <c r="D356" s="16">
        <v>3</v>
      </c>
      <c r="E356" s="20" t="s">
        <v>673</v>
      </c>
      <c r="F356" s="21" t="s">
        <v>674</v>
      </c>
      <c r="G356" s="16" t="s">
        <v>21</v>
      </c>
      <c r="H356" s="17">
        <v>2</v>
      </c>
      <c r="I356" s="51"/>
      <c r="J356" s="22">
        <f t="shared" si="6"/>
        <v>0</v>
      </c>
      <c r="K356" s="19"/>
      <c r="M356" s="23"/>
    </row>
    <row r="357" spans="2:13" x14ac:dyDescent="0.25">
      <c r="B357" s="16"/>
      <c r="C357" s="16"/>
      <c r="D357" s="16">
        <v>4</v>
      </c>
      <c r="E357" s="20" t="s">
        <v>675</v>
      </c>
      <c r="F357" s="21" t="s">
        <v>676</v>
      </c>
      <c r="G357" s="16" t="s">
        <v>21</v>
      </c>
      <c r="H357" s="17">
        <v>2</v>
      </c>
      <c r="I357" s="51"/>
      <c r="J357" s="22">
        <f t="shared" si="6"/>
        <v>0</v>
      </c>
      <c r="K357" s="19"/>
      <c r="M357" s="23"/>
    </row>
    <row r="358" spans="2:13" x14ac:dyDescent="0.25">
      <c r="B358" s="16"/>
      <c r="C358" s="16"/>
      <c r="D358" s="16">
        <v>5</v>
      </c>
      <c r="E358" s="20" t="s">
        <v>677</v>
      </c>
      <c r="F358" s="21" t="s">
        <v>678</v>
      </c>
      <c r="G358" s="16" t="s">
        <v>21</v>
      </c>
      <c r="H358" s="17">
        <v>3</v>
      </c>
      <c r="I358" s="51"/>
      <c r="J358" s="22">
        <f t="shared" si="6"/>
        <v>0</v>
      </c>
      <c r="K358" s="19"/>
      <c r="M358" s="23"/>
    </row>
    <row r="359" spans="2:13" x14ac:dyDescent="0.25">
      <c r="B359" s="16"/>
      <c r="C359" s="16"/>
      <c r="D359" s="16">
        <v>6</v>
      </c>
      <c r="E359" s="20" t="s">
        <v>679</v>
      </c>
      <c r="F359" s="21" t="s">
        <v>680</v>
      </c>
      <c r="G359" s="16" t="s">
        <v>57</v>
      </c>
      <c r="H359" s="17">
        <v>44</v>
      </c>
      <c r="I359" s="51"/>
      <c r="J359" s="22">
        <f t="shared" si="6"/>
        <v>0</v>
      </c>
      <c r="K359" s="19"/>
      <c r="M359" s="23"/>
    </row>
    <row r="360" spans="2:13" x14ac:dyDescent="0.25">
      <c r="B360" s="16"/>
      <c r="C360" s="16"/>
      <c r="D360" s="16">
        <v>7</v>
      </c>
      <c r="E360" s="20" t="s">
        <v>681</v>
      </c>
      <c r="F360" s="21" t="s">
        <v>682</v>
      </c>
      <c r="G360" s="16" t="s">
        <v>21</v>
      </c>
      <c r="H360" s="17">
        <v>15</v>
      </c>
      <c r="I360" s="51"/>
      <c r="J360" s="22">
        <f t="shared" si="6"/>
        <v>0</v>
      </c>
      <c r="K360" s="19"/>
      <c r="M360" s="23"/>
    </row>
    <row r="361" spans="2:13" x14ac:dyDescent="0.25">
      <c r="B361" s="16"/>
      <c r="C361" s="16"/>
      <c r="D361" s="16">
        <v>8</v>
      </c>
      <c r="E361" s="20" t="s">
        <v>683</v>
      </c>
      <c r="F361" s="21" t="s">
        <v>684</v>
      </c>
      <c r="G361" s="16" t="s">
        <v>21</v>
      </c>
      <c r="H361" s="17">
        <v>2</v>
      </c>
      <c r="I361" s="51"/>
      <c r="J361" s="22">
        <f t="shared" si="6"/>
        <v>0</v>
      </c>
      <c r="K361" s="19"/>
      <c r="M361" s="23"/>
    </row>
    <row r="362" spans="2:13" x14ac:dyDescent="0.25">
      <c r="B362" s="16"/>
      <c r="C362" s="16"/>
      <c r="D362" s="16">
        <v>9</v>
      </c>
      <c r="E362" s="20" t="s">
        <v>685</v>
      </c>
      <c r="F362" s="21" t="s">
        <v>686</v>
      </c>
      <c r="G362" s="16" t="s">
        <v>21</v>
      </c>
      <c r="H362" s="17">
        <v>2</v>
      </c>
      <c r="I362" s="51"/>
      <c r="J362" s="22">
        <f t="shared" si="6"/>
        <v>0</v>
      </c>
      <c r="K362" s="19"/>
      <c r="M362" s="23"/>
    </row>
    <row r="363" spans="2:13" x14ac:dyDescent="0.25">
      <c r="B363" s="16"/>
      <c r="C363" s="16"/>
      <c r="D363" s="16">
        <v>10</v>
      </c>
      <c r="E363" s="20" t="s">
        <v>687</v>
      </c>
      <c r="F363" s="21" t="s">
        <v>688</v>
      </c>
      <c r="G363" s="16" t="s">
        <v>21</v>
      </c>
      <c r="H363" s="17">
        <v>2</v>
      </c>
      <c r="I363" s="51"/>
      <c r="J363" s="22">
        <f t="shared" si="6"/>
        <v>0</v>
      </c>
      <c r="K363" s="19"/>
      <c r="M363" s="23"/>
    </row>
    <row r="364" spans="2:13" ht="67.5" customHeight="1" x14ac:dyDescent="0.25">
      <c r="B364" s="16"/>
      <c r="C364" s="16">
        <v>19</v>
      </c>
      <c r="D364" s="57" t="s">
        <v>689</v>
      </c>
      <c r="E364" s="57"/>
      <c r="F364" s="57"/>
      <c r="G364" s="16"/>
      <c r="H364" s="17"/>
      <c r="I364" s="48"/>
      <c r="J364" s="22"/>
      <c r="K364" s="19">
        <f>SUM(J365:J367)</f>
        <v>0</v>
      </c>
      <c r="M364" s="23"/>
    </row>
    <row r="365" spans="2:13" x14ac:dyDescent="0.25">
      <c r="B365" s="16"/>
      <c r="C365" s="16"/>
      <c r="D365" s="16">
        <v>1</v>
      </c>
      <c r="E365" s="20" t="s">
        <v>690</v>
      </c>
      <c r="F365" s="21" t="s">
        <v>691</v>
      </c>
      <c r="G365" s="16" t="s">
        <v>57</v>
      </c>
      <c r="H365" s="17">
        <v>31</v>
      </c>
      <c r="I365" s="51"/>
      <c r="J365" s="22">
        <f t="shared" si="6"/>
        <v>0</v>
      </c>
      <c r="K365" s="19"/>
      <c r="M365" s="23"/>
    </row>
    <row r="366" spans="2:13" x14ac:dyDescent="0.25">
      <c r="B366" s="16"/>
      <c r="C366" s="16"/>
      <c r="D366" s="16">
        <v>2</v>
      </c>
      <c r="E366" s="20" t="s">
        <v>692</v>
      </c>
      <c r="F366" s="21" t="s">
        <v>693</v>
      </c>
      <c r="G366" s="16" t="s">
        <v>21</v>
      </c>
      <c r="H366" s="17">
        <v>16</v>
      </c>
      <c r="I366" s="51"/>
      <c r="J366" s="22">
        <f t="shared" si="6"/>
        <v>0</v>
      </c>
      <c r="K366" s="19"/>
      <c r="M366" s="23"/>
    </row>
    <row r="367" spans="2:13" x14ac:dyDescent="0.25">
      <c r="B367" s="16"/>
      <c r="C367" s="16"/>
      <c r="D367" s="16">
        <v>3</v>
      </c>
      <c r="E367" s="20" t="s">
        <v>694</v>
      </c>
      <c r="F367" s="21" t="s">
        <v>695</v>
      </c>
      <c r="G367" s="16" t="s">
        <v>21</v>
      </c>
      <c r="H367" s="17">
        <v>5</v>
      </c>
      <c r="I367" s="51"/>
      <c r="J367" s="22">
        <f t="shared" si="6"/>
        <v>0</v>
      </c>
      <c r="K367" s="19"/>
      <c r="M367" s="23"/>
    </row>
    <row r="368" spans="2:13" ht="60" customHeight="1" x14ac:dyDescent="0.25">
      <c r="B368" s="16"/>
      <c r="C368" s="16">
        <v>20</v>
      </c>
      <c r="D368" s="57" t="s">
        <v>696</v>
      </c>
      <c r="E368" s="57"/>
      <c r="F368" s="57"/>
      <c r="G368" s="16"/>
      <c r="H368" s="17"/>
      <c r="I368" s="51"/>
      <c r="J368" s="22"/>
      <c r="K368" s="19">
        <f>SUM(J369:J378)</f>
        <v>0</v>
      </c>
      <c r="M368" s="23"/>
    </row>
    <row r="369" spans="2:13" x14ac:dyDescent="0.25">
      <c r="B369" s="16"/>
      <c r="C369" s="16"/>
      <c r="D369" s="16">
        <v>1</v>
      </c>
      <c r="E369" s="20" t="s">
        <v>697</v>
      </c>
      <c r="F369" s="21" t="s">
        <v>698</v>
      </c>
      <c r="G369" s="16" t="s">
        <v>57</v>
      </c>
      <c r="H369" s="17">
        <v>170</v>
      </c>
      <c r="I369" s="51"/>
      <c r="J369" s="22">
        <f t="shared" si="6"/>
        <v>0</v>
      </c>
      <c r="K369" s="19"/>
      <c r="M369" s="23"/>
    </row>
    <row r="370" spans="2:13" x14ac:dyDescent="0.25">
      <c r="B370" s="16"/>
      <c r="C370" s="16"/>
      <c r="D370" s="16">
        <v>2</v>
      </c>
      <c r="E370" s="20" t="s">
        <v>699</v>
      </c>
      <c r="F370" s="21" t="s">
        <v>700</v>
      </c>
      <c r="G370" s="16" t="s">
        <v>57</v>
      </c>
      <c r="H370" s="17">
        <v>210</v>
      </c>
      <c r="I370" s="51"/>
      <c r="J370" s="22">
        <f t="shared" si="6"/>
        <v>0</v>
      </c>
      <c r="K370" s="19"/>
      <c r="M370" s="23"/>
    </row>
    <row r="371" spans="2:13" x14ac:dyDescent="0.25">
      <c r="B371" s="16"/>
      <c r="C371" s="16"/>
      <c r="D371" s="16">
        <v>3</v>
      </c>
      <c r="E371" s="20" t="s">
        <v>701</v>
      </c>
      <c r="F371" s="21" t="s">
        <v>702</v>
      </c>
      <c r="G371" s="16" t="s">
        <v>57</v>
      </c>
      <c r="H371" s="17">
        <v>6</v>
      </c>
      <c r="I371" s="51"/>
      <c r="J371" s="22">
        <f t="shared" si="6"/>
        <v>0</v>
      </c>
      <c r="K371" s="19"/>
      <c r="M371" s="23"/>
    </row>
    <row r="372" spans="2:13" x14ac:dyDescent="0.25">
      <c r="B372" s="16"/>
      <c r="C372" s="16"/>
      <c r="D372" s="16">
        <v>4</v>
      </c>
      <c r="E372" s="20" t="s">
        <v>703</v>
      </c>
      <c r="F372" s="21" t="s">
        <v>704</v>
      </c>
      <c r="G372" s="16" t="s">
        <v>21</v>
      </c>
      <c r="H372" s="17">
        <v>44</v>
      </c>
      <c r="I372" s="51"/>
      <c r="J372" s="22">
        <f t="shared" si="6"/>
        <v>0</v>
      </c>
      <c r="K372" s="19"/>
      <c r="M372" s="23"/>
    </row>
    <row r="373" spans="2:13" x14ac:dyDescent="0.25">
      <c r="B373" s="16"/>
      <c r="C373" s="16"/>
      <c r="D373" s="16">
        <v>5</v>
      </c>
      <c r="E373" s="20" t="s">
        <v>705</v>
      </c>
      <c r="F373" s="21" t="s">
        <v>706</v>
      </c>
      <c r="G373" s="16" t="s">
        <v>21</v>
      </c>
      <c r="H373" s="17">
        <v>99</v>
      </c>
      <c r="I373" s="51"/>
      <c r="J373" s="22">
        <f t="shared" si="6"/>
        <v>0</v>
      </c>
      <c r="K373" s="19"/>
      <c r="M373" s="23"/>
    </row>
    <row r="374" spans="2:13" x14ac:dyDescent="0.25">
      <c r="B374" s="16"/>
      <c r="C374" s="16"/>
      <c r="D374" s="16">
        <v>6</v>
      </c>
      <c r="E374" s="20" t="s">
        <v>707</v>
      </c>
      <c r="F374" s="21" t="s">
        <v>708</v>
      </c>
      <c r="G374" s="16" t="s">
        <v>21</v>
      </c>
      <c r="H374" s="17">
        <v>9</v>
      </c>
      <c r="I374" s="51"/>
      <c r="J374" s="22">
        <f t="shared" si="6"/>
        <v>0</v>
      </c>
      <c r="K374" s="19"/>
      <c r="M374" s="23"/>
    </row>
    <row r="375" spans="2:13" x14ac:dyDescent="0.25">
      <c r="B375" s="16"/>
      <c r="C375" s="16"/>
      <c r="D375" s="16">
        <v>7</v>
      </c>
      <c r="E375" s="20" t="s">
        <v>709</v>
      </c>
      <c r="F375" s="21" t="s">
        <v>710</v>
      </c>
      <c r="G375" s="16" t="s">
        <v>21</v>
      </c>
      <c r="H375" s="17">
        <v>2</v>
      </c>
      <c r="I375" s="51"/>
      <c r="J375" s="22">
        <f t="shared" si="6"/>
        <v>0</v>
      </c>
      <c r="K375" s="19"/>
      <c r="M375" s="23"/>
    </row>
    <row r="376" spans="2:13" x14ac:dyDescent="0.25">
      <c r="B376" s="16"/>
      <c r="C376" s="16"/>
      <c r="D376" s="16">
        <v>8</v>
      </c>
      <c r="E376" s="20" t="s">
        <v>711</v>
      </c>
      <c r="F376" s="21" t="s">
        <v>712</v>
      </c>
      <c r="G376" s="16" t="s">
        <v>21</v>
      </c>
      <c r="H376" s="17">
        <v>11</v>
      </c>
      <c r="I376" s="51"/>
      <c r="J376" s="22">
        <f t="shared" si="6"/>
        <v>0</v>
      </c>
      <c r="K376" s="19"/>
      <c r="M376" s="23"/>
    </row>
    <row r="377" spans="2:13" x14ac:dyDescent="0.25">
      <c r="B377" s="16"/>
      <c r="C377" s="16"/>
      <c r="D377" s="16">
        <v>9</v>
      </c>
      <c r="E377" s="20" t="s">
        <v>713</v>
      </c>
      <c r="F377" s="21" t="s">
        <v>714</v>
      </c>
      <c r="G377" s="16" t="s">
        <v>21</v>
      </c>
      <c r="H377" s="17">
        <v>28</v>
      </c>
      <c r="I377" s="51"/>
      <c r="J377" s="22">
        <f t="shared" si="6"/>
        <v>0</v>
      </c>
      <c r="K377" s="19"/>
      <c r="M377" s="23"/>
    </row>
    <row r="378" spans="2:13" x14ac:dyDescent="0.25">
      <c r="B378" s="16"/>
      <c r="C378" s="16"/>
      <c r="D378" s="16">
        <v>10</v>
      </c>
      <c r="E378" s="20" t="s">
        <v>715</v>
      </c>
      <c r="F378" s="21" t="s">
        <v>716</v>
      </c>
      <c r="G378" s="16" t="s">
        <v>21</v>
      </c>
      <c r="H378" s="17">
        <v>3</v>
      </c>
      <c r="I378" s="51"/>
      <c r="J378" s="22">
        <f t="shared" si="6"/>
        <v>0</v>
      </c>
      <c r="K378" s="19"/>
      <c r="M378" s="23"/>
    </row>
    <row r="379" spans="2:13" ht="60" customHeight="1" x14ac:dyDescent="0.25">
      <c r="B379" s="16"/>
      <c r="C379" s="16">
        <v>21</v>
      </c>
      <c r="D379" s="57" t="s">
        <v>717</v>
      </c>
      <c r="E379" s="57"/>
      <c r="F379" s="57"/>
      <c r="G379" s="16"/>
      <c r="H379" s="17"/>
      <c r="I379" s="51"/>
      <c r="J379" s="22"/>
      <c r="K379" s="19">
        <f>SUM(J380:J393)</f>
        <v>0</v>
      </c>
      <c r="M379" s="23"/>
    </row>
    <row r="380" spans="2:13" x14ac:dyDescent="0.25">
      <c r="B380" s="16"/>
      <c r="C380" s="16"/>
      <c r="D380" s="16">
        <v>1</v>
      </c>
      <c r="E380" s="20" t="s">
        <v>718</v>
      </c>
      <c r="F380" s="21" t="s">
        <v>719</v>
      </c>
      <c r="G380" s="16" t="s">
        <v>21</v>
      </c>
      <c r="H380" s="17">
        <v>50</v>
      </c>
      <c r="I380" s="51"/>
      <c r="J380" s="22">
        <f t="shared" si="6"/>
        <v>0</v>
      </c>
      <c r="K380" s="19"/>
      <c r="M380" s="23"/>
    </row>
    <row r="381" spans="2:13" x14ac:dyDescent="0.25">
      <c r="B381" s="16"/>
      <c r="C381" s="16"/>
      <c r="D381" s="16">
        <v>2</v>
      </c>
      <c r="E381" s="20" t="s">
        <v>720</v>
      </c>
      <c r="F381" s="21" t="s">
        <v>721</v>
      </c>
      <c r="G381" s="16" t="s">
        <v>21</v>
      </c>
      <c r="H381" s="17">
        <v>41</v>
      </c>
      <c r="I381" s="51"/>
      <c r="J381" s="22">
        <f t="shared" si="6"/>
        <v>0</v>
      </c>
      <c r="K381" s="19"/>
      <c r="M381" s="23"/>
    </row>
    <row r="382" spans="2:13" x14ac:dyDescent="0.25">
      <c r="B382" s="16"/>
      <c r="C382" s="16"/>
      <c r="D382" s="16">
        <v>3</v>
      </c>
      <c r="E382" s="20" t="s">
        <v>722</v>
      </c>
      <c r="F382" s="21" t="s">
        <v>723</v>
      </c>
      <c r="G382" s="16" t="s">
        <v>21</v>
      </c>
      <c r="H382" s="17">
        <v>5</v>
      </c>
      <c r="I382" s="51"/>
      <c r="J382" s="22">
        <f t="shared" si="6"/>
        <v>0</v>
      </c>
      <c r="K382" s="19"/>
      <c r="M382" s="23"/>
    </row>
    <row r="383" spans="2:13" x14ac:dyDescent="0.25">
      <c r="B383" s="16"/>
      <c r="C383" s="16"/>
      <c r="D383" s="16">
        <v>4</v>
      </c>
      <c r="E383" s="20" t="s">
        <v>724</v>
      </c>
      <c r="F383" s="21" t="s">
        <v>725</v>
      </c>
      <c r="G383" s="16" t="s">
        <v>21</v>
      </c>
      <c r="H383" s="17">
        <v>5</v>
      </c>
      <c r="I383" s="51"/>
      <c r="J383" s="22">
        <f t="shared" si="6"/>
        <v>0</v>
      </c>
      <c r="K383" s="19"/>
      <c r="M383" s="23"/>
    </row>
    <row r="384" spans="2:13" x14ac:dyDescent="0.25">
      <c r="B384" s="16"/>
      <c r="C384" s="16"/>
      <c r="D384" s="16">
        <v>5</v>
      </c>
      <c r="E384" s="20" t="s">
        <v>726</v>
      </c>
      <c r="F384" s="21" t="s">
        <v>727</v>
      </c>
      <c r="G384" s="16" t="s">
        <v>21</v>
      </c>
      <c r="H384" s="17">
        <v>1</v>
      </c>
      <c r="I384" s="51"/>
      <c r="J384" s="22">
        <f t="shared" si="6"/>
        <v>0</v>
      </c>
      <c r="K384" s="19"/>
      <c r="M384" s="23"/>
    </row>
    <row r="385" spans="2:13" x14ac:dyDescent="0.25">
      <c r="B385" s="16"/>
      <c r="C385" s="16"/>
      <c r="D385" s="16">
        <v>6</v>
      </c>
      <c r="E385" s="20" t="s">
        <v>728</v>
      </c>
      <c r="F385" s="21" t="s">
        <v>729</v>
      </c>
      <c r="G385" s="16" t="s">
        <v>21</v>
      </c>
      <c r="H385" s="17">
        <v>5</v>
      </c>
      <c r="I385" s="51"/>
      <c r="J385" s="22">
        <f t="shared" si="6"/>
        <v>0</v>
      </c>
      <c r="K385" s="19"/>
      <c r="M385" s="23"/>
    </row>
    <row r="386" spans="2:13" x14ac:dyDescent="0.25">
      <c r="B386" s="16"/>
      <c r="C386" s="16"/>
      <c r="D386" s="16">
        <v>7</v>
      </c>
      <c r="E386" s="20" t="s">
        <v>730</v>
      </c>
      <c r="F386" s="21" t="s">
        <v>731</v>
      </c>
      <c r="G386" s="16" t="s">
        <v>21</v>
      </c>
      <c r="H386" s="17">
        <v>4</v>
      </c>
      <c r="I386" s="51"/>
      <c r="J386" s="22">
        <f t="shared" si="6"/>
        <v>0</v>
      </c>
      <c r="K386" s="19"/>
      <c r="M386" s="23"/>
    </row>
    <row r="387" spans="2:13" x14ac:dyDescent="0.25">
      <c r="B387" s="16"/>
      <c r="C387" s="16"/>
      <c r="D387" s="16">
        <v>8</v>
      </c>
      <c r="E387" s="20" t="s">
        <v>732</v>
      </c>
      <c r="F387" s="21" t="s">
        <v>733</v>
      </c>
      <c r="G387" s="16" t="s">
        <v>21</v>
      </c>
      <c r="H387" s="17">
        <v>16</v>
      </c>
      <c r="I387" s="51"/>
      <c r="J387" s="22">
        <f t="shared" si="6"/>
        <v>0</v>
      </c>
      <c r="K387" s="19"/>
      <c r="M387" s="23"/>
    </row>
    <row r="388" spans="2:13" x14ac:dyDescent="0.25">
      <c r="B388" s="16"/>
      <c r="C388" s="16"/>
      <c r="D388" s="16">
        <v>9</v>
      </c>
      <c r="E388" s="20" t="s">
        <v>734</v>
      </c>
      <c r="F388" s="21" t="s">
        <v>735</v>
      </c>
      <c r="G388" s="16" t="s">
        <v>21</v>
      </c>
      <c r="H388" s="17">
        <v>18</v>
      </c>
      <c r="I388" s="51"/>
      <c r="J388" s="22">
        <f t="shared" si="6"/>
        <v>0</v>
      </c>
      <c r="K388" s="19"/>
      <c r="M388" s="23"/>
    </row>
    <row r="389" spans="2:13" x14ac:dyDescent="0.25">
      <c r="B389" s="16"/>
      <c r="C389" s="16"/>
      <c r="D389" s="16">
        <v>10</v>
      </c>
      <c r="E389" s="20" t="s">
        <v>736</v>
      </c>
      <c r="F389" s="21" t="s">
        <v>737</v>
      </c>
      <c r="G389" s="16" t="s">
        <v>21</v>
      </c>
      <c r="H389" s="17">
        <v>5</v>
      </c>
      <c r="I389" s="51"/>
      <c r="J389" s="22">
        <f t="shared" si="6"/>
        <v>0</v>
      </c>
      <c r="K389" s="19"/>
      <c r="M389" s="23"/>
    </row>
    <row r="390" spans="2:13" x14ac:dyDescent="0.25">
      <c r="B390" s="16"/>
      <c r="C390" s="16"/>
      <c r="D390" s="16">
        <v>11</v>
      </c>
      <c r="E390" s="20" t="s">
        <v>738</v>
      </c>
      <c r="F390" s="21" t="s">
        <v>739</v>
      </c>
      <c r="G390" s="16" t="s">
        <v>21</v>
      </c>
      <c r="H390" s="17">
        <v>42</v>
      </c>
      <c r="I390" s="51"/>
      <c r="J390" s="22">
        <f t="shared" si="6"/>
        <v>0</v>
      </c>
      <c r="K390" s="19"/>
      <c r="M390" s="23"/>
    </row>
    <row r="391" spans="2:13" x14ac:dyDescent="0.25">
      <c r="B391" s="16"/>
      <c r="C391" s="16"/>
      <c r="D391" s="16">
        <v>12</v>
      </c>
      <c r="E391" s="20" t="s">
        <v>740</v>
      </c>
      <c r="F391" s="21" t="s">
        <v>741</v>
      </c>
      <c r="G391" s="16" t="s">
        <v>21</v>
      </c>
      <c r="H391" s="17">
        <v>42</v>
      </c>
      <c r="I391" s="51"/>
      <c r="J391" s="22">
        <f t="shared" si="6"/>
        <v>0</v>
      </c>
      <c r="K391" s="19"/>
      <c r="M391" s="23"/>
    </row>
    <row r="392" spans="2:13" x14ac:dyDescent="0.25">
      <c r="B392" s="16"/>
      <c r="C392" s="16"/>
      <c r="D392" s="16">
        <v>13</v>
      </c>
      <c r="E392" s="20" t="s">
        <v>742</v>
      </c>
      <c r="F392" s="21" t="s">
        <v>743</v>
      </c>
      <c r="G392" s="16" t="s">
        <v>21</v>
      </c>
      <c r="H392" s="17">
        <v>23</v>
      </c>
      <c r="I392" s="51"/>
      <c r="J392" s="22">
        <f t="shared" si="6"/>
        <v>0</v>
      </c>
      <c r="K392" s="19"/>
      <c r="M392" s="23"/>
    </row>
    <row r="393" spans="2:13" x14ac:dyDescent="0.25">
      <c r="B393" s="16"/>
      <c r="C393" s="16"/>
      <c r="D393" s="16">
        <v>14</v>
      </c>
      <c r="E393" s="20" t="s">
        <v>744</v>
      </c>
      <c r="F393" s="21" t="s">
        <v>745</v>
      </c>
      <c r="G393" s="16" t="s">
        <v>21</v>
      </c>
      <c r="H393" s="17">
        <v>111</v>
      </c>
      <c r="I393" s="51"/>
      <c r="J393" s="22">
        <f t="shared" si="6"/>
        <v>0</v>
      </c>
      <c r="K393" s="19"/>
      <c r="M393" s="23"/>
    </row>
    <row r="394" spans="2:13" ht="63.75" customHeight="1" x14ac:dyDescent="0.25">
      <c r="B394" s="16"/>
      <c r="C394" s="16">
        <v>22</v>
      </c>
      <c r="D394" s="57" t="s">
        <v>746</v>
      </c>
      <c r="E394" s="57"/>
      <c r="F394" s="57"/>
      <c r="G394" s="16"/>
      <c r="H394" s="17"/>
      <c r="I394" s="51"/>
      <c r="J394" s="22"/>
      <c r="K394" s="19">
        <f>SUM(J395:J401)</f>
        <v>0</v>
      </c>
      <c r="M394" s="23"/>
    </row>
    <row r="395" spans="2:13" x14ac:dyDescent="0.25">
      <c r="B395" s="16"/>
      <c r="C395" s="16"/>
      <c r="D395" s="16">
        <v>1</v>
      </c>
      <c r="E395" s="20" t="s">
        <v>747</v>
      </c>
      <c r="F395" s="21" t="s">
        <v>748</v>
      </c>
      <c r="G395" s="16" t="s">
        <v>57</v>
      </c>
      <c r="H395" s="17">
        <v>12</v>
      </c>
      <c r="I395" s="51"/>
      <c r="J395" s="22">
        <f t="shared" si="6"/>
        <v>0</v>
      </c>
      <c r="K395" s="19"/>
      <c r="M395" s="23"/>
    </row>
    <row r="396" spans="2:13" x14ac:dyDescent="0.25">
      <c r="B396" s="16"/>
      <c r="C396" s="16"/>
      <c r="D396" s="16">
        <v>2</v>
      </c>
      <c r="E396" s="20" t="s">
        <v>749</v>
      </c>
      <c r="F396" s="21" t="s">
        <v>750</v>
      </c>
      <c r="G396" s="16" t="s">
        <v>57</v>
      </c>
      <c r="H396" s="17">
        <v>64</v>
      </c>
      <c r="I396" s="51"/>
      <c r="J396" s="22">
        <f t="shared" si="6"/>
        <v>0</v>
      </c>
      <c r="K396" s="19"/>
      <c r="M396" s="23"/>
    </row>
    <row r="397" spans="2:13" x14ac:dyDescent="0.25">
      <c r="B397" s="16"/>
      <c r="C397" s="16"/>
      <c r="D397" s="16">
        <v>3</v>
      </c>
      <c r="E397" s="20" t="s">
        <v>751</v>
      </c>
      <c r="F397" s="21" t="s">
        <v>752</v>
      </c>
      <c r="G397" s="16" t="s">
        <v>21</v>
      </c>
      <c r="H397" s="17">
        <v>6</v>
      </c>
      <c r="I397" s="51"/>
      <c r="J397" s="22">
        <f t="shared" si="6"/>
        <v>0</v>
      </c>
      <c r="K397" s="19"/>
      <c r="M397" s="23"/>
    </row>
    <row r="398" spans="2:13" x14ac:dyDescent="0.25">
      <c r="B398" s="16"/>
      <c r="C398" s="16"/>
      <c r="D398" s="16">
        <v>4</v>
      </c>
      <c r="E398" s="20" t="s">
        <v>753</v>
      </c>
      <c r="F398" s="21" t="s">
        <v>754</v>
      </c>
      <c r="G398" s="16" t="s">
        <v>21</v>
      </c>
      <c r="H398" s="17">
        <v>24</v>
      </c>
      <c r="I398" s="51"/>
      <c r="J398" s="22">
        <f t="shared" si="6"/>
        <v>0</v>
      </c>
      <c r="K398" s="19"/>
      <c r="M398" s="23"/>
    </row>
    <row r="399" spans="2:13" x14ac:dyDescent="0.25">
      <c r="B399" s="16"/>
      <c r="C399" s="16"/>
      <c r="D399" s="16">
        <v>5</v>
      </c>
      <c r="E399" s="20" t="s">
        <v>755</v>
      </c>
      <c r="F399" s="21" t="s">
        <v>756</v>
      </c>
      <c r="G399" s="16" t="s">
        <v>21</v>
      </c>
      <c r="H399" s="17">
        <v>5</v>
      </c>
      <c r="I399" s="51"/>
      <c r="J399" s="22">
        <f t="shared" si="6"/>
        <v>0</v>
      </c>
      <c r="K399" s="19"/>
      <c r="M399" s="23"/>
    </row>
    <row r="400" spans="2:13" x14ac:dyDescent="0.25">
      <c r="B400" s="16"/>
      <c r="C400" s="16"/>
      <c r="D400" s="16">
        <v>6</v>
      </c>
      <c r="E400" s="20" t="s">
        <v>757</v>
      </c>
      <c r="F400" s="21" t="s">
        <v>758</v>
      </c>
      <c r="G400" s="16" t="s">
        <v>21</v>
      </c>
      <c r="H400" s="17">
        <v>21</v>
      </c>
      <c r="I400" s="51"/>
      <c r="J400" s="22">
        <f t="shared" si="6"/>
        <v>0</v>
      </c>
      <c r="K400" s="19"/>
      <c r="M400" s="23"/>
    </row>
    <row r="401" spans="2:13" x14ac:dyDescent="0.25">
      <c r="B401" s="16"/>
      <c r="C401" s="16"/>
      <c r="D401" s="16">
        <v>7</v>
      </c>
      <c r="E401" s="20" t="s">
        <v>759</v>
      </c>
      <c r="F401" s="21" t="s">
        <v>760</v>
      </c>
      <c r="G401" s="16" t="s">
        <v>21</v>
      </c>
      <c r="H401" s="17">
        <v>3</v>
      </c>
      <c r="I401" s="51"/>
      <c r="J401" s="22">
        <f t="shared" si="6"/>
        <v>0</v>
      </c>
      <c r="K401" s="19"/>
      <c r="M401" s="23"/>
    </row>
    <row r="402" spans="2:13" ht="63" customHeight="1" x14ac:dyDescent="0.25">
      <c r="B402" s="16"/>
      <c r="C402" s="16">
        <v>23</v>
      </c>
      <c r="D402" s="57" t="s">
        <v>761</v>
      </c>
      <c r="E402" s="57"/>
      <c r="F402" s="57"/>
      <c r="G402" s="16"/>
      <c r="H402" s="17"/>
      <c r="I402" s="51"/>
      <c r="J402" s="22"/>
      <c r="K402" s="19">
        <f>SUM(J403:J411)</f>
        <v>0</v>
      </c>
      <c r="M402" s="23"/>
    </row>
    <row r="403" spans="2:13" x14ac:dyDescent="0.25">
      <c r="B403" s="16"/>
      <c r="C403" s="16"/>
      <c r="D403" s="16">
        <v>1</v>
      </c>
      <c r="E403" s="20" t="s">
        <v>762</v>
      </c>
      <c r="F403" s="21" t="s">
        <v>763</v>
      </c>
      <c r="G403" s="16" t="s">
        <v>57</v>
      </c>
      <c r="H403" s="17">
        <v>177</v>
      </c>
      <c r="I403" s="51"/>
      <c r="J403" s="22">
        <f t="shared" si="6"/>
        <v>0</v>
      </c>
      <c r="K403" s="19"/>
      <c r="M403" s="23"/>
    </row>
    <row r="404" spans="2:13" x14ac:dyDescent="0.25">
      <c r="B404" s="16"/>
      <c r="C404" s="16"/>
      <c r="D404" s="16">
        <v>2</v>
      </c>
      <c r="E404" s="20" t="s">
        <v>764</v>
      </c>
      <c r="F404" s="21" t="s">
        <v>765</v>
      </c>
      <c r="G404" s="16" t="s">
        <v>57</v>
      </c>
      <c r="H404" s="17">
        <v>43</v>
      </c>
      <c r="I404" s="51"/>
      <c r="J404" s="22">
        <f t="shared" si="6"/>
        <v>0</v>
      </c>
      <c r="K404" s="19"/>
      <c r="M404" s="23"/>
    </row>
    <row r="405" spans="2:13" x14ac:dyDescent="0.25">
      <c r="B405" s="16"/>
      <c r="C405" s="16"/>
      <c r="D405" s="16">
        <v>3</v>
      </c>
      <c r="E405" s="20" t="s">
        <v>766</v>
      </c>
      <c r="F405" s="21" t="s">
        <v>767</v>
      </c>
      <c r="G405" s="16" t="s">
        <v>21</v>
      </c>
      <c r="H405" s="17">
        <v>128</v>
      </c>
      <c r="I405" s="51"/>
      <c r="J405" s="22">
        <f t="shared" si="6"/>
        <v>0</v>
      </c>
      <c r="K405" s="19"/>
      <c r="M405" s="23"/>
    </row>
    <row r="406" spans="2:13" x14ac:dyDescent="0.25">
      <c r="B406" s="16"/>
      <c r="C406" s="16"/>
      <c r="D406" s="16">
        <v>4</v>
      </c>
      <c r="E406" s="20" t="s">
        <v>768</v>
      </c>
      <c r="F406" s="21" t="s">
        <v>769</v>
      </c>
      <c r="G406" s="16" t="s">
        <v>21</v>
      </c>
      <c r="H406" s="17">
        <v>4</v>
      </c>
      <c r="I406" s="51"/>
      <c r="J406" s="22">
        <f t="shared" si="6"/>
        <v>0</v>
      </c>
      <c r="K406" s="19"/>
      <c r="M406" s="23"/>
    </row>
    <row r="407" spans="2:13" x14ac:dyDescent="0.25">
      <c r="B407" s="16"/>
      <c r="C407" s="16"/>
      <c r="D407" s="16">
        <v>5</v>
      </c>
      <c r="E407" s="20" t="s">
        <v>770</v>
      </c>
      <c r="F407" s="21" t="s">
        <v>771</v>
      </c>
      <c r="G407" s="16" t="s">
        <v>21</v>
      </c>
      <c r="H407" s="17">
        <v>22</v>
      </c>
      <c r="I407" s="51"/>
      <c r="J407" s="22">
        <f t="shared" si="6"/>
        <v>0</v>
      </c>
      <c r="K407" s="19"/>
      <c r="M407" s="23"/>
    </row>
    <row r="408" spans="2:13" x14ac:dyDescent="0.25">
      <c r="B408" s="16"/>
      <c r="C408" s="16"/>
      <c r="D408" s="16">
        <v>6</v>
      </c>
      <c r="E408" s="20" t="s">
        <v>772</v>
      </c>
      <c r="F408" s="21" t="s">
        <v>773</v>
      </c>
      <c r="G408" s="16" t="s">
        <v>21</v>
      </c>
      <c r="H408" s="17">
        <v>7</v>
      </c>
      <c r="I408" s="51"/>
      <c r="J408" s="22">
        <f t="shared" si="6"/>
        <v>0</v>
      </c>
      <c r="K408" s="19"/>
      <c r="M408" s="23"/>
    </row>
    <row r="409" spans="2:13" x14ac:dyDescent="0.25">
      <c r="B409" s="16"/>
      <c r="C409" s="16"/>
      <c r="D409" s="16">
        <v>7</v>
      </c>
      <c r="E409" s="20" t="s">
        <v>774</v>
      </c>
      <c r="F409" s="21" t="s">
        <v>775</v>
      </c>
      <c r="G409" s="16" t="s">
        <v>21</v>
      </c>
      <c r="H409" s="17">
        <v>7</v>
      </c>
      <c r="I409" s="51"/>
      <c r="J409" s="22">
        <f t="shared" si="6"/>
        <v>0</v>
      </c>
      <c r="K409" s="19"/>
      <c r="M409" s="23"/>
    </row>
    <row r="410" spans="2:13" x14ac:dyDescent="0.25">
      <c r="B410" s="16"/>
      <c r="C410" s="16"/>
      <c r="D410" s="16">
        <v>8</v>
      </c>
      <c r="E410" s="20" t="s">
        <v>776</v>
      </c>
      <c r="F410" s="21" t="s">
        <v>777</v>
      </c>
      <c r="G410" s="16" t="s">
        <v>21</v>
      </c>
      <c r="H410" s="17">
        <v>6</v>
      </c>
      <c r="I410" s="51"/>
      <c r="J410" s="22">
        <f t="shared" ref="J410:J471" si="7">+H410*I410</f>
        <v>0</v>
      </c>
      <c r="K410" s="19"/>
      <c r="M410" s="23"/>
    </row>
    <row r="411" spans="2:13" x14ac:dyDescent="0.25">
      <c r="B411" s="16"/>
      <c r="C411" s="16"/>
      <c r="D411" s="16">
        <v>9</v>
      </c>
      <c r="E411" s="20" t="s">
        <v>778</v>
      </c>
      <c r="F411" s="21" t="s">
        <v>779</v>
      </c>
      <c r="G411" s="16" t="s">
        <v>21</v>
      </c>
      <c r="H411" s="17">
        <v>2</v>
      </c>
      <c r="I411" s="51"/>
      <c r="J411" s="22">
        <f t="shared" si="7"/>
        <v>0</v>
      </c>
      <c r="K411" s="19"/>
      <c r="M411" s="23"/>
    </row>
    <row r="412" spans="2:13" ht="56.25" customHeight="1" x14ac:dyDescent="0.25">
      <c r="B412" s="16"/>
      <c r="C412" s="16">
        <v>24</v>
      </c>
      <c r="D412" s="57" t="s">
        <v>780</v>
      </c>
      <c r="E412" s="57"/>
      <c r="F412" s="57"/>
      <c r="G412" s="16"/>
      <c r="H412" s="17"/>
      <c r="I412" s="51"/>
      <c r="J412" s="22"/>
      <c r="K412" s="19">
        <f>SUM(J413:J421)</f>
        <v>0</v>
      </c>
      <c r="M412" s="23"/>
    </row>
    <row r="413" spans="2:13" x14ac:dyDescent="0.25">
      <c r="B413" s="16"/>
      <c r="C413" s="16"/>
      <c r="D413" s="16">
        <v>1</v>
      </c>
      <c r="E413" s="20" t="s">
        <v>781</v>
      </c>
      <c r="F413" s="21" t="s">
        <v>782</v>
      </c>
      <c r="G413" s="16" t="s">
        <v>57</v>
      </c>
      <c r="H413" s="17">
        <v>64</v>
      </c>
      <c r="I413" s="51"/>
      <c r="J413" s="22">
        <f t="shared" si="7"/>
        <v>0</v>
      </c>
      <c r="K413" s="19"/>
      <c r="M413" s="23"/>
    </row>
    <row r="414" spans="2:13" x14ac:dyDescent="0.25">
      <c r="B414" s="16"/>
      <c r="C414" s="16"/>
      <c r="D414" s="16">
        <v>2</v>
      </c>
      <c r="E414" s="20" t="s">
        <v>783</v>
      </c>
      <c r="F414" s="21" t="s">
        <v>784</v>
      </c>
      <c r="G414" s="16" t="s">
        <v>57</v>
      </c>
      <c r="H414" s="17">
        <v>88</v>
      </c>
      <c r="I414" s="51"/>
      <c r="J414" s="22">
        <f t="shared" si="7"/>
        <v>0</v>
      </c>
      <c r="K414" s="19"/>
      <c r="M414" s="23"/>
    </row>
    <row r="415" spans="2:13" x14ac:dyDescent="0.25">
      <c r="B415" s="16"/>
      <c r="C415" s="16"/>
      <c r="D415" s="16">
        <v>3</v>
      </c>
      <c r="E415" s="20" t="s">
        <v>785</v>
      </c>
      <c r="F415" s="21" t="s">
        <v>786</v>
      </c>
      <c r="G415" s="16" t="s">
        <v>57</v>
      </c>
      <c r="H415" s="17">
        <v>115</v>
      </c>
      <c r="I415" s="51"/>
      <c r="J415" s="22">
        <f t="shared" si="7"/>
        <v>0</v>
      </c>
      <c r="K415" s="19"/>
      <c r="M415" s="23"/>
    </row>
    <row r="416" spans="2:13" x14ac:dyDescent="0.25">
      <c r="B416" s="16"/>
      <c r="C416" s="16"/>
      <c r="D416" s="16">
        <v>4</v>
      </c>
      <c r="E416" s="20" t="s">
        <v>787</v>
      </c>
      <c r="F416" s="21" t="s">
        <v>788</v>
      </c>
      <c r="G416" s="16" t="s">
        <v>21</v>
      </c>
      <c r="H416" s="17">
        <v>9</v>
      </c>
      <c r="I416" s="51"/>
      <c r="J416" s="22">
        <f t="shared" si="7"/>
        <v>0</v>
      </c>
      <c r="K416" s="19"/>
      <c r="M416" s="23"/>
    </row>
    <row r="417" spans="2:13" x14ac:dyDescent="0.25">
      <c r="B417" s="16"/>
      <c r="C417" s="16"/>
      <c r="D417" s="16">
        <v>5</v>
      </c>
      <c r="E417" s="20" t="s">
        <v>789</v>
      </c>
      <c r="F417" s="21" t="s">
        <v>790</v>
      </c>
      <c r="G417" s="16" t="s">
        <v>21</v>
      </c>
      <c r="H417" s="17">
        <v>40</v>
      </c>
      <c r="I417" s="51"/>
      <c r="J417" s="22">
        <f t="shared" si="7"/>
        <v>0</v>
      </c>
      <c r="K417" s="19"/>
      <c r="M417" s="23"/>
    </row>
    <row r="418" spans="2:13" x14ac:dyDescent="0.25">
      <c r="B418" s="16"/>
      <c r="C418" s="16"/>
      <c r="D418" s="16">
        <v>6</v>
      </c>
      <c r="E418" s="20" t="s">
        <v>791</v>
      </c>
      <c r="F418" s="21" t="s">
        <v>792</v>
      </c>
      <c r="G418" s="16" t="s">
        <v>21</v>
      </c>
      <c r="H418" s="17">
        <v>211</v>
      </c>
      <c r="I418" s="51"/>
      <c r="J418" s="22">
        <f t="shared" si="7"/>
        <v>0</v>
      </c>
      <c r="K418" s="19"/>
      <c r="M418" s="23"/>
    </row>
    <row r="419" spans="2:13" x14ac:dyDescent="0.25">
      <c r="B419" s="16"/>
      <c r="C419" s="16"/>
      <c r="D419" s="16">
        <v>8</v>
      </c>
      <c r="E419" s="20" t="s">
        <v>793</v>
      </c>
      <c r="F419" s="21" t="s">
        <v>794</v>
      </c>
      <c r="G419" s="16" t="s">
        <v>21</v>
      </c>
      <c r="H419" s="17">
        <v>6</v>
      </c>
      <c r="I419" s="51"/>
      <c r="J419" s="22">
        <f t="shared" si="7"/>
        <v>0</v>
      </c>
      <c r="K419" s="19"/>
      <c r="M419" s="23"/>
    </row>
    <row r="420" spans="2:13" x14ac:dyDescent="0.25">
      <c r="B420" s="16"/>
      <c r="C420" s="16"/>
      <c r="D420" s="16">
        <v>9</v>
      </c>
      <c r="E420" s="20" t="s">
        <v>795</v>
      </c>
      <c r="F420" s="21" t="s">
        <v>796</v>
      </c>
      <c r="G420" s="16" t="s">
        <v>21</v>
      </c>
      <c r="H420" s="17">
        <v>5</v>
      </c>
      <c r="I420" s="51"/>
      <c r="J420" s="22">
        <f t="shared" si="7"/>
        <v>0</v>
      </c>
      <c r="K420" s="19"/>
      <c r="M420" s="23"/>
    </row>
    <row r="421" spans="2:13" x14ac:dyDescent="0.25">
      <c r="B421" s="16"/>
      <c r="C421" s="16"/>
      <c r="D421" s="16">
        <v>10</v>
      </c>
      <c r="E421" s="20" t="s">
        <v>797</v>
      </c>
      <c r="F421" s="21" t="s">
        <v>798</v>
      </c>
      <c r="G421" s="16" t="s">
        <v>21</v>
      </c>
      <c r="H421" s="17">
        <v>19</v>
      </c>
      <c r="I421" s="51"/>
      <c r="J421" s="22">
        <f t="shared" si="7"/>
        <v>0</v>
      </c>
      <c r="K421" s="19"/>
      <c r="M421" s="23"/>
    </row>
    <row r="422" spans="2:13" ht="15" customHeight="1" x14ac:dyDescent="0.25">
      <c r="B422" s="16"/>
      <c r="C422" s="16">
        <v>26</v>
      </c>
      <c r="D422" s="57" t="s">
        <v>799</v>
      </c>
      <c r="E422" s="57"/>
      <c r="F422" s="57"/>
      <c r="G422" s="16"/>
      <c r="H422" s="17"/>
      <c r="I422" s="51"/>
      <c r="J422" s="22"/>
      <c r="K422" s="19">
        <f>SUM(J423:J427)</f>
        <v>0</v>
      </c>
      <c r="M422" s="23"/>
    </row>
    <row r="423" spans="2:13" x14ac:dyDescent="0.25">
      <c r="B423" s="16"/>
      <c r="C423" s="16"/>
      <c r="D423" s="16">
        <v>3</v>
      </c>
      <c r="E423" s="20" t="s">
        <v>800</v>
      </c>
      <c r="F423" s="21" t="s">
        <v>801</v>
      </c>
      <c r="G423" s="16" t="s">
        <v>21</v>
      </c>
      <c r="H423" s="17">
        <v>1</v>
      </c>
      <c r="I423" s="51"/>
      <c r="J423" s="22">
        <f t="shared" si="7"/>
        <v>0</v>
      </c>
      <c r="K423" s="19"/>
      <c r="M423" s="23"/>
    </row>
    <row r="424" spans="2:13" x14ac:dyDescent="0.25">
      <c r="B424" s="16"/>
      <c r="C424" s="16"/>
      <c r="D424" s="16">
        <v>4</v>
      </c>
      <c r="E424" s="20" t="s">
        <v>802</v>
      </c>
      <c r="F424" s="21" t="s">
        <v>803</v>
      </c>
      <c r="G424" s="16" t="s">
        <v>21</v>
      </c>
      <c r="H424" s="17">
        <v>1</v>
      </c>
      <c r="I424" s="51"/>
      <c r="J424" s="22">
        <f t="shared" si="7"/>
        <v>0</v>
      </c>
      <c r="K424" s="19"/>
      <c r="M424" s="23"/>
    </row>
    <row r="425" spans="2:13" x14ac:dyDescent="0.25">
      <c r="B425" s="16"/>
      <c r="C425" s="16"/>
      <c r="D425" s="16">
        <v>5</v>
      </c>
      <c r="E425" s="20" t="s">
        <v>804</v>
      </c>
      <c r="F425" s="21" t="s">
        <v>805</v>
      </c>
      <c r="G425" s="16" t="s">
        <v>21</v>
      </c>
      <c r="H425" s="17">
        <v>1</v>
      </c>
      <c r="I425" s="51"/>
      <c r="J425" s="22">
        <f t="shared" si="7"/>
        <v>0</v>
      </c>
      <c r="K425" s="19"/>
      <c r="M425" s="23"/>
    </row>
    <row r="426" spans="2:13" x14ac:dyDescent="0.25">
      <c r="B426" s="16"/>
      <c r="C426" s="16"/>
      <c r="D426" s="16">
        <v>6</v>
      </c>
      <c r="E426" s="20" t="s">
        <v>806</v>
      </c>
      <c r="F426" s="21" t="s">
        <v>807</v>
      </c>
      <c r="G426" s="16" t="s">
        <v>21</v>
      </c>
      <c r="H426" s="17">
        <v>1</v>
      </c>
      <c r="I426" s="51"/>
      <c r="J426" s="22">
        <f t="shared" si="7"/>
        <v>0</v>
      </c>
      <c r="K426" s="19"/>
      <c r="M426" s="23"/>
    </row>
    <row r="427" spans="2:13" x14ac:dyDescent="0.25">
      <c r="B427" s="16"/>
      <c r="C427" s="16"/>
      <c r="D427" s="16">
        <v>7</v>
      </c>
      <c r="E427" s="20" t="s">
        <v>808</v>
      </c>
      <c r="F427" s="21" t="s">
        <v>809</v>
      </c>
      <c r="G427" s="16" t="s">
        <v>57</v>
      </c>
      <c r="H427" s="17">
        <v>9</v>
      </c>
      <c r="I427" s="51"/>
      <c r="J427" s="22">
        <f t="shared" si="7"/>
        <v>0</v>
      </c>
      <c r="K427" s="19"/>
      <c r="M427" s="23"/>
    </row>
    <row r="428" spans="2:13" x14ac:dyDescent="0.25">
      <c r="B428" s="16"/>
      <c r="C428" s="16"/>
      <c r="D428" s="57" t="s">
        <v>810</v>
      </c>
      <c r="E428" s="57"/>
      <c r="F428" s="57"/>
      <c r="G428" s="16"/>
      <c r="H428" s="17"/>
      <c r="I428" s="51"/>
      <c r="J428" s="22"/>
      <c r="K428" s="19">
        <f>SUM(J429:J430)</f>
        <v>0</v>
      </c>
      <c r="M428" s="23"/>
    </row>
    <row r="429" spans="2:13" x14ac:dyDescent="0.25">
      <c r="B429" s="16"/>
      <c r="C429" s="16"/>
      <c r="D429" s="16">
        <v>1</v>
      </c>
      <c r="E429" s="20" t="s">
        <v>811</v>
      </c>
      <c r="F429" s="21" t="s">
        <v>812</v>
      </c>
      <c r="G429" s="16" t="s">
        <v>21</v>
      </c>
      <c r="H429" s="17">
        <v>1</v>
      </c>
      <c r="I429" s="51"/>
      <c r="J429" s="22">
        <f t="shared" si="7"/>
        <v>0</v>
      </c>
      <c r="K429" s="19"/>
      <c r="M429" s="23"/>
    </row>
    <row r="430" spans="2:13" x14ac:dyDescent="0.25">
      <c r="B430" s="16"/>
      <c r="C430" s="16"/>
      <c r="D430" s="16">
        <v>2</v>
      </c>
      <c r="E430" s="20" t="s">
        <v>813</v>
      </c>
      <c r="F430" s="21" t="s">
        <v>814</v>
      </c>
      <c r="G430" s="16" t="s">
        <v>21</v>
      </c>
      <c r="H430" s="17">
        <v>8</v>
      </c>
      <c r="I430" s="51"/>
      <c r="J430" s="22">
        <f t="shared" si="7"/>
        <v>0</v>
      </c>
      <c r="K430" s="19"/>
      <c r="M430" s="23"/>
    </row>
    <row r="431" spans="2:13" x14ac:dyDescent="0.25">
      <c r="B431" s="16"/>
      <c r="C431" s="16">
        <v>27</v>
      </c>
      <c r="D431" s="57" t="s">
        <v>815</v>
      </c>
      <c r="E431" s="57"/>
      <c r="F431" s="57"/>
      <c r="G431" s="16"/>
      <c r="H431" s="17"/>
      <c r="I431" s="51"/>
      <c r="J431" s="22"/>
      <c r="K431" s="19">
        <f>SUM(J432:J435)</f>
        <v>0</v>
      </c>
      <c r="M431" s="23"/>
    </row>
    <row r="432" spans="2:13" x14ac:dyDescent="0.25">
      <c r="B432" s="16"/>
      <c r="C432" s="16"/>
      <c r="D432" s="16">
        <v>1</v>
      </c>
      <c r="E432" s="20" t="s">
        <v>816</v>
      </c>
      <c r="F432" s="21" t="s">
        <v>817</v>
      </c>
      <c r="G432" s="16" t="s">
        <v>21</v>
      </c>
      <c r="H432" s="17">
        <v>1</v>
      </c>
      <c r="I432" s="51"/>
      <c r="J432" s="22">
        <f t="shared" si="7"/>
        <v>0</v>
      </c>
      <c r="K432" s="19"/>
      <c r="M432" s="23"/>
    </row>
    <row r="433" spans="2:13" x14ac:dyDescent="0.25">
      <c r="B433" s="16"/>
      <c r="C433" s="16"/>
      <c r="D433" s="16">
        <v>2</v>
      </c>
      <c r="E433" s="20" t="s">
        <v>818</v>
      </c>
      <c r="F433" s="21" t="s">
        <v>819</v>
      </c>
      <c r="G433" s="16" t="s">
        <v>57</v>
      </c>
      <c r="H433" s="17">
        <v>1</v>
      </c>
      <c r="I433" s="51"/>
      <c r="J433" s="22">
        <f t="shared" si="7"/>
        <v>0</v>
      </c>
      <c r="K433" s="19"/>
      <c r="M433" s="23"/>
    </row>
    <row r="434" spans="2:13" x14ac:dyDescent="0.25">
      <c r="B434" s="16"/>
      <c r="C434" s="16"/>
      <c r="D434" s="16">
        <v>3</v>
      </c>
      <c r="E434" s="20" t="s">
        <v>820</v>
      </c>
      <c r="F434" s="21" t="s">
        <v>821</v>
      </c>
      <c r="G434" s="16" t="s">
        <v>21</v>
      </c>
      <c r="H434" s="17">
        <v>1</v>
      </c>
      <c r="I434" s="51"/>
      <c r="J434" s="22">
        <f t="shared" si="7"/>
        <v>0</v>
      </c>
      <c r="K434" s="19"/>
      <c r="M434" s="23"/>
    </row>
    <row r="435" spans="2:13" x14ac:dyDescent="0.25">
      <c r="B435" s="16"/>
      <c r="C435" s="16"/>
      <c r="D435" s="16">
        <v>4</v>
      </c>
      <c r="E435" s="20" t="s">
        <v>822</v>
      </c>
      <c r="F435" s="21" t="s">
        <v>823</v>
      </c>
      <c r="G435" s="16" t="s">
        <v>21</v>
      </c>
      <c r="H435" s="17">
        <v>1</v>
      </c>
      <c r="I435" s="51"/>
      <c r="J435" s="22">
        <f t="shared" si="7"/>
        <v>0</v>
      </c>
      <c r="K435" s="19"/>
      <c r="M435" s="23"/>
    </row>
    <row r="436" spans="2:13" x14ac:dyDescent="0.25">
      <c r="B436" s="16"/>
      <c r="C436" s="16">
        <v>28</v>
      </c>
      <c r="D436" s="57" t="s">
        <v>824</v>
      </c>
      <c r="E436" s="57"/>
      <c r="F436" s="57"/>
      <c r="G436" s="16"/>
      <c r="H436" s="17"/>
      <c r="I436" s="51"/>
      <c r="J436" s="22"/>
      <c r="K436" s="19">
        <f>SUM(J437:J443)</f>
        <v>0</v>
      </c>
      <c r="M436" s="23"/>
    </row>
    <row r="437" spans="2:13" x14ac:dyDescent="0.25">
      <c r="B437" s="16"/>
      <c r="C437" s="16"/>
      <c r="D437" s="16">
        <v>2</v>
      </c>
      <c r="E437" s="20" t="s">
        <v>825</v>
      </c>
      <c r="F437" s="21" t="s">
        <v>826</v>
      </c>
      <c r="G437" s="16" t="s">
        <v>21</v>
      </c>
      <c r="H437" s="17">
        <v>1</v>
      </c>
      <c r="I437" s="51"/>
      <c r="J437" s="22">
        <f t="shared" si="7"/>
        <v>0</v>
      </c>
      <c r="K437" s="19"/>
      <c r="M437" s="23"/>
    </row>
    <row r="438" spans="2:13" x14ac:dyDescent="0.25">
      <c r="B438" s="16"/>
      <c r="C438" s="16"/>
      <c r="D438" s="16">
        <v>3</v>
      </c>
      <c r="E438" s="20" t="s">
        <v>827</v>
      </c>
      <c r="F438" s="21" t="s">
        <v>828</v>
      </c>
      <c r="G438" s="16" t="s">
        <v>21</v>
      </c>
      <c r="H438" s="17">
        <v>3</v>
      </c>
      <c r="I438" s="51"/>
      <c r="J438" s="22">
        <f t="shared" si="7"/>
        <v>0</v>
      </c>
      <c r="K438" s="19"/>
      <c r="M438" s="23"/>
    </row>
    <row r="439" spans="2:13" x14ac:dyDescent="0.25">
      <c r="B439" s="16"/>
      <c r="C439" s="16"/>
      <c r="D439" s="16">
        <v>4</v>
      </c>
      <c r="E439" s="20" t="s">
        <v>829</v>
      </c>
      <c r="F439" s="21" t="s">
        <v>830</v>
      </c>
      <c r="G439" s="16" t="s">
        <v>21</v>
      </c>
      <c r="H439" s="17">
        <v>1</v>
      </c>
      <c r="I439" s="51"/>
      <c r="J439" s="22">
        <f t="shared" si="7"/>
        <v>0</v>
      </c>
      <c r="K439" s="19"/>
      <c r="M439" s="23"/>
    </row>
    <row r="440" spans="2:13" x14ac:dyDescent="0.25">
      <c r="B440" s="16"/>
      <c r="C440" s="16"/>
      <c r="D440" s="16">
        <v>5</v>
      </c>
      <c r="E440" s="20" t="s">
        <v>831</v>
      </c>
      <c r="F440" s="21" t="s">
        <v>832</v>
      </c>
      <c r="G440" s="16" t="s">
        <v>21</v>
      </c>
      <c r="H440" s="17">
        <v>1</v>
      </c>
      <c r="I440" s="51"/>
      <c r="J440" s="22">
        <f t="shared" si="7"/>
        <v>0</v>
      </c>
      <c r="K440" s="19"/>
      <c r="M440" s="23"/>
    </row>
    <row r="441" spans="2:13" x14ac:dyDescent="0.25">
      <c r="B441" s="16"/>
      <c r="C441" s="16"/>
      <c r="D441" s="16">
        <v>6</v>
      </c>
      <c r="E441" s="20" t="s">
        <v>833</v>
      </c>
      <c r="F441" s="21" t="s">
        <v>834</v>
      </c>
      <c r="G441" s="16" t="s">
        <v>21</v>
      </c>
      <c r="H441" s="17">
        <v>1</v>
      </c>
      <c r="I441" s="51"/>
      <c r="J441" s="22">
        <f t="shared" si="7"/>
        <v>0</v>
      </c>
      <c r="K441" s="19"/>
      <c r="M441" s="23"/>
    </row>
    <row r="442" spans="2:13" x14ac:dyDescent="0.25">
      <c r="B442" s="16"/>
      <c r="C442" s="16"/>
      <c r="D442" s="16">
        <v>7</v>
      </c>
      <c r="E442" s="20" t="s">
        <v>835</v>
      </c>
      <c r="F442" s="21" t="s">
        <v>836</v>
      </c>
      <c r="G442" s="16" t="s">
        <v>21</v>
      </c>
      <c r="H442" s="17">
        <v>1</v>
      </c>
      <c r="I442" s="51"/>
      <c r="J442" s="22">
        <f t="shared" si="7"/>
        <v>0</v>
      </c>
      <c r="K442" s="19"/>
      <c r="M442" s="23"/>
    </row>
    <row r="443" spans="2:13" x14ac:dyDescent="0.25">
      <c r="B443" s="16"/>
      <c r="C443" s="16"/>
      <c r="D443" s="16">
        <v>8</v>
      </c>
      <c r="E443" s="20" t="s">
        <v>837</v>
      </c>
      <c r="F443" s="21" t="s">
        <v>838</v>
      </c>
      <c r="G443" s="16" t="s">
        <v>21</v>
      </c>
      <c r="H443" s="17">
        <v>1</v>
      </c>
      <c r="I443" s="51"/>
      <c r="J443" s="22">
        <f t="shared" si="7"/>
        <v>0</v>
      </c>
      <c r="K443" s="19"/>
      <c r="M443" s="23"/>
    </row>
    <row r="444" spans="2:13" ht="66.75" customHeight="1" x14ac:dyDescent="0.25">
      <c r="B444" s="16"/>
      <c r="C444" s="16">
        <v>29</v>
      </c>
      <c r="D444" s="57" t="s">
        <v>839</v>
      </c>
      <c r="E444" s="57"/>
      <c r="F444" s="57"/>
      <c r="G444" s="16"/>
      <c r="H444" s="17"/>
      <c r="I444" s="51"/>
      <c r="J444" s="22"/>
      <c r="K444" s="19">
        <f>SUM(J445:J456)</f>
        <v>0</v>
      </c>
      <c r="M444" s="23"/>
    </row>
    <row r="445" spans="2:13" x14ac:dyDescent="0.25">
      <c r="B445" s="16"/>
      <c r="C445" s="16"/>
      <c r="D445" s="16">
        <v>1</v>
      </c>
      <c r="E445" s="20" t="s">
        <v>840</v>
      </c>
      <c r="F445" s="21" t="s">
        <v>841</v>
      </c>
      <c r="G445" s="16" t="s">
        <v>21</v>
      </c>
      <c r="H445" s="17">
        <v>1</v>
      </c>
      <c r="I445" s="51"/>
      <c r="J445" s="22">
        <f t="shared" si="7"/>
        <v>0</v>
      </c>
      <c r="K445" s="19"/>
      <c r="M445" s="23"/>
    </row>
    <row r="446" spans="2:13" x14ac:dyDescent="0.25">
      <c r="B446" s="16"/>
      <c r="C446" s="16"/>
      <c r="D446" s="16">
        <v>2</v>
      </c>
      <c r="E446" s="20" t="s">
        <v>842</v>
      </c>
      <c r="F446" s="21" t="s">
        <v>843</v>
      </c>
      <c r="G446" s="16" t="s">
        <v>21</v>
      </c>
      <c r="H446" s="17">
        <v>1</v>
      </c>
      <c r="I446" s="51"/>
      <c r="J446" s="22">
        <f t="shared" si="7"/>
        <v>0</v>
      </c>
      <c r="K446" s="19"/>
      <c r="M446" s="23"/>
    </row>
    <row r="447" spans="2:13" x14ac:dyDescent="0.25">
      <c r="B447" s="16"/>
      <c r="C447" s="16"/>
      <c r="D447" s="16">
        <v>3</v>
      </c>
      <c r="E447" s="20" t="s">
        <v>844</v>
      </c>
      <c r="F447" s="21" t="s">
        <v>845</v>
      </c>
      <c r="G447" s="16" t="s">
        <v>57</v>
      </c>
      <c r="H447" s="17">
        <v>59</v>
      </c>
      <c r="I447" s="51"/>
      <c r="J447" s="22">
        <f t="shared" si="7"/>
        <v>0</v>
      </c>
      <c r="K447" s="19"/>
      <c r="M447" s="23"/>
    </row>
    <row r="448" spans="2:13" x14ac:dyDescent="0.25">
      <c r="B448" s="16"/>
      <c r="C448" s="16"/>
      <c r="D448" s="16">
        <v>4</v>
      </c>
      <c r="E448" s="20" t="s">
        <v>846</v>
      </c>
      <c r="F448" s="21" t="s">
        <v>847</v>
      </c>
      <c r="G448" s="16" t="s">
        <v>848</v>
      </c>
      <c r="H448" s="17">
        <v>13</v>
      </c>
      <c r="I448" s="51"/>
      <c r="J448" s="22">
        <f t="shared" si="7"/>
        <v>0</v>
      </c>
      <c r="K448" s="19"/>
      <c r="M448" s="23"/>
    </row>
    <row r="449" spans="2:13" x14ac:dyDescent="0.25">
      <c r="B449" s="16"/>
      <c r="C449" s="16"/>
      <c r="D449" s="16">
        <v>5</v>
      </c>
      <c r="E449" s="20" t="s">
        <v>849</v>
      </c>
      <c r="F449" s="21" t="s">
        <v>850</v>
      </c>
      <c r="G449" s="16" t="s">
        <v>21</v>
      </c>
      <c r="H449" s="17">
        <v>15</v>
      </c>
      <c r="I449" s="51"/>
      <c r="J449" s="22">
        <f t="shared" si="7"/>
        <v>0</v>
      </c>
      <c r="K449" s="19"/>
      <c r="M449" s="23"/>
    </row>
    <row r="450" spans="2:13" x14ac:dyDescent="0.25">
      <c r="B450" s="16"/>
      <c r="C450" s="16"/>
      <c r="D450" s="16">
        <v>6</v>
      </c>
      <c r="E450" s="20" t="s">
        <v>851</v>
      </c>
      <c r="F450" s="21" t="s">
        <v>852</v>
      </c>
      <c r="G450" s="16" t="s">
        <v>21</v>
      </c>
      <c r="H450" s="17">
        <v>1</v>
      </c>
      <c r="I450" s="51"/>
      <c r="J450" s="22">
        <f t="shared" si="7"/>
        <v>0</v>
      </c>
      <c r="K450" s="19"/>
      <c r="M450" s="23"/>
    </row>
    <row r="451" spans="2:13" x14ac:dyDescent="0.25">
      <c r="B451" s="16"/>
      <c r="C451" s="16"/>
      <c r="D451" s="16">
        <v>7</v>
      </c>
      <c r="E451" s="20" t="s">
        <v>853</v>
      </c>
      <c r="F451" s="21" t="s">
        <v>854</v>
      </c>
      <c r="G451" s="16" t="s">
        <v>57</v>
      </c>
      <c r="H451" s="17">
        <v>41</v>
      </c>
      <c r="I451" s="51"/>
      <c r="J451" s="22">
        <f t="shared" si="7"/>
        <v>0</v>
      </c>
      <c r="K451" s="19"/>
      <c r="M451" s="23"/>
    </row>
    <row r="452" spans="2:13" x14ac:dyDescent="0.25">
      <c r="B452" s="16"/>
      <c r="C452" s="16"/>
      <c r="D452" s="16">
        <v>8</v>
      </c>
      <c r="E452" s="20" t="s">
        <v>855</v>
      </c>
      <c r="F452" s="21" t="s">
        <v>856</v>
      </c>
      <c r="G452" s="16" t="s">
        <v>21</v>
      </c>
      <c r="H452" s="17">
        <v>29</v>
      </c>
      <c r="I452" s="51"/>
      <c r="J452" s="22">
        <f t="shared" si="7"/>
        <v>0</v>
      </c>
      <c r="K452" s="19"/>
      <c r="M452" s="23"/>
    </row>
    <row r="453" spans="2:13" x14ac:dyDescent="0.25">
      <c r="B453" s="16"/>
      <c r="C453" s="16"/>
      <c r="D453" s="16">
        <v>9</v>
      </c>
      <c r="E453" s="20" t="s">
        <v>857</v>
      </c>
      <c r="F453" s="21" t="s">
        <v>858</v>
      </c>
      <c r="G453" s="16" t="s">
        <v>21</v>
      </c>
      <c r="H453" s="17">
        <v>2</v>
      </c>
      <c r="I453" s="51"/>
      <c r="J453" s="22">
        <f t="shared" si="7"/>
        <v>0</v>
      </c>
      <c r="K453" s="19"/>
      <c r="M453" s="23"/>
    </row>
    <row r="454" spans="2:13" x14ac:dyDescent="0.25">
      <c r="B454" s="16"/>
      <c r="C454" s="16"/>
      <c r="D454" s="16">
        <v>10</v>
      </c>
      <c r="E454" s="20" t="s">
        <v>859</v>
      </c>
      <c r="F454" s="21" t="s">
        <v>860</v>
      </c>
      <c r="G454" s="16" t="s">
        <v>21</v>
      </c>
      <c r="H454" s="17">
        <v>2</v>
      </c>
      <c r="I454" s="51"/>
      <c r="J454" s="22">
        <f t="shared" si="7"/>
        <v>0</v>
      </c>
      <c r="K454" s="19"/>
      <c r="M454" s="23"/>
    </row>
    <row r="455" spans="2:13" x14ac:dyDescent="0.25">
      <c r="B455" s="16"/>
      <c r="C455" s="16"/>
      <c r="D455" s="16">
        <v>11</v>
      </c>
      <c r="E455" s="20" t="s">
        <v>861</v>
      </c>
      <c r="F455" s="21" t="s">
        <v>862</v>
      </c>
      <c r="G455" s="16" t="s">
        <v>21</v>
      </c>
      <c r="H455" s="17">
        <v>1</v>
      </c>
      <c r="I455" s="51"/>
      <c r="J455" s="22">
        <f t="shared" si="7"/>
        <v>0</v>
      </c>
      <c r="K455" s="19"/>
      <c r="M455" s="23"/>
    </row>
    <row r="456" spans="2:13" x14ac:dyDescent="0.25">
      <c r="B456" s="16"/>
      <c r="C456" s="16"/>
      <c r="D456" s="16">
        <v>12</v>
      </c>
      <c r="E456" s="20" t="s">
        <v>863</v>
      </c>
      <c r="F456" s="21" t="s">
        <v>864</v>
      </c>
      <c r="G456" s="16" t="s">
        <v>21</v>
      </c>
      <c r="H456" s="17">
        <v>2</v>
      </c>
      <c r="I456" s="51"/>
      <c r="J456" s="22">
        <f t="shared" si="7"/>
        <v>0</v>
      </c>
      <c r="K456" s="19"/>
      <c r="M456" s="23"/>
    </row>
    <row r="457" spans="2:13" ht="67.5" customHeight="1" x14ac:dyDescent="0.25">
      <c r="B457" s="16"/>
      <c r="C457" s="16">
        <v>30</v>
      </c>
      <c r="D457" s="57" t="s">
        <v>865</v>
      </c>
      <c r="E457" s="57"/>
      <c r="F457" s="57"/>
      <c r="G457" s="16"/>
      <c r="H457" s="17"/>
      <c r="I457" s="48"/>
      <c r="J457" s="22"/>
      <c r="K457" s="19">
        <f>SUM(J458:J466)</f>
        <v>0</v>
      </c>
      <c r="M457" s="23"/>
    </row>
    <row r="458" spans="2:13" x14ac:dyDescent="0.25">
      <c r="B458" s="16"/>
      <c r="C458" s="16"/>
      <c r="D458" s="16">
        <v>1</v>
      </c>
      <c r="E458" s="20" t="s">
        <v>866</v>
      </c>
      <c r="F458" s="21" t="s">
        <v>867</v>
      </c>
      <c r="G458" s="16" t="s">
        <v>57</v>
      </c>
      <c r="H458" s="17">
        <v>4</v>
      </c>
      <c r="I458" s="51"/>
      <c r="J458" s="22">
        <f t="shared" si="7"/>
        <v>0</v>
      </c>
      <c r="K458" s="19"/>
      <c r="M458" s="23"/>
    </row>
    <row r="459" spans="2:13" x14ac:dyDescent="0.25">
      <c r="B459" s="16"/>
      <c r="C459" s="16"/>
      <c r="D459" s="16">
        <v>2</v>
      </c>
      <c r="E459" s="20" t="s">
        <v>868</v>
      </c>
      <c r="F459" s="21" t="s">
        <v>869</v>
      </c>
      <c r="G459" s="16" t="s">
        <v>21</v>
      </c>
      <c r="H459" s="17">
        <v>6</v>
      </c>
      <c r="I459" s="51"/>
      <c r="J459" s="22">
        <f t="shared" si="7"/>
        <v>0</v>
      </c>
      <c r="K459" s="19"/>
      <c r="M459" s="23"/>
    </row>
    <row r="460" spans="2:13" x14ac:dyDescent="0.25">
      <c r="B460" s="16"/>
      <c r="C460" s="16"/>
      <c r="D460" s="16">
        <v>3</v>
      </c>
      <c r="E460" s="20" t="s">
        <v>870</v>
      </c>
      <c r="F460" s="21" t="s">
        <v>871</v>
      </c>
      <c r="G460" s="16" t="s">
        <v>21</v>
      </c>
      <c r="H460" s="17">
        <v>1</v>
      </c>
      <c r="I460" s="51"/>
      <c r="J460" s="22">
        <f t="shared" si="7"/>
        <v>0</v>
      </c>
      <c r="K460" s="19"/>
      <c r="M460" s="23"/>
    </row>
    <row r="461" spans="2:13" x14ac:dyDescent="0.25">
      <c r="B461" s="16"/>
      <c r="C461" s="16"/>
      <c r="D461" s="16">
        <v>5</v>
      </c>
      <c r="E461" s="20" t="s">
        <v>872</v>
      </c>
      <c r="F461" s="21" t="s">
        <v>873</v>
      </c>
      <c r="G461" s="16" t="s">
        <v>21</v>
      </c>
      <c r="H461" s="17">
        <v>1</v>
      </c>
      <c r="I461" s="51"/>
      <c r="J461" s="22">
        <f t="shared" si="7"/>
        <v>0</v>
      </c>
      <c r="K461" s="19"/>
      <c r="M461" s="23"/>
    </row>
    <row r="462" spans="2:13" x14ac:dyDescent="0.25">
      <c r="B462" s="16"/>
      <c r="C462" s="16"/>
      <c r="D462" s="16">
        <v>6</v>
      </c>
      <c r="E462" s="20" t="s">
        <v>874</v>
      </c>
      <c r="F462" s="21" t="s">
        <v>875</v>
      </c>
      <c r="G462" s="16" t="s">
        <v>21</v>
      </c>
      <c r="H462" s="17">
        <v>1</v>
      </c>
      <c r="I462" s="51"/>
      <c r="J462" s="22">
        <f t="shared" si="7"/>
        <v>0</v>
      </c>
      <c r="K462" s="19"/>
      <c r="M462" s="23"/>
    </row>
    <row r="463" spans="2:13" x14ac:dyDescent="0.25">
      <c r="B463" s="16"/>
      <c r="C463" s="16"/>
      <c r="D463" s="16">
        <v>7</v>
      </c>
      <c r="E463" s="20" t="s">
        <v>876</v>
      </c>
      <c r="F463" s="21" t="s">
        <v>877</v>
      </c>
      <c r="G463" s="16" t="s">
        <v>57</v>
      </c>
      <c r="H463" s="17">
        <v>16</v>
      </c>
      <c r="I463" s="51"/>
      <c r="J463" s="22">
        <f t="shared" si="7"/>
        <v>0</v>
      </c>
      <c r="K463" s="19"/>
      <c r="M463" s="23"/>
    </row>
    <row r="464" spans="2:13" x14ac:dyDescent="0.25">
      <c r="B464" s="16"/>
      <c r="C464" s="16"/>
      <c r="D464" s="16">
        <v>8</v>
      </c>
      <c r="E464" s="20" t="s">
        <v>878</v>
      </c>
      <c r="F464" s="21" t="s">
        <v>879</v>
      </c>
      <c r="G464" s="16" t="s">
        <v>21</v>
      </c>
      <c r="H464" s="17">
        <v>12</v>
      </c>
      <c r="I464" s="51"/>
      <c r="J464" s="22">
        <f t="shared" si="7"/>
        <v>0</v>
      </c>
      <c r="K464" s="19"/>
      <c r="M464" s="23"/>
    </row>
    <row r="465" spans="2:13" x14ac:dyDescent="0.25">
      <c r="B465" s="16"/>
      <c r="C465" s="16"/>
      <c r="D465" s="16">
        <v>9</v>
      </c>
      <c r="E465" s="20" t="s">
        <v>880</v>
      </c>
      <c r="F465" s="21" t="s">
        <v>881</v>
      </c>
      <c r="G465" s="16" t="s">
        <v>21</v>
      </c>
      <c r="H465" s="17">
        <v>2</v>
      </c>
      <c r="I465" s="51"/>
      <c r="J465" s="22">
        <f t="shared" si="7"/>
        <v>0</v>
      </c>
      <c r="K465" s="19"/>
      <c r="M465" s="23"/>
    </row>
    <row r="466" spans="2:13" x14ac:dyDescent="0.25">
      <c r="B466" s="16"/>
      <c r="C466" s="16"/>
      <c r="D466" s="16">
        <v>10</v>
      </c>
      <c r="E466" s="20" t="s">
        <v>882</v>
      </c>
      <c r="F466" s="21" t="s">
        <v>883</v>
      </c>
      <c r="G466" s="16" t="s">
        <v>21</v>
      </c>
      <c r="H466" s="17">
        <v>1</v>
      </c>
      <c r="I466" s="51"/>
      <c r="J466" s="22">
        <f t="shared" si="7"/>
        <v>0</v>
      </c>
      <c r="K466" s="19"/>
      <c r="M466" s="23"/>
    </row>
    <row r="467" spans="2:13" ht="57" customHeight="1" x14ac:dyDescent="0.25">
      <c r="B467" s="16"/>
      <c r="C467" s="16">
        <v>31</v>
      </c>
      <c r="D467" s="57" t="s">
        <v>884</v>
      </c>
      <c r="E467" s="57"/>
      <c r="F467" s="57"/>
      <c r="G467" s="16"/>
      <c r="H467" s="17"/>
      <c r="I467" s="51"/>
      <c r="J467" s="22"/>
      <c r="K467" s="19">
        <f>SUM(J468:J471)</f>
        <v>0</v>
      </c>
      <c r="M467" s="23"/>
    </row>
    <row r="468" spans="2:13" x14ac:dyDescent="0.25">
      <c r="B468" s="16"/>
      <c r="C468" s="16"/>
      <c r="D468" s="16">
        <v>1</v>
      </c>
      <c r="E468" s="20" t="s">
        <v>885</v>
      </c>
      <c r="F468" s="21" t="s">
        <v>886</v>
      </c>
      <c r="G468" s="16" t="s">
        <v>21</v>
      </c>
      <c r="H468" s="17">
        <v>1</v>
      </c>
      <c r="I468" s="51"/>
      <c r="J468" s="22">
        <f t="shared" si="7"/>
        <v>0</v>
      </c>
      <c r="K468" s="19"/>
      <c r="M468" s="23"/>
    </row>
    <row r="469" spans="2:13" x14ac:dyDescent="0.25">
      <c r="B469" s="16"/>
      <c r="C469" s="16"/>
      <c r="D469" s="16">
        <v>2</v>
      </c>
      <c r="E469" s="20" t="s">
        <v>887</v>
      </c>
      <c r="F469" s="21" t="s">
        <v>888</v>
      </c>
      <c r="G469" s="16" t="s">
        <v>21</v>
      </c>
      <c r="H469" s="17">
        <v>1</v>
      </c>
      <c r="I469" s="51"/>
      <c r="J469" s="22">
        <f t="shared" si="7"/>
        <v>0</v>
      </c>
      <c r="K469" s="19"/>
      <c r="M469" s="23"/>
    </row>
    <row r="470" spans="2:13" x14ac:dyDescent="0.25">
      <c r="B470" s="16"/>
      <c r="C470" s="16"/>
      <c r="D470" s="16">
        <v>3</v>
      </c>
      <c r="E470" s="20" t="s">
        <v>889</v>
      </c>
      <c r="F470" s="21" t="s">
        <v>890</v>
      </c>
      <c r="G470" s="16" t="s">
        <v>21</v>
      </c>
      <c r="H470" s="17">
        <v>1</v>
      </c>
      <c r="I470" s="51"/>
      <c r="J470" s="22">
        <f t="shared" si="7"/>
        <v>0</v>
      </c>
      <c r="K470" s="19"/>
      <c r="M470" s="23"/>
    </row>
    <row r="471" spans="2:13" x14ac:dyDescent="0.25">
      <c r="B471" s="16"/>
      <c r="C471" s="16"/>
      <c r="D471" s="16">
        <v>4</v>
      </c>
      <c r="E471" s="20" t="s">
        <v>891</v>
      </c>
      <c r="F471" s="21" t="s">
        <v>892</v>
      </c>
      <c r="G471" s="16" t="s">
        <v>21</v>
      </c>
      <c r="H471" s="17">
        <v>1</v>
      </c>
      <c r="I471" s="51"/>
      <c r="J471" s="22">
        <f t="shared" si="7"/>
        <v>0</v>
      </c>
      <c r="K471" s="19"/>
      <c r="M471" s="23"/>
    </row>
    <row r="472" spans="2:13" x14ac:dyDescent="0.25">
      <c r="B472" s="9" t="s">
        <v>893</v>
      </c>
      <c r="C472" s="58" t="s">
        <v>894</v>
      </c>
      <c r="D472" s="59"/>
      <c r="E472" s="24"/>
      <c r="F472" s="25"/>
      <c r="G472" s="16"/>
      <c r="H472" s="17"/>
      <c r="I472" s="51"/>
      <c r="J472" s="22"/>
      <c r="K472" s="19"/>
      <c r="M472" s="23"/>
    </row>
    <row r="473" spans="2:13" x14ac:dyDescent="0.25">
      <c r="B473" s="16"/>
      <c r="C473" s="16">
        <v>1</v>
      </c>
      <c r="D473" s="57" t="s">
        <v>895</v>
      </c>
      <c r="E473" s="57"/>
      <c r="F473" s="57"/>
      <c r="G473" s="16"/>
      <c r="H473" s="17"/>
      <c r="I473" s="51"/>
      <c r="J473" s="22"/>
      <c r="K473" s="19">
        <f>SUM(J474)</f>
        <v>0</v>
      </c>
      <c r="M473" s="23"/>
    </row>
    <row r="474" spans="2:13" ht="75" x14ac:dyDescent="0.25">
      <c r="B474" s="16"/>
      <c r="C474" s="16"/>
      <c r="D474" s="16">
        <v>1</v>
      </c>
      <c r="E474" s="20" t="s">
        <v>896</v>
      </c>
      <c r="F474" s="21" t="s">
        <v>897</v>
      </c>
      <c r="G474" s="16" t="s">
        <v>21</v>
      </c>
      <c r="H474" s="17">
        <v>545</v>
      </c>
      <c r="I474" s="51"/>
      <c r="J474" s="22">
        <f t="shared" ref="J474:J537" si="8">+H474*I474</f>
        <v>0</v>
      </c>
      <c r="K474" s="19"/>
      <c r="M474" s="23"/>
    </row>
    <row r="475" spans="2:13" x14ac:dyDescent="0.25">
      <c r="B475" s="16"/>
      <c r="C475" s="16">
        <v>2</v>
      </c>
      <c r="D475" s="57" t="s">
        <v>898</v>
      </c>
      <c r="E475" s="57"/>
      <c r="F475" s="57"/>
      <c r="G475" s="16"/>
      <c r="H475" s="17"/>
      <c r="I475" s="51"/>
      <c r="J475" s="22"/>
      <c r="K475" s="19">
        <f>SUM(J476:J479)</f>
        <v>0</v>
      </c>
      <c r="M475" s="23"/>
    </row>
    <row r="476" spans="2:13" ht="60" x14ac:dyDescent="0.25">
      <c r="B476" s="16"/>
      <c r="C476" s="16"/>
      <c r="D476" s="16">
        <v>1</v>
      </c>
      <c r="E476" s="20" t="s">
        <v>899</v>
      </c>
      <c r="F476" s="21" t="s">
        <v>900</v>
      </c>
      <c r="G476" s="16" t="s">
        <v>21</v>
      </c>
      <c r="H476" s="29">
        <v>215</v>
      </c>
      <c r="I476" s="51"/>
      <c r="J476" s="30">
        <f t="shared" si="8"/>
        <v>0</v>
      </c>
      <c r="K476" s="19"/>
      <c r="M476" s="23"/>
    </row>
    <row r="477" spans="2:13" ht="60" x14ac:dyDescent="0.25">
      <c r="B477" s="16"/>
      <c r="C477" s="16"/>
      <c r="D477" s="16">
        <v>2</v>
      </c>
      <c r="E477" s="20" t="s">
        <v>901</v>
      </c>
      <c r="F477" s="21" t="s">
        <v>902</v>
      </c>
      <c r="G477" s="16" t="s">
        <v>21</v>
      </c>
      <c r="H477" s="29">
        <v>16</v>
      </c>
      <c r="I477" s="51"/>
      <c r="J477" s="30">
        <f t="shared" si="8"/>
        <v>0</v>
      </c>
      <c r="K477" s="19"/>
      <c r="M477" s="23"/>
    </row>
    <row r="478" spans="2:13" ht="60" x14ac:dyDescent="0.25">
      <c r="B478" s="16"/>
      <c r="C478" s="16"/>
      <c r="D478" s="16">
        <v>3</v>
      </c>
      <c r="E478" s="20" t="s">
        <v>903</v>
      </c>
      <c r="F478" s="21" t="s">
        <v>904</v>
      </c>
      <c r="G478" s="16" t="s">
        <v>21</v>
      </c>
      <c r="H478" s="29">
        <v>239</v>
      </c>
      <c r="I478" s="51"/>
      <c r="J478" s="30">
        <f t="shared" si="8"/>
        <v>0</v>
      </c>
      <c r="K478" s="19"/>
      <c r="M478" s="23"/>
    </row>
    <row r="479" spans="2:13" ht="60" x14ac:dyDescent="0.25">
      <c r="B479" s="16"/>
      <c r="C479" s="16"/>
      <c r="D479" s="16">
        <v>4</v>
      </c>
      <c r="E479" s="20" t="s">
        <v>905</v>
      </c>
      <c r="F479" s="21" t="s">
        <v>906</v>
      </c>
      <c r="G479" s="16" t="s">
        <v>21</v>
      </c>
      <c r="H479" s="29">
        <v>75</v>
      </c>
      <c r="I479" s="51"/>
      <c r="J479" s="30">
        <f t="shared" si="8"/>
        <v>0</v>
      </c>
      <c r="K479" s="19"/>
      <c r="M479" s="23"/>
    </row>
    <row r="480" spans="2:13" x14ac:dyDescent="0.25">
      <c r="B480" s="16"/>
      <c r="C480" s="16">
        <v>3</v>
      </c>
      <c r="D480" s="57" t="s">
        <v>907</v>
      </c>
      <c r="E480" s="57"/>
      <c r="F480" s="57"/>
      <c r="G480" s="16"/>
      <c r="H480" s="29"/>
      <c r="I480" s="51"/>
      <c r="J480" s="30"/>
      <c r="K480" s="19">
        <f>SUM(J481:J484)</f>
        <v>0</v>
      </c>
      <c r="M480" s="23"/>
    </row>
    <row r="481" spans="2:13" ht="165" x14ac:dyDescent="0.25">
      <c r="B481" s="16"/>
      <c r="C481" s="16"/>
      <c r="D481" s="16">
        <v>1</v>
      </c>
      <c r="E481" s="20" t="s">
        <v>908</v>
      </c>
      <c r="F481" s="21" t="s">
        <v>909</v>
      </c>
      <c r="G481" s="16" t="s">
        <v>21</v>
      </c>
      <c r="H481" s="29">
        <v>4</v>
      </c>
      <c r="I481" s="51"/>
      <c r="J481" s="30">
        <f t="shared" si="8"/>
        <v>0</v>
      </c>
      <c r="K481" s="19"/>
      <c r="M481" s="23"/>
    </row>
    <row r="482" spans="2:13" ht="135" x14ac:dyDescent="0.25">
      <c r="B482" s="16"/>
      <c r="C482" s="16"/>
      <c r="D482" s="16">
        <v>2</v>
      </c>
      <c r="E482" s="20" t="s">
        <v>910</v>
      </c>
      <c r="F482" s="21" t="s">
        <v>911</v>
      </c>
      <c r="G482" s="16" t="s">
        <v>21</v>
      </c>
      <c r="H482" s="29">
        <v>55</v>
      </c>
      <c r="I482" s="51"/>
      <c r="J482" s="30">
        <f t="shared" si="8"/>
        <v>0</v>
      </c>
      <c r="K482" s="19"/>
      <c r="M482" s="23"/>
    </row>
    <row r="483" spans="2:13" ht="135" x14ac:dyDescent="0.25">
      <c r="B483" s="16"/>
      <c r="C483" s="16"/>
      <c r="D483" s="16">
        <v>3</v>
      </c>
      <c r="E483" s="20" t="s">
        <v>912</v>
      </c>
      <c r="F483" s="21" t="s">
        <v>913</v>
      </c>
      <c r="G483" s="16" t="s">
        <v>21</v>
      </c>
      <c r="H483" s="29">
        <v>4</v>
      </c>
      <c r="I483" s="51"/>
      <c r="J483" s="30">
        <f t="shared" si="8"/>
        <v>0</v>
      </c>
      <c r="K483" s="19"/>
      <c r="M483" s="23"/>
    </row>
    <row r="484" spans="2:13" ht="90" x14ac:dyDescent="0.25">
      <c r="B484" s="16"/>
      <c r="C484" s="16"/>
      <c r="D484" s="16">
        <v>4</v>
      </c>
      <c r="E484" s="20" t="s">
        <v>914</v>
      </c>
      <c r="F484" s="21" t="s">
        <v>915</v>
      </c>
      <c r="G484" s="16" t="s">
        <v>21</v>
      </c>
      <c r="H484" s="29">
        <v>61</v>
      </c>
      <c r="I484" s="51"/>
      <c r="J484" s="30">
        <f t="shared" si="8"/>
        <v>0</v>
      </c>
      <c r="K484" s="19"/>
      <c r="M484" s="23"/>
    </row>
    <row r="485" spans="2:13" x14ac:dyDescent="0.25">
      <c r="B485" s="16"/>
      <c r="C485" s="16">
        <v>4</v>
      </c>
      <c r="D485" s="57" t="s">
        <v>916</v>
      </c>
      <c r="E485" s="57"/>
      <c r="F485" s="57"/>
      <c r="G485" s="16"/>
      <c r="H485" s="29"/>
      <c r="I485" s="51"/>
      <c r="J485" s="30"/>
      <c r="K485" s="19">
        <f>SUM(J486:J489)</f>
        <v>0</v>
      </c>
      <c r="M485" s="23"/>
    </row>
    <row r="486" spans="2:13" ht="60" x14ac:dyDescent="0.25">
      <c r="B486" s="16"/>
      <c r="C486" s="16"/>
      <c r="D486" s="16">
        <v>1</v>
      </c>
      <c r="E486" s="20" t="s">
        <v>917</v>
      </c>
      <c r="F486" s="21" t="s">
        <v>918</v>
      </c>
      <c r="G486" s="16" t="s">
        <v>21</v>
      </c>
      <c r="H486" s="29">
        <v>121</v>
      </c>
      <c r="I486" s="51"/>
      <c r="J486" s="30">
        <f t="shared" si="8"/>
        <v>0</v>
      </c>
      <c r="K486" s="19"/>
      <c r="M486" s="23"/>
    </row>
    <row r="487" spans="2:13" ht="60" x14ac:dyDescent="0.25">
      <c r="B487" s="16"/>
      <c r="C487" s="16"/>
      <c r="D487" s="16">
        <v>2</v>
      </c>
      <c r="E487" s="20" t="s">
        <v>919</v>
      </c>
      <c r="F487" s="21" t="s">
        <v>920</v>
      </c>
      <c r="G487" s="16" t="s">
        <v>21</v>
      </c>
      <c r="H487" s="29">
        <v>14</v>
      </c>
      <c r="I487" s="51"/>
      <c r="J487" s="30">
        <f t="shared" si="8"/>
        <v>0</v>
      </c>
      <c r="K487" s="19"/>
      <c r="M487" s="23"/>
    </row>
    <row r="488" spans="2:13" ht="60" x14ac:dyDescent="0.25">
      <c r="B488" s="16"/>
      <c r="C488" s="16"/>
      <c r="D488" s="16">
        <v>3</v>
      </c>
      <c r="E488" s="20" t="s">
        <v>921</v>
      </c>
      <c r="F488" s="21" t="s">
        <v>922</v>
      </c>
      <c r="G488" s="16" t="s">
        <v>21</v>
      </c>
      <c r="H488" s="29">
        <v>31</v>
      </c>
      <c r="I488" s="51"/>
      <c r="J488" s="30">
        <f t="shared" si="8"/>
        <v>0</v>
      </c>
      <c r="K488" s="19"/>
      <c r="M488" s="23"/>
    </row>
    <row r="489" spans="2:13" ht="45" x14ac:dyDescent="0.25">
      <c r="B489" s="16"/>
      <c r="C489" s="16"/>
      <c r="D489" s="16">
        <v>4</v>
      </c>
      <c r="E489" s="20" t="s">
        <v>923</v>
      </c>
      <c r="F489" s="21" t="s">
        <v>924</v>
      </c>
      <c r="G489" s="16" t="s">
        <v>21</v>
      </c>
      <c r="H489" s="29">
        <v>4</v>
      </c>
      <c r="I489" s="51"/>
      <c r="J489" s="30">
        <f t="shared" si="8"/>
        <v>0</v>
      </c>
      <c r="K489" s="19"/>
      <c r="M489" s="23"/>
    </row>
    <row r="490" spans="2:13" x14ac:dyDescent="0.25">
      <c r="B490" s="16"/>
      <c r="C490" s="16">
        <v>5</v>
      </c>
      <c r="D490" s="57" t="s">
        <v>810</v>
      </c>
      <c r="E490" s="57"/>
      <c r="F490" s="57"/>
      <c r="G490" s="16"/>
      <c r="H490" s="29"/>
      <c r="I490" s="51"/>
      <c r="J490" s="30"/>
      <c r="K490" s="19">
        <f>SUM(J491:J506)</f>
        <v>0</v>
      </c>
      <c r="M490" s="23"/>
    </row>
    <row r="491" spans="2:13" ht="105" x14ac:dyDescent="0.25">
      <c r="B491" s="16"/>
      <c r="C491" s="16"/>
      <c r="D491" s="16">
        <v>1</v>
      </c>
      <c r="E491" s="20" t="s">
        <v>925</v>
      </c>
      <c r="F491" s="21" t="s">
        <v>926</v>
      </c>
      <c r="G491" s="16" t="s">
        <v>21</v>
      </c>
      <c r="H491" s="29">
        <v>1</v>
      </c>
      <c r="I491" s="51"/>
      <c r="J491" s="30">
        <f t="shared" si="8"/>
        <v>0</v>
      </c>
      <c r="K491" s="19"/>
      <c r="M491" s="23"/>
    </row>
    <row r="492" spans="2:13" ht="75" x14ac:dyDescent="0.25">
      <c r="B492" s="16"/>
      <c r="C492" s="16"/>
      <c r="D492" s="16">
        <v>2</v>
      </c>
      <c r="E492" s="20" t="s">
        <v>927</v>
      </c>
      <c r="F492" s="21" t="s">
        <v>928</v>
      </c>
      <c r="G492" s="16" t="s">
        <v>21</v>
      </c>
      <c r="H492" s="29">
        <v>1</v>
      </c>
      <c r="I492" s="51"/>
      <c r="J492" s="30">
        <f t="shared" si="8"/>
        <v>0</v>
      </c>
      <c r="K492" s="19"/>
      <c r="M492" s="23"/>
    </row>
    <row r="493" spans="2:13" ht="75" x14ac:dyDescent="0.25">
      <c r="B493" s="16"/>
      <c r="C493" s="16"/>
      <c r="D493" s="16">
        <v>3</v>
      </c>
      <c r="E493" s="20" t="s">
        <v>929</v>
      </c>
      <c r="F493" s="21" t="s">
        <v>930</v>
      </c>
      <c r="G493" s="16" t="s">
        <v>21</v>
      </c>
      <c r="H493" s="29">
        <v>1</v>
      </c>
      <c r="I493" s="51"/>
      <c r="J493" s="30">
        <f t="shared" si="8"/>
        <v>0</v>
      </c>
      <c r="K493" s="19"/>
      <c r="M493" s="23"/>
    </row>
    <row r="494" spans="2:13" ht="75" x14ac:dyDescent="0.25">
      <c r="B494" s="16"/>
      <c r="C494" s="16"/>
      <c r="D494" s="16">
        <v>4</v>
      </c>
      <c r="E494" s="20" t="s">
        <v>931</v>
      </c>
      <c r="F494" s="21" t="s">
        <v>932</v>
      </c>
      <c r="G494" s="16" t="s">
        <v>21</v>
      </c>
      <c r="H494" s="29">
        <v>1</v>
      </c>
      <c r="I494" s="51"/>
      <c r="J494" s="30">
        <f t="shared" si="8"/>
        <v>0</v>
      </c>
      <c r="K494" s="19"/>
      <c r="M494" s="23"/>
    </row>
    <row r="495" spans="2:13" ht="90" x14ac:dyDescent="0.25">
      <c r="B495" s="16"/>
      <c r="C495" s="16"/>
      <c r="D495" s="16">
        <v>5</v>
      </c>
      <c r="E495" s="20" t="s">
        <v>933</v>
      </c>
      <c r="F495" s="21" t="s">
        <v>934</v>
      </c>
      <c r="G495" s="16" t="s">
        <v>21</v>
      </c>
      <c r="H495" s="29">
        <v>1</v>
      </c>
      <c r="I495" s="51"/>
      <c r="J495" s="30">
        <f t="shared" si="8"/>
        <v>0</v>
      </c>
      <c r="K495" s="19"/>
      <c r="M495" s="23"/>
    </row>
    <row r="496" spans="2:13" ht="75" x14ac:dyDescent="0.25">
      <c r="B496" s="16"/>
      <c r="C496" s="16"/>
      <c r="D496" s="16">
        <v>6</v>
      </c>
      <c r="E496" s="20" t="s">
        <v>935</v>
      </c>
      <c r="F496" s="21" t="s">
        <v>936</v>
      </c>
      <c r="G496" s="16" t="s">
        <v>21</v>
      </c>
      <c r="H496" s="29">
        <v>1</v>
      </c>
      <c r="I496" s="51"/>
      <c r="J496" s="30">
        <f t="shared" si="8"/>
        <v>0</v>
      </c>
      <c r="K496" s="19"/>
      <c r="M496" s="23"/>
    </row>
    <row r="497" spans="2:13" ht="75" x14ac:dyDescent="0.25">
      <c r="B497" s="16"/>
      <c r="C497" s="16"/>
      <c r="D497" s="16">
        <v>7</v>
      </c>
      <c r="E497" s="20" t="s">
        <v>937</v>
      </c>
      <c r="F497" s="21" t="s">
        <v>938</v>
      </c>
      <c r="G497" s="16" t="s">
        <v>21</v>
      </c>
      <c r="H497" s="29">
        <v>1</v>
      </c>
      <c r="I497" s="51"/>
      <c r="J497" s="30">
        <f t="shared" si="8"/>
        <v>0</v>
      </c>
      <c r="K497" s="19"/>
      <c r="M497" s="23"/>
    </row>
    <row r="498" spans="2:13" ht="105" x14ac:dyDescent="0.25">
      <c r="B498" s="16"/>
      <c r="C498" s="16"/>
      <c r="D498" s="16">
        <v>8</v>
      </c>
      <c r="E498" s="20" t="s">
        <v>939</v>
      </c>
      <c r="F498" s="21" t="s">
        <v>940</v>
      </c>
      <c r="G498" s="16" t="s">
        <v>21</v>
      </c>
      <c r="H498" s="29">
        <v>1</v>
      </c>
      <c r="I498" s="51"/>
      <c r="J498" s="30">
        <f t="shared" si="8"/>
        <v>0</v>
      </c>
      <c r="K498" s="19"/>
      <c r="M498" s="23"/>
    </row>
    <row r="499" spans="2:13" ht="75" x14ac:dyDescent="0.25">
      <c r="B499" s="16"/>
      <c r="C499" s="16"/>
      <c r="D499" s="16">
        <v>9</v>
      </c>
      <c r="E499" s="20" t="s">
        <v>941</v>
      </c>
      <c r="F499" s="21" t="s">
        <v>942</v>
      </c>
      <c r="G499" s="16" t="s">
        <v>21</v>
      </c>
      <c r="H499" s="29">
        <v>1</v>
      </c>
      <c r="I499" s="51"/>
      <c r="J499" s="30">
        <f t="shared" si="8"/>
        <v>0</v>
      </c>
      <c r="K499" s="19"/>
      <c r="M499" s="23"/>
    </row>
    <row r="500" spans="2:13" ht="60" x14ac:dyDescent="0.25">
      <c r="B500" s="16"/>
      <c r="C500" s="16"/>
      <c r="D500" s="16">
        <v>10</v>
      </c>
      <c r="E500" s="20" t="s">
        <v>943</v>
      </c>
      <c r="F500" s="21" t="s">
        <v>944</v>
      </c>
      <c r="G500" s="16" t="s">
        <v>21</v>
      </c>
      <c r="H500" s="29">
        <v>1</v>
      </c>
      <c r="I500" s="51"/>
      <c r="J500" s="30">
        <f t="shared" si="8"/>
        <v>0</v>
      </c>
      <c r="K500" s="19"/>
      <c r="M500" s="23"/>
    </row>
    <row r="501" spans="2:13" ht="75" x14ac:dyDescent="0.25">
      <c r="B501" s="16"/>
      <c r="C501" s="16"/>
      <c r="D501" s="16">
        <v>11</v>
      </c>
      <c r="E501" s="20" t="s">
        <v>945</v>
      </c>
      <c r="F501" s="21" t="s">
        <v>946</v>
      </c>
      <c r="G501" s="16" t="s">
        <v>21</v>
      </c>
      <c r="H501" s="29">
        <v>1</v>
      </c>
      <c r="I501" s="51"/>
      <c r="J501" s="30">
        <f t="shared" si="8"/>
        <v>0</v>
      </c>
      <c r="K501" s="19"/>
      <c r="M501" s="23"/>
    </row>
    <row r="502" spans="2:13" ht="75" x14ac:dyDescent="0.25">
      <c r="B502" s="16"/>
      <c r="C502" s="16"/>
      <c r="D502" s="16">
        <v>12</v>
      </c>
      <c r="E502" s="20" t="s">
        <v>947</v>
      </c>
      <c r="F502" s="21" t="s">
        <v>948</v>
      </c>
      <c r="G502" s="16" t="s">
        <v>21</v>
      </c>
      <c r="H502" s="29">
        <v>1</v>
      </c>
      <c r="I502" s="51"/>
      <c r="J502" s="30">
        <f t="shared" si="8"/>
        <v>0</v>
      </c>
      <c r="K502" s="19"/>
      <c r="M502" s="23"/>
    </row>
    <row r="503" spans="2:13" ht="60" x14ac:dyDescent="0.25">
      <c r="B503" s="16"/>
      <c r="C503" s="16"/>
      <c r="D503" s="16">
        <v>13</v>
      </c>
      <c r="E503" s="20" t="s">
        <v>949</v>
      </c>
      <c r="F503" s="21" t="s">
        <v>950</v>
      </c>
      <c r="G503" s="16" t="s">
        <v>21</v>
      </c>
      <c r="H503" s="29">
        <v>1</v>
      </c>
      <c r="I503" s="51"/>
      <c r="J503" s="30">
        <f t="shared" si="8"/>
        <v>0</v>
      </c>
      <c r="K503" s="19"/>
      <c r="M503" s="23"/>
    </row>
    <row r="504" spans="2:13" ht="60" x14ac:dyDescent="0.25">
      <c r="B504" s="16"/>
      <c r="C504" s="16"/>
      <c r="D504" s="16">
        <v>14</v>
      </c>
      <c r="E504" s="20" t="s">
        <v>951</v>
      </c>
      <c r="F504" s="21" t="s">
        <v>952</v>
      </c>
      <c r="G504" s="16" t="s">
        <v>21</v>
      </c>
      <c r="H504" s="29">
        <v>1</v>
      </c>
      <c r="I504" s="51"/>
      <c r="J504" s="30">
        <f t="shared" si="8"/>
        <v>0</v>
      </c>
      <c r="K504" s="19"/>
      <c r="M504" s="23"/>
    </row>
    <row r="505" spans="2:13" ht="75" x14ac:dyDescent="0.25">
      <c r="B505" s="16"/>
      <c r="C505" s="16"/>
      <c r="D505" s="16">
        <v>15</v>
      </c>
      <c r="E505" s="20" t="s">
        <v>953</v>
      </c>
      <c r="F505" s="21" t="s">
        <v>954</v>
      </c>
      <c r="G505" s="16" t="s">
        <v>21</v>
      </c>
      <c r="H505" s="29">
        <v>1</v>
      </c>
      <c r="I505" s="51"/>
      <c r="J505" s="30">
        <f t="shared" si="8"/>
        <v>0</v>
      </c>
      <c r="K505" s="19"/>
      <c r="M505" s="23"/>
    </row>
    <row r="506" spans="2:13" ht="75" x14ac:dyDescent="0.25">
      <c r="B506" s="16"/>
      <c r="C506" s="16"/>
      <c r="D506" s="16">
        <v>16</v>
      </c>
      <c r="E506" s="20" t="s">
        <v>955</v>
      </c>
      <c r="F506" s="21" t="s">
        <v>956</v>
      </c>
      <c r="G506" s="16" t="s">
        <v>21</v>
      </c>
      <c r="H506" s="29">
        <v>1</v>
      </c>
      <c r="I506" s="51"/>
      <c r="J506" s="30">
        <f t="shared" si="8"/>
        <v>0</v>
      </c>
      <c r="K506" s="19"/>
      <c r="M506" s="23"/>
    </row>
    <row r="507" spans="2:13" x14ac:dyDescent="0.25">
      <c r="B507" s="16"/>
      <c r="C507" s="16">
        <v>6</v>
      </c>
      <c r="D507" s="57" t="s">
        <v>957</v>
      </c>
      <c r="E507" s="57"/>
      <c r="F507" s="57"/>
      <c r="G507" s="16"/>
      <c r="H507" s="29"/>
      <c r="I507" s="51"/>
      <c r="J507" s="30"/>
      <c r="K507" s="19">
        <f>SUM(J508:J521)</f>
        <v>0</v>
      </c>
      <c r="M507" s="23"/>
    </row>
    <row r="508" spans="2:13" ht="75" x14ac:dyDescent="0.25">
      <c r="B508" s="16"/>
      <c r="C508" s="16"/>
      <c r="D508" s="16">
        <v>1</v>
      </c>
      <c r="E508" s="20" t="s">
        <v>958</v>
      </c>
      <c r="F508" s="21" t="s">
        <v>959</v>
      </c>
      <c r="G508" s="16" t="s">
        <v>21</v>
      </c>
      <c r="H508" s="29">
        <v>14</v>
      </c>
      <c r="I508" s="51"/>
      <c r="J508" s="30">
        <f t="shared" si="8"/>
        <v>0</v>
      </c>
      <c r="K508" s="19"/>
      <c r="M508" s="23"/>
    </row>
    <row r="509" spans="2:13" ht="30" x14ac:dyDescent="0.25">
      <c r="B509" s="16"/>
      <c r="C509" s="16"/>
      <c r="D509" s="16">
        <v>2</v>
      </c>
      <c r="E509" s="20" t="s">
        <v>960</v>
      </c>
      <c r="F509" s="21" t="s">
        <v>961</v>
      </c>
      <c r="G509" s="16" t="s">
        <v>21</v>
      </c>
      <c r="H509" s="29">
        <v>194</v>
      </c>
      <c r="I509" s="51"/>
      <c r="J509" s="30">
        <f t="shared" si="8"/>
        <v>0</v>
      </c>
      <c r="K509" s="19"/>
      <c r="M509" s="23"/>
    </row>
    <row r="510" spans="2:13" ht="30" x14ac:dyDescent="0.25">
      <c r="B510" s="16"/>
      <c r="C510" s="16"/>
      <c r="D510" s="16">
        <v>3</v>
      </c>
      <c r="E510" s="20" t="s">
        <v>962</v>
      </c>
      <c r="F510" s="21" t="s">
        <v>963</v>
      </c>
      <c r="G510" s="16" t="s">
        <v>21</v>
      </c>
      <c r="H510" s="29">
        <v>16</v>
      </c>
      <c r="I510" s="51"/>
      <c r="J510" s="30">
        <f t="shared" si="8"/>
        <v>0</v>
      </c>
      <c r="K510" s="19"/>
      <c r="M510" s="23"/>
    </row>
    <row r="511" spans="2:13" ht="45" x14ac:dyDescent="0.25">
      <c r="B511" s="16"/>
      <c r="C511" s="16"/>
      <c r="D511" s="16">
        <v>4</v>
      </c>
      <c r="E511" s="20" t="s">
        <v>964</v>
      </c>
      <c r="F511" s="21" t="s">
        <v>965</v>
      </c>
      <c r="G511" s="16" t="s">
        <v>21</v>
      </c>
      <c r="H511" s="29">
        <v>1</v>
      </c>
      <c r="I511" s="51"/>
      <c r="J511" s="30">
        <f t="shared" si="8"/>
        <v>0</v>
      </c>
      <c r="K511" s="19"/>
      <c r="M511" s="23"/>
    </row>
    <row r="512" spans="2:13" ht="30" x14ac:dyDescent="0.25">
      <c r="B512" s="16"/>
      <c r="C512" s="16"/>
      <c r="D512" s="16">
        <v>5</v>
      </c>
      <c r="E512" s="20" t="s">
        <v>966</v>
      </c>
      <c r="F512" s="21" t="s">
        <v>967</v>
      </c>
      <c r="G512" s="16" t="s">
        <v>21</v>
      </c>
      <c r="H512" s="29">
        <v>1</v>
      </c>
      <c r="I512" s="51"/>
      <c r="J512" s="30">
        <f t="shared" si="8"/>
        <v>0</v>
      </c>
      <c r="K512" s="19"/>
      <c r="M512" s="23"/>
    </row>
    <row r="513" spans="2:13" ht="45" x14ac:dyDescent="0.25">
      <c r="B513" s="16"/>
      <c r="C513" s="16"/>
      <c r="D513" s="16">
        <v>6</v>
      </c>
      <c r="E513" s="20" t="s">
        <v>968</v>
      </c>
      <c r="F513" s="21" t="s">
        <v>969</v>
      </c>
      <c r="G513" s="16" t="s">
        <v>21</v>
      </c>
      <c r="H513" s="29">
        <v>4</v>
      </c>
      <c r="I513" s="51"/>
      <c r="J513" s="30">
        <f t="shared" si="8"/>
        <v>0</v>
      </c>
      <c r="K513" s="19"/>
      <c r="M513" s="23"/>
    </row>
    <row r="514" spans="2:13" x14ac:dyDescent="0.25">
      <c r="B514" s="16"/>
      <c r="C514" s="16"/>
      <c r="D514" s="16">
        <v>7</v>
      </c>
      <c r="E514" s="20" t="s">
        <v>970</v>
      </c>
      <c r="F514" s="21" t="s">
        <v>971</v>
      </c>
      <c r="G514" s="16" t="s">
        <v>21</v>
      </c>
      <c r="H514" s="29">
        <v>4</v>
      </c>
      <c r="I514" s="51"/>
      <c r="J514" s="30">
        <f t="shared" si="8"/>
        <v>0</v>
      </c>
      <c r="K514" s="19"/>
      <c r="M514" s="23"/>
    </row>
    <row r="515" spans="2:13" x14ac:dyDescent="0.25">
      <c r="B515" s="16"/>
      <c r="C515" s="16"/>
      <c r="D515" s="16">
        <v>8</v>
      </c>
      <c r="E515" s="20" t="s">
        <v>972</v>
      </c>
      <c r="F515" s="21" t="s">
        <v>973</v>
      </c>
      <c r="G515" s="16" t="s">
        <v>21</v>
      </c>
      <c r="H515" s="29">
        <v>2</v>
      </c>
      <c r="I515" s="51"/>
      <c r="J515" s="30">
        <f t="shared" si="8"/>
        <v>0</v>
      </c>
      <c r="K515" s="19"/>
      <c r="M515" s="23"/>
    </row>
    <row r="516" spans="2:13" ht="30" x14ac:dyDescent="0.25">
      <c r="B516" s="16"/>
      <c r="C516" s="16"/>
      <c r="D516" s="16">
        <v>9</v>
      </c>
      <c r="E516" s="20" t="s">
        <v>974</v>
      </c>
      <c r="F516" s="21" t="s">
        <v>975</v>
      </c>
      <c r="G516" s="16" t="s">
        <v>21</v>
      </c>
      <c r="H516" s="29">
        <v>30</v>
      </c>
      <c r="I516" s="51"/>
      <c r="J516" s="30">
        <f t="shared" si="8"/>
        <v>0</v>
      </c>
      <c r="K516" s="19"/>
      <c r="M516" s="23"/>
    </row>
    <row r="517" spans="2:13" ht="30" x14ac:dyDescent="0.25">
      <c r="B517" s="16"/>
      <c r="C517" s="16"/>
      <c r="D517" s="16">
        <v>10</v>
      </c>
      <c r="E517" s="20" t="s">
        <v>976</v>
      </c>
      <c r="F517" s="21" t="s">
        <v>977</v>
      </c>
      <c r="G517" s="16" t="s">
        <v>21</v>
      </c>
      <c r="H517" s="29">
        <v>30</v>
      </c>
      <c r="I517" s="51"/>
      <c r="J517" s="30">
        <f t="shared" si="8"/>
        <v>0</v>
      </c>
      <c r="K517" s="19"/>
      <c r="M517" s="23"/>
    </row>
    <row r="518" spans="2:13" ht="30" x14ac:dyDescent="0.25">
      <c r="B518" s="16"/>
      <c r="C518" s="16"/>
      <c r="D518" s="16">
        <v>11</v>
      </c>
      <c r="E518" s="20" t="s">
        <v>978</v>
      </c>
      <c r="F518" s="21" t="s">
        <v>979</v>
      </c>
      <c r="G518" s="16" t="s">
        <v>21</v>
      </c>
      <c r="H518" s="29">
        <v>30</v>
      </c>
      <c r="I518" s="51"/>
      <c r="J518" s="30">
        <f t="shared" si="8"/>
        <v>0</v>
      </c>
      <c r="K518" s="19"/>
      <c r="M518" s="23"/>
    </row>
    <row r="519" spans="2:13" ht="30" x14ac:dyDescent="0.25">
      <c r="B519" s="16"/>
      <c r="C519" s="16"/>
      <c r="D519" s="16">
        <v>12</v>
      </c>
      <c r="E519" s="20" t="s">
        <v>980</v>
      </c>
      <c r="F519" s="21" t="s">
        <v>981</v>
      </c>
      <c r="G519" s="16" t="s">
        <v>21</v>
      </c>
      <c r="H519" s="29">
        <v>2</v>
      </c>
      <c r="I519" s="51"/>
      <c r="J519" s="30">
        <f t="shared" si="8"/>
        <v>0</v>
      </c>
      <c r="K519" s="19"/>
      <c r="M519" s="23"/>
    </row>
    <row r="520" spans="2:13" ht="30" x14ac:dyDescent="0.25">
      <c r="B520" s="16"/>
      <c r="C520" s="31"/>
      <c r="D520" s="16">
        <v>13</v>
      </c>
      <c r="E520" s="20" t="s">
        <v>982</v>
      </c>
      <c r="F520" s="21" t="s">
        <v>983</v>
      </c>
      <c r="G520" s="16" t="s">
        <v>21</v>
      </c>
      <c r="H520" s="29">
        <v>1</v>
      </c>
      <c r="I520" s="51"/>
      <c r="J520" s="30">
        <f t="shared" si="8"/>
        <v>0</v>
      </c>
      <c r="K520" s="19"/>
      <c r="M520" s="23"/>
    </row>
    <row r="521" spans="2:13" ht="75" x14ac:dyDescent="0.25">
      <c r="B521" s="16"/>
      <c r="C521" s="16"/>
      <c r="D521" s="16">
        <v>14</v>
      </c>
      <c r="E521" s="20" t="s">
        <v>984</v>
      </c>
      <c r="F521" s="21" t="s">
        <v>985</v>
      </c>
      <c r="G521" s="16" t="s">
        <v>21</v>
      </c>
      <c r="H521" s="29">
        <v>16</v>
      </c>
      <c r="I521" s="51"/>
      <c r="J521" s="30">
        <f t="shared" si="8"/>
        <v>0</v>
      </c>
      <c r="K521" s="19"/>
      <c r="M521" s="23"/>
    </row>
    <row r="522" spans="2:13" x14ac:dyDescent="0.25">
      <c r="B522" s="16"/>
      <c r="C522" s="16">
        <v>7</v>
      </c>
      <c r="D522" s="57" t="s">
        <v>986</v>
      </c>
      <c r="E522" s="57"/>
      <c r="F522" s="57"/>
      <c r="G522" s="16"/>
      <c r="H522" s="29"/>
      <c r="I522" s="51"/>
      <c r="J522" s="30"/>
      <c r="K522" s="19">
        <f>SUM(J523:J546)</f>
        <v>0</v>
      </c>
      <c r="M522" s="23"/>
    </row>
    <row r="523" spans="2:13" ht="90" x14ac:dyDescent="0.25">
      <c r="B523" s="16"/>
      <c r="C523" s="16"/>
      <c r="D523" s="16">
        <v>1</v>
      </c>
      <c r="E523" s="20" t="s">
        <v>987</v>
      </c>
      <c r="F523" s="21" t="s">
        <v>988</v>
      </c>
      <c r="G523" s="16" t="s">
        <v>57</v>
      </c>
      <c r="H523" s="29">
        <v>25</v>
      </c>
      <c r="I523" s="51"/>
      <c r="J523" s="30">
        <f t="shared" si="8"/>
        <v>0</v>
      </c>
      <c r="K523" s="19"/>
      <c r="M523" s="23"/>
    </row>
    <row r="524" spans="2:13" ht="90" x14ac:dyDescent="0.25">
      <c r="B524" s="16"/>
      <c r="C524" s="16"/>
      <c r="D524" s="16">
        <v>2</v>
      </c>
      <c r="E524" s="20" t="s">
        <v>989</v>
      </c>
      <c r="F524" s="21" t="s">
        <v>990</v>
      </c>
      <c r="G524" s="16" t="s">
        <v>57</v>
      </c>
      <c r="H524" s="29">
        <v>25</v>
      </c>
      <c r="I524" s="51"/>
      <c r="J524" s="30">
        <f t="shared" si="8"/>
        <v>0</v>
      </c>
      <c r="K524" s="19"/>
      <c r="M524" s="23"/>
    </row>
    <row r="525" spans="2:13" ht="90" x14ac:dyDescent="0.25">
      <c r="B525" s="16"/>
      <c r="C525" s="16"/>
      <c r="D525" s="16">
        <v>3</v>
      </c>
      <c r="E525" s="20" t="s">
        <v>991</v>
      </c>
      <c r="F525" s="21" t="s">
        <v>992</v>
      </c>
      <c r="G525" s="16" t="s">
        <v>57</v>
      </c>
      <c r="H525" s="29">
        <v>25</v>
      </c>
      <c r="I525" s="51"/>
      <c r="J525" s="30">
        <f t="shared" si="8"/>
        <v>0</v>
      </c>
      <c r="K525" s="19"/>
      <c r="M525" s="23"/>
    </row>
    <row r="526" spans="2:13" ht="90" x14ac:dyDescent="0.25">
      <c r="B526" s="16"/>
      <c r="C526" s="16"/>
      <c r="D526" s="16">
        <v>4</v>
      </c>
      <c r="E526" s="20" t="s">
        <v>993</v>
      </c>
      <c r="F526" s="21" t="s">
        <v>994</v>
      </c>
      <c r="G526" s="16" t="s">
        <v>57</v>
      </c>
      <c r="H526" s="29">
        <v>25</v>
      </c>
      <c r="I526" s="51"/>
      <c r="J526" s="30">
        <f t="shared" si="8"/>
        <v>0</v>
      </c>
      <c r="K526" s="19"/>
      <c r="M526" s="23"/>
    </row>
    <row r="527" spans="2:13" ht="90" x14ac:dyDescent="0.25">
      <c r="B527" s="16"/>
      <c r="C527" s="16"/>
      <c r="D527" s="16">
        <v>5</v>
      </c>
      <c r="E527" s="20" t="s">
        <v>995</v>
      </c>
      <c r="F527" s="21" t="s">
        <v>996</v>
      </c>
      <c r="G527" s="16" t="s">
        <v>57</v>
      </c>
      <c r="H527" s="29">
        <v>42</v>
      </c>
      <c r="I527" s="51"/>
      <c r="J527" s="30">
        <f t="shared" si="8"/>
        <v>0</v>
      </c>
      <c r="K527" s="19"/>
      <c r="M527" s="23"/>
    </row>
    <row r="528" spans="2:13" ht="90" x14ac:dyDescent="0.25">
      <c r="B528" s="16"/>
      <c r="C528" s="16"/>
      <c r="D528" s="16">
        <v>6</v>
      </c>
      <c r="E528" s="20" t="s">
        <v>997</v>
      </c>
      <c r="F528" s="21" t="s">
        <v>998</v>
      </c>
      <c r="G528" s="16" t="s">
        <v>57</v>
      </c>
      <c r="H528" s="29">
        <v>25</v>
      </c>
      <c r="I528" s="51"/>
      <c r="J528" s="30">
        <f t="shared" si="8"/>
        <v>0</v>
      </c>
      <c r="K528" s="19"/>
      <c r="M528" s="23"/>
    </row>
    <row r="529" spans="2:13" ht="105" x14ac:dyDescent="0.25">
      <c r="B529" s="16"/>
      <c r="C529" s="16"/>
      <c r="D529" s="16">
        <v>7</v>
      </c>
      <c r="E529" s="20" t="s">
        <v>999</v>
      </c>
      <c r="F529" s="21" t="s">
        <v>1000</v>
      </c>
      <c r="G529" s="16" t="s">
        <v>57</v>
      </c>
      <c r="H529" s="29">
        <v>25</v>
      </c>
      <c r="I529" s="51"/>
      <c r="J529" s="30">
        <f t="shared" si="8"/>
        <v>0</v>
      </c>
      <c r="K529" s="19"/>
      <c r="M529" s="23"/>
    </row>
    <row r="530" spans="2:13" ht="90" x14ac:dyDescent="0.25">
      <c r="B530" s="16"/>
      <c r="C530" s="16"/>
      <c r="D530" s="16">
        <v>8</v>
      </c>
      <c r="E530" s="20" t="s">
        <v>1001</v>
      </c>
      <c r="F530" s="21" t="s">
        <v>1002</v>
      </c>
      <c r="G530" s="16" t="s">
        <v>57</v>
      </c>
      <c r="H530" s="29">
        <v>40</v>
      </c>
      <c r="I530" s="51"/>
      <c r="J530" s="30">
        <f t="shared" si="8"/>
        <v>0</v>
      </c>
      <c r="K530" s="19"/>
      <c r="M530" s="23"/>
    </row>
    <row r="531" spans="2:13" ht="90" x14ac:dyDescent="0.25">
      <c r="B531" s="16"/>
      <c r="C531" s="16"/>
      <c r="D531" s="16">
        <v>9</v>
      </c>
      <c r="E531" s="20" t="s">
        <v>1003</v>
      </c>
      <c r="F531" s="21" t="s">
        <v>1004</v>
      </c>
      <c r="G531" s="16" t="s">
        <v>57</v>
      </c>
      <c r="H531" s="29">
        <v>30</v>
      </c>
      <c r="I531" s="51"/>
      <c r="J531" s="22">
        <f t="shared" si="8"/>
        <v>0</v>
      </c>
      <c r="K531" s="19"/>
      <c r="M531" s="23"/>
    </row>
    <row r="532" spans="2:13" ht="105" x14ac:dyDescent="0.25">
      <c r="B532" s="16"/>
      <c r="C532" s="16"/>
      <c r="D532" s="16">
        <v>10</v>
      </c>
      <c r="E532" s="20" t="s">
        <v>1005</v>
      </c>
      <c r="F532" s="21" t="s">
        <v>1006</v>
      </c>
      <c r="G532" s="16" t="s">
        <v>57</v>
      </c>
      <c r="H532" s="29">
        <v>30</v>
      </c>
      <c r="I532" s="51"/>
      <c r="J532" s="22">
        <f t="shared" si="8"/>
        <v>0</v>
      </c>
      <c r="K532" s="19"/>
      <c r="M532" s="23"/>
    </row>
    <row r="533" spans="2:13" ht="105" x14ac:dyDescent="0.25">
      <c r="B533" s="16"/>
      <c r="C533" s="16"/>
      <c r="D533" s="16">
        <v>11</v>
      </c>
      <c r="E533" s="20" t="s">
        <v>1007</v>
      </c>
      <c r="F533" s="21" t="s">
        <v>1008</v>
      </c>
      <c r="G533" s="16" t="s">
        <v>57</v>
      </c>
      <c r="H533" s="29">
        <v>37</v>
      </c>
      <c r="I533" s="51"/>
      <c r="J533" s="22">
        <f t="shared" si="8"/>
        <v>0</v>
      </c>
      <c r="K533" s="19"/>
      <c r="M533" s="23"/>
    </row>
    <row r="534" spans="2:13" ht="105" x14ac:dyDescent="0.25">
      <c r="B534" s="16"/>
      <c r="C534" s="16"/>
      <c r="D534" s="16">
        <v>12</v>
      </c>
      <c r="E534" s="20" t="s">
        <v>1009</v>
      </c>
      <c r="F534" s="21" t="s">
        <v>1010</v>
      </c>
      <c r="G534" s="16" t="s">
        <v>57</v>
      </c>
      <c r="H534" s="29">
        <v>25</v>
      </c>
      <c r="I534" s="51"/>
      <c r="J534" s="22">
        <f t="shared" si="8"/>
        <v>0</v>
      </c>
      <c r="K534" s="19"/>
      <c r="M534" s="23"/>
    </row>
    <row r="535" spans="2:13" ht="105" x14ac:dyDescent="0.25">
      <c r="B535" s="16"/>
      <c r="C535" s="16"/>
      <c r="D535" s="16">
        <v>13</v>
      </c>
      <c r="E535" s="20" t="s">
        <v>1011</v>
      </c>
      <c r="F535" s="21" t="s">
        <v>1012</v>
      </c>
      <c r="G535" s="16" t="s">
        <v>57</v>
      </c>
      <c r="H535" s="29">
        <v>37</v>
      </c>
      <c r="I535" s="51"/>
      <c r="J535" s="22">
        <f t="shared" si="8"/>
        <v>0</v>
      </c>
      <c r="K535" s="19"/>
      <c r="M535" s="23"/>
    </row>
    <row r="536" spans="2:13" ht="105" x14ac:dyDescent="0.25">
      <c r="B536" s="16"/>
      <c r="C536" s="16"/>
      <c r="D536" s="16">
        <v>14</v>
      </c>
      <c r="E536" s="20" t="s">
        <v>1013</v>
      </c>
      <c r="F536" s="21" t="s">
        <v>1014</v>
      </c>
      <c r="G536" s="16" t="s">
        <v>57</v>
      </c>
      <c r="H536" s="29">
        <v>15</v>
      </c>
      <c r="I536" s="51"/>
      <c r="J536" s="22">
        <f t="shared" si="8"/>
        <v>0</v>
      </c>
      <c r="K536" s="19"/>
      <c r="M536" s="23"/>
    </row>
    <row r="537" spans="2:13" ht="120" x14ac:dyDescent="0.25">
      <c r="B537" s="16"/>
      <c r="C537" s="16"/>
      <c r="D537" s="16">
        <v>15</v>
      </c>
      <c r="E537" s="20" t="s">
        <v>1015</v>
      </c>
      <c r="F537" s="21" t="s">
        <v>1016</v>
      </c>
      <c r="G537" s="16" t="s">
        <v>57</v>
      </c>
      <c r="H537" s="29">
        <v>15</v>
      </c>
      <c r="I537" s="51"/>
      <c r="J537" s="22">
        <f t="shared" si="8"/>
        <v>0</v>
      </c>
      <c r="K537" s="19"/>
      <c r="M537" s="23"/>
    </row>
    <row r="538" spans="2:13" ht="90" x14ac:dyDescent="0.25">
      <c r="B538" s="16"/>
      <c r="C538" s="16"/>
      <c r="D538" s="16">
        <v>16</v>
      </c>
      <c r="E538" s="20" t="s">
        <v>1017</v>
      </c>
      <c r="F538" s="21" t="s">
        <v>1018</v>
      </c>
      <c r="G538" s="16" t="s">
        <v>21</v>
      </c>
      <c r="H538" s="29">
        <v>91</v>
      </c>
      <c r="I538" s="51"/>
      <c r="J538" s="22">
        <f t="shared" ref="J538:J601" si="9">+H538*I538</f>
        <v>0</v>
      </c>
      <c r="K538" s="19"/>
      <c r="M538" s="23"/>
    </row>
    <row r="539" spans="2:13" ht="60" x14ac:dyDescent="0.25">
      <c r="B539" s="16"/>
      <c r="C539" s="16"/>
      <c r="D539" s="16">
        <v>17</v>
      </c>
      <c r="E539" s="20" t="s">
        <v>1019</v>
      </c>
      <c r="F539" s="21" t="s">
        <v>1020</v>
      </c>
      <c r="G539" s="16" t="s">
        <v>21</v>
      </c>
      <c r="H539" s="29">
        <v>81</v>
      </c>
      <c r="I539" s="51"/>
      <c r="J539" s="22">
        <f t="shared" si="9"/>
        <v>0</v>
      </c>
      <c r="K539" s="19"/>
      <c r="M539" s="23"/>
    </row>
    <row r="540" spans="2:13" ht="60" x14ac:dyDescent="0.25">
      <c r="B540" s="16"/>
      <c r="C540" s="16"/>
      <c r="D540" s="16">
        <v>18</v>
      </c>
      <c r="E540" s="20" t="s">
        <v>1021</v>
      </c>
      <c r="F540" s="21" t="s">
        <v>1022</v>
      </c>
      <c r="G540" s="16" t="s">
        <v>21</v>
      </c>
      <c r="H540" s="29">
        <v>1</v>
      </c>
      <c r="I540" s="51"/>
      <c r="J540" s="22">
        <f t="shared" si="9"/>
        <v>0</v>
      </c>
      <c r="K540" s="19"/>
      <c r="M540" s="23"/>
    </row>
    <row r="541" spans="2:13" ht="60" x14ac:dyDescent="0.25">
      <c r="B541" s="16"/>
      <c r="C541" s="16"/>
      <c r="D541" s="16">
        <v>19</v>
      </c>
      <c r="E541" s="20" t="s">
        <v>1023</v>
      </c>
      <c r="F541" s="21" t="s">
        <v>1024</v>
      </c>
      <c r="G541" s="16" t="s">
        <v>21</v>
      </c>
      <c r="H541" s="29">
        <v>10</v>
      </c>
      <c r="I541" s="51"/>
      <c r="J541" s="22">
        <f t="shared" si="9"/>
        <v>0</v>
      </c>
      <c r="K541" s="19"/>
      <c r="M541" s="23"/>
    </row>
    <row r="542" spans="2:13" ht="60" x14ac:dyDescent="0.25">
      <c r="B542" s="16"/>
      <c r="C542" s="16"/>
      <c r="D542" s="16">
        <v>20</v>
      </c>
      <c r="E542" s="20" t="s">
        <v>1025</v>
      </c>
      <c r="F542" s="21" t="s">
        <v>1026</v>
      </c>
      <c r="G542" s="16" t="s">
        <v>21</v>
      </c>
      <c r="H542" s="29">
        <v>4</v>
      </c>
      <c r="I542" s="51"/>
      <c r="J542" s="22">
        <f t="shared" si="9"/>
        <v>0</v>
      </c>
      <c r="K542" s="19"/>
      <c r="M542" s="23"/>
    </row>
    <row r="543" spans="2:13" ht="75" x14ac:dyDescent="0.25">
      <c r="B543" s="16"/>
      <c r="C543" s="16"/>
      <c r="D543" s="16">
        <v>21</v>
      </c>
      <c r="E543" s="20" t="s">
        <v>1027</v>
      </c>
      <c r="F543" s="21" t="s">
        <v>1028</v>
      </c>
      <c r="G543" s="16" t="s">
        <v>21</v>
      </c>
      <c r="H543" s="29">
        <v>4</v>
      </c>
      <c r="I543" s="51"/>
      <c r="J543" s="22">
        <f t="shared" si="9"/>
        <v>0</v>
      </c>
      <c r="K543" s="19"/>
      <c r="M543" s="23"/>
    </row>
    <row r="544" spans="2:13" ht="60" x14ac:dyDescent="0.25">
      <c r="B544" s="16"/>
      <c r="C544" s="16"/>
      <c r="D544" s="16">
        <v>22</v>
      </c>
      <c r="E544" s="20" t="s">
        <v>1029</v>
      </c>
      <c r="F544" s="21" t="s">
        <v>1030</v>
      </c>
      <c r="G544" s="16" t="s">
        <v>21</v>
      </c>
      <c r="H544" s="29">
        <v>4</v>
      </c>
      <c r="I544" s="51"/>
      <c r="J544" s="22">
        <f t="shared" si="9"/>
        <v>0</v>
      </c>
      <c r="K544" s="19"/>
      <c r="M544" s="23"/>
    </row>
    <row r="545" spans="2:13" ht="60" x14ac:dyDescent="0.25">
      <c r="B545" s="16"/>
      <c r="C545" s="16"/>
      <c r="D545" s="16">
        <v>23</v>
      </c>
      <c r="E545" s="20" t="s">
        <v>1031</v>
      </c>
      <c r="F545" s="21" t="s">
        <v>1032</v>
      </c>
      <c r="G545" s="16" t="s">
        <v>21</v>
      </c>
      <c r="H545" s="29">
        <v>1</v>
      </c>
      <c r="I545" s="51"/>
      <c r="J545" s="22">
        <f t="shared" si="9"/>
        <v>0</v>
      </c>
      <c r="K545" s="19"/>
      <c r="M545" s="23"/>
    </row>
    <row r="546" spans="2:13" ht="75" x14ac:dyDescent="0.25">
      <c r="B546" s="16"/>
      <c r="C546" s="16"/>
      <c r="D546" s="16">
        <v>24</v>
      </c>
      <c r="E546" s="20" t="s">
        <v>1033</v>
      </c>
      <c r="F546" s="21" t="s">
        <v>1034</v>
      </c>
      <c r="G546" s="16" t="s">
        <v>21</v>
      </c>
      <c r="H546" s="29">
        <v>1</v>
      </c>
      <c r="I546" s="51"/>
      <c r="J546" s="22">
        <f t="shared" si="9"/>
        <v>0</v>
      </c>
      <c r="K546" s="19"/>
      <c r="M546" s="23"/>
    </row>
    <row r="547" spans="2:13" x14ac:dyDescent="0.25">
      <c r="B547" s="16"/>
      <c r="C547" s="16">
        <v>8</v>
      </c>
      <c r="D547" s="57" t="s">
        <v>1035</v>
      </c>
      <c r="E547" s="57"/>
      <c r="F547" s="57"/>
      <c r="G547" s="16"/>
      <c r="H547" s="29"/>
      <c r="I547" s="51"/>
      <c r="J547" s="22"/>
      <c r="K547" s="19">
        <f>SUM(J548:J557)</f>
        <v>0</v>
      </c>
      <c r="M547" s="23"/>
    </row>
    <row r="548" spans="2:13" ht="30" x14ac:dyDescent="0.25">
      <c r="B548" s="16"/>
      <c r="C548" s="16"/>
      <c r="D548" s="16">
        <v>1</v>
      </c>
      <c r="E548" s="20" t="s">
        <v>1036</v>
      </c>
      <c r="F548" s="21" t="s">
        <v>1037</v>
      </c>
      <c r="G548" s="16" t="s">
        <v>57</v>
      </c>
      <c r="H548" s="29">
        <v>280</v>
      </c>
      <c r="I548" s="51"/>
      <c r="J548" s="22">
        <f t="shared" si="9"/>
        <v>0</v>
      </c>
      <c r="K548" s="19"/>
      <c r="M548" s="23"/>
    </row>
    <row r="549" spans="2:13" ht="30" x14ac:dyDescent="0.25">
      <c r="B549" s="16"/>
      <c r="C549" s="16"/>
      <c r="D549" s="16">
        <v>2</v>
      </c>
      <c r="E549" s="20" t="s">
        <v>1038</v>
      </c>
      <c r="F549" s="21" t="s">
        <v>1039</v>
      </c>
      <c r="G549" s="16" t="s">
        <v>57</v>
      </c>
      <c r="H549" s="29">
        <v>80</v>
      </c>
      <c r="I549" s="51"/>
      <c r="J549" s="22">
        <f t="shared" si="9"/>
        <v>0</v>
      </c>
      <c r="K549" s="19"/>
      <c r="M549" s="23"/>
    </row>
    <row r="550" spans="2:13" ht="30" x14ac:dyDescent="0.25">
      <c r="B550" s="16"/>
      <c r="C550" s="16"/>
      <c r="D550" s="16">
        <v>3</v>
      </c>
      <c r="E550" s="20" t="s">
        <v>1040</v>
      </c>
      <c r="F550" s="21" t="s">
        <v>1041</v>
      </c>
      <c r="G550" s="16" t="s">
        <v>21</v>
      </c>
      <c r="H550" s="29">
        <v>280</v>
      </c>
      <c r="I550" s="51"/>
      <c r="J550" s="22">
        <f t="shared" si="9"/>
        <v>0</v>
      </c>
      <c r="K550" s="19"/>
      <c r="M550" s="23"/>
    </row>
    <row r="551" spans="2:13" ht="45" x14ac:dyDescent="0.25">
      <c r="B551" s="16"/>
      <c r="C551" s="16"/>
      <c r="D551" s="16">
        <v>4</v>
      </c>
      <c r="E551" s="20" t="s">
        <v>1042</v>
      </c>
      <c r="F551" s="21" t="s">
        <v>1043</v>
      </c>
      <c r="G551" s="16" t="s">
        <v>21</v>
      </c>
      <c r="H551" s="29">
        <v>34</v>
      </c>
      <c r="I551" s="51"/>
      <c r="J551" s="22">
        <f t="shared" si="9"/>
        <v>0</v>
      </c>
      <c r="K551" s="19"/>
      <c r="M551" s="23"/>
    </row>
    <row r="552" spans="2:13" ht="30" x14ac:dyDescent="0.25">
      <c r="B552" s="16"/>
      <c r="C552" s="16"/>
      <c r="D552" s="16">
        <v>5</v>
      </c>
      <c r="E552" s="20" t="s">
        <v>1044</v>
      </c>
      <c r="F552" s="21" t="s">
        <v>1045</v>
      </c>
      <c r="G552" s="16" t="s">
        <v>21</v>
      </c>
      <c r="H552" s="29">
        <v>50</v>
      </c>
      <c r="I552" s="51"/>
      <c r="J552" s="22">
        <f t="shared" si="9"/>
        <v>0</v>
      </c>
      <c r="K552" s="19"/>
      <c r="M552" s="23"/>
    </row>
    <row r="553" spans="2:13" ht="60" x14ac:dyDescent="0.25">
      <c r="B553" s="16"/>
      <c r="C553" s="16"/>
      <c r="D553" s="16">
        <v>6</v>
      </c>
      <c r="E553" s="20" t="s">
        <v>1046</v>
      </c>
      <c r="F553" s="21" t="s">
        <v>1047</v>
      </c>
      <c r="G553" s="16" t="s">
        <v>21</v>
      </c>
      <c r="H553" s="29">
        <v>12</v>
      </c>
      <c r="I553" s="51"/>
      <c r="J553" s="22">
        <f t="shared" si="9"/>
        <v>0</v>
      </c>
      <c r="K553" s="19"/>
      <c r="M553" s="23"/>
    </row>
    <row r="554" spans="2:13" ht="30" x14ac:dyDescent="0.25">
      <c r="B554" s="16"/>
      <c r="C554" s="16"/>
      <c r="D554" s="16">
        <v>7</v>
      </c>
      <c r="E554" s="20" t="s">
        <v>1048</v>
      </c>
      <c r="F554" s="21" t="s">
        <v>1049</v>
      </c>
      <c r="G554" s="16" t="s">
        <v>21</v>
      </c>
      <c r="H554" s="29">
        <v>14</v>
      </c>
      <c r="I554" s="51"/>
      <c r="J554" s="22">
        <f t="shared" si="9"/>
        <v>0</v>
      </c>
      <c r="K554" s="19"/>
      <c r="M554" s="23"/>
    </row>
    <row r="555" spans="2:13" ht="30" x14ac:dyDescent="0.25">
      <c r="B555" s="16"/>
      <c r="C555" s="16"/>
      <c r="D555" s="16">
        <v>8</v>
      </c>
      <c r="E555" s="20" t="s">
        <v>1050</v>
      </c>
      <c r="F555" s="21" t="s">
        <v>1051</v>
      </c>
      <c r="G555" s="16" t="s">
        <v>21</v>
      </c>
      <c r="H555" s="29">
        <v>14</v>
      </c>
      <c r="I555" s="51"/>
      <c r="J555" s="22">
        <f t="shared" si="9"/>
        <v>0</v>
      </c>
      <c r="K555" s="19"/>
      <c r="M555" s="23"/>
    </row>
    <row r="556" spans="2:13" ht="30" x14ac:dyDescent="0.25">
      <c r="B556" s="16"/>
      <c r="C556" s="16"/>
      <c r="D556" s="16">
        <v>9</v>
      </c>
      <c r="E556" s="20" t="s">
        <v>1052</v>
      </c>
      <c r="F556" s="21" t="s">
        <v>1053</v>
      </c>
      <c r="G556" s="16" t="s">
        <v>21</v>
      </c>
      <c r="H556" s="29">
        <v>14</v>
      </c>
      <c r="I556" s="51"/>
      <c r="J556" s="22">
        <f t="shared" si="9"/>
        <v>0</v>
      </c>
      <c r="K556" s="19"/>
      <c r="M556" s="23"/>
    </row>
    <row r="557" spans="2:13" x14ac:dyDescent="0.25">
      <c r="B557" s="16"/>
      <c r="C557" s="16"/>
      <c r="D557" s="16">
        <v>11</v>
      </c>
      <c r="E557" s="20" t="s">
        <v>1054</v>
      </c>
      <c r="F557" s="21" t="s">
        <v>1055</v>
      </c>
      <c r="G557" s="16" t="s">
        <v>57</v>
      </c>
      <c r="H557" s="29">
        <v>70</v>
      </c>
      <c r="I557" s="51"/>
      <c r="J557" s="22">
        <f t="shared" si="9"/>
        <v>0</v>
      </c>
      <c r="K557" s="19"/>
      <c r="M557" s="23"/>
    </row>
    <row r="558" spans="2:13" x14ac:dyDescent="0.25">
      <c r="B558" s="16"/>
      <c r="C558" s="16">
        <v>9</v>
      </c>
      <c r="D558" s="57" t="s">
        <v>1056</v>
      </c>
      <c r="E558" s="57"/>
      <c r="F558" s="57"/>
      <c r="G558" s="16"/>
      <c r="H558" s="29"/>
      <c r="I558" s="51"/>
      <c r="J558" s="22"/>
      <c r="K558" s="19">
        <f>SUM(J559:J567)</f>
        <v>0</v>
      </c>
      <c r="M558" s="23"/>
    </row>
    <row r="559" spans="2:13" ht="90" x14ac:dyDescent="0.25">
      <c r="B559" s="16"/>
      <c r="C559" s="16"/>
      <c r="D559" s="16">
        <v>1</v>
      </c>
      <c r="E559" s="20" t="s">
        <v>1057</v>
      </c>
      <c r="F559" s="21" t="s">
        <v>1058</v>
      </c>
      <c r="G559" s="16" t="s">
        <v>21</v>
      </c>
      <c r="H559" s="29">
        <v>1</v>
      </c>
      <c r="I559" s="51"/>
      <c r="J559" s="22">
        <f t="shared" si="9"/>
        <v>0</v>
      </c>
      <c r="K559" s="19"/>
      <c r="M559" s="23"/>
    </row>
    <row r="560" spans="2:13" ht="330" x14ac:dyDescent="0.25">
      <c r="B560" s="16"/>
      <c r="C560" s="16"/>
      <c r="D560" s="16">
        <v>2</v>
      </c>
      <c r="E560" s="20" t="s">
        <v>1059</v>
      </c>
      <c r="F560" s="21" t="s">
        <v>1060</v>
      </c>
      <c r="G560" s="16" t="s">
        <v>21</v>
      </c>
      <c r="H560" s="29">
        <v>1</v>
      </c>
      <c r="I560" s="51"/>
      <c r="J560" s="22">
        <f t="shared" si="9"/>
        <v>0</v>
      </c>
      <c r="K560" s="19"/>
      <c r="M560" s="23"/>
    </row>
    <row r="561" spans="2:13" ht="300" x14ac:dyDescent="0.25">
      <c r="B561" s="16"/>
      <c r="C561" s="16"/>
      <c r="D561" s="16">
        <v>3</v>
      </c>
      <c r="E561" s="20" t="s">
        <v>1061</v>
      </c>
      <c r="F561" s="21" t="s">
        <v>1062</v>
      </c>
      <c r="G561" s="16" t="s">
        <v>21</v>
      </c>
      <c r="H561" s="29">
        <v>1</v>
      </c>
      <c r="I561" s="51"/>
      <c r="J561" s="22">
        <f t="shared" si="9"/>
        <v>0</v>
      </c>
      <c r="K561" s="19"/>
      <c r="M561" s="23"/>
    </row>
    <row r="562" spans="2:13" ht="120" x14ac:dyDescent="0.25">
      <c r="B562" s="16"/>
      <c r="C562" s="16"/>
      <c r="D562" s="16">
        <v>4</v>
      </c>
      <c r="E562" s="20" t="s">
        <v>1063</v>
      </c>
      <c r="F562" s="21" t="s">
        <v>1064</v>
      </c>
      <c r="G562" s="16" t="s">
        <v>21</v>
      </c>
      <c r="H562" s="29">
        <v>1</v>
      </c>
      <c r="I562" s="51"/>
      <c r="J562" s="22">
        <f t="shared" si="9"/>
        <v>0</v>
      </c>
      <c r="K562" s="19"/>
      <c r="M562" s="23"/>
    </row>
    <row r="563" spans="2:13" ht="90" x14ac:dyDescent="0.25">
      <c r="B563" s="16"/>
      <c r="C563" s="16"/>
      <c r="D563" s="16">
        <v>5</v>
      </c>
      <c r="E563" s="20" t="s">
        <v>1065</v>
      </c>
      <c r="F563" s="21" t="s">
        <v>1066</v>
      </c>
      <c r="G563" s="16" t="s">
        <v>57</v>
      </c>
      <c r="H563" s="29">
        <v>75</v>
      </c>
      <c r="I563" s="51"/>
      <c r="J563" s="22">
        <f t="shared" si="9"/>
        <v>0</v>
      </c>
      <c r="K563" s="19"/>
      <c r="M563" s="23"/>
    </row>
    <row r="564" spans="2:13" ht="75" x14ac:dyDescent="0.25">
      <c r="B564" s="16"/>
      <c r="C564" s="16"/>
      <c r="D564" s="16">
        <v>6</v>
      </c>
      <c r="E564" s="20" t="s">
        <v>1067</v>
      </c>
      <c r="F564" s="21" t="s">
        <v>1068</v>
      </c>
      <c r="G564" s="16" t="s">
        <v>57</v>
      </c>
      <c r="H564" s="29">
        <v>75</v>
      </c>
      <c r="I564" s="51"/>
      <c r="J564" s="22">
        <f t="shared" si="9"/>
        <v>0</v>
      </c>
      <c r="K564" s="19"/>
      <c r="M564" s="23"/>
    </row>
    <row r="565" spans="2:13" ht="30" x14ac:dyDescent="0.25">
      <c r="B565" s="16"/>
      <c r="C565" s="16"/>
      <c r="D565" s="16">
        <v>7</v>
      </c>
      <c r="E565" s="20" t="s">
        <v>1069</v>
      </c>
      <c r="F565" s="21" t="s">
        <v>1070</v>
      </c>
      <c r="G565" s="16" t="s">
        <v>21</v>
      </c>
      <c r="H565" s="29">
        <v>1</v>
      </c>
      <c r="I565" s="51"/>
      <c r="J565" s="22">
        <f t="shared" si="9"/>
        <v>0</v>
      </c>
      <c r="K565" s="19"/>
      <c r="M565" s="23"/>
    </row>
    <row r="566" spans="2:13" ht="30" x14ac:dyDescent="0.25">
      <c r="B566" s="16"/>
      <c r="C566" s="16"/>
      <c r="D566" s="16">
        <v>8</v>
      </c>
      <c r="E566" s="20" t="s">
        <v>1071</v>
      </c>
      <c r="F566" s="21" t="s">
        <v>1072</v>
      </c>
      <c r="G566" s="16" t="s">
        <v>21</v>
      </c>
      <c r="H566" s="29">
        <v>1</v>
      </c>
      <c r="I566" s="51"/>
      <c r="J566" s="22">
        <f t="shared" si="9"/>
        <v>0</v>
      </c>
      <c r="K566" s="19"/>
      <c r="M566" s="23"/>
    </row>
    <row r="567" spans="2:13" ht="75" x14ac:dyDescent="0.25">
      <c r="B567" s="16"/>
      <c r="C567" s="16"/>
      <c r="D567" s="16">
        <v>10</v>
      </c>
      <c r="E567" s="20" t="s">
        <v>1073</v>
      </c>
      <c r="F567" s="21" t="s">
        <v>1074</v>
      </c>
      <c r="G567" s="16" t="s">
        <v>21</v>
      </c>
      <c r="H567" s="29">
        <v>2</v>
      </c>
      <c r="I567" s="51"/>
      <c r="J567" s="22">
        <f t="shared" si="9"/>
        <v>0</v>
      </c>
      <c r="K567" s="19"/>
      <c r="M567" s="23"/>
    </row>
    <row r="568" spans="2:13" x14ac:dyDescent="0.25">
      <c r="B568" s="16"/>
      <c r="C568" s="16">
        <v>10</v>
      </c>
      <c r="D568" s="57" t="s">
        <v>1075</v>
      </c>
      <c r="E568" s="57"/>
      <c r="F568" s="57"/>
      <c r="G568" s="16"/>
      <c r="H568" s="29"/>
      <c r="I568" s="51"/>
      <c r="J568" s="22"/>
      <c r="K568" s="19">
        <f>SUM(J569)</f>
        <v>0</v>
      </c>
      <c r="M568" s="23"/>
    </row>
    <row r="569" spans="2:13" x14ac:dyDescent="0.25">
      <c r="B569" s="16"/>
      <c r="C569" s="16"/>
      <c r="D569" s="16">
        <v>1</v>
      </c>
      <c r="E569" s="20" t="s">
        <v>1076</v>
      </c>
      <c r="F569" s="21" t="s">
        <v>1077</v>
      </c>
      <c r="G569" s="16" t="s">
        <v>21</v>
      </c>
      <c r="H569" s="29">
        <v>1</v>
      </c>
      <c r="I569" s="51"/>
      <c r="J569" s="22">
        <f t="shared" si="9"/>
        <v>0</v>
      </c>
      <c r="K569" s="19"/>
      <c r="M569" s="23"/>
    </row>
    <row r="570" spans="2:13" x14ac:dyDescent="0.25">
      <c r="B570" s="16"/>
      <c r="C570" s="16">
        <v>11</v>
      </c>
      <c r="D570" s="57" t="s">
        <v>1078</v>
      </c>
      <c r="E570" s="57"/>
      <c r="F570" s="57"/>
      <c r="G570" s="16"/>
      <c r="H570" s="29"/>
      <c r="I570" s="51"/>
      <c r="J570" s="22"/>
      <c r="K570" s="19">
        <f>SUM(J571)</f>
        <v>0</v>
      </c>
      <c r="M570" s="23"/>
    </row>
    <row r="571" spans="2:13" ht="90" x14ac:dyDescent="0.25">
      <c r="B571" s="16"/>
      <c r="C571" s="16"/>
      <c r="D571" s="16">
        <v>1</v>
      </c>
      <c r="E571" s="20" t="s">
        <v>1079</v>
      </c>
      <c r="F571" s="21" t="s">
        <v>1080</v>
      </c>
      <c r="G571" s="16" t="s">
        <v>57</v>
      </c>
      <c r="H571" s="29">
        <v>20</v>
      </c>
      <c r="I571" s="51"/>
      <c r="J571" s="22">
        <f t="shared" si="9"/>
        <v>0</v>
      </c>
      <c r="K571" s="19"/>
      <c r="M571" s="23"/>
    </row>
    <row r="572" spans="2:13" x14ac:dyDescent="0.25">
      <c r="B572" s="16"/>
      <c r="C572" s="16">
        <v>12</v>
      </c>
      <c r="D572" s="57" t="s">
        <v>1081</v>
      </c>
      <c r="E572" s="57"/>
      <c r="F572" s="57"/>
      <c r="G572" s="16"/>
      <c r="H572" s="29"/>
      <c r="I572" s="51"/>
      <c r="J572" s="22"/>
      <c r="K572" s="19">
        <f>SUM(J573)</f>
        <v>0</v>
      </c>
      <c r="M572" s="23"/>
    </row>
    <row r="573" spans="2:13" x14ac:dyDescent="0.25">
      <c r="B573" s="16"/>
      <c r="C573" s="16"/>
      <c r="D573" s="16">
        <v>1</v>
      </c>
      <c r="E573" s="20" t="s">
        <v>1082</v>
      </c>
      <c r="F573" s="21" t="s">
        <v>1083</v>
      </c>
      <c r="G573" s="16" t="s">
        <v>21</v>
      </c>
      <c r="H573" s="29">
        <v>1</v>
      </c>
      <c r="I573" s="51"/>
      <c r="J573" s="22">
        <f t="shared" si="9"/>
        <v>0</v>
      </c>
      <c r="K573" s="19"/>
      <c r="M573" s="23"/>
    </row>
    <row r="574" spans="2:13" x14ac:dyDescent="0.25">
      <c r="B574" s="9" t="s">
        <v>1084</v>
      </c>
      <c r="C574" s="9" t="s">
        <v>1085</v>
      </c>
      <c r="D574" s="16"/>
      <c r="E574" s="24"/>
      <c r="F574" s="25"/>
      <c r="G574" s="16"/>
      <c r="H574" s="29"/>
      <c r="I574" s="51"/>
      <c r="J574" s="22"/>
      <c r="K574" s="19"/>
      <c r="M574" s="23"/>
    </row>
    <row r="575" spans="2:13" x14ac:dyDescent="0.25">
      <c r="B575" s="16"/>
      <c r="C575" s="16">
        <v>1</v>
      </c>
      <c r="D575" s="57" t="s">
        <v>1086</v>
      </c>
      <c r="E575" s="57"/>
      <c r="F575" s="57"/>
      <c r="G575" s="16"/>
      <c r="H575" s="29"/>
      <c r="I575" s="51"/>
      <c r="J575" s="22"/>
      <c r="K575" s="19">
        <f>SUM(J576)</f>
        <v>0</v>
      </c>
      <c r="M575" s="23"/>
    </row>
    <row r="576" spans="2:13" ht="90" x14ac:dyDescent="0.25">
      <c r="B576" s="16"/>
      <c r="C576" s="16"/>
      <c r="D576" s="16">
        <v>1</v>
      </c>
      <c r="E576" s="20" t="s">
        <v>1087</v>
      </c>
      <c r="F576" s="21" t="s">
        <v>1088</v>
      </c>
      <c r="G576" s="16" t="s">
        <v>16</v>
      </c>
      <c r="H576" s="29">
        <v>3697</v>
      </c>
      <c r="I576" s="51"/>
      <c r="J576" s="22">
        <f t="shared" si="9"/>
        <v>0</v>
      </c>
      <c r="K576" s="19"/>
      <c r="M576" s="23"/>
    </row>
    <row r="577" spans="2:13" x14ac:dyDescent="0.25">
      <c r="B577" s="16"/>
      <c r="C577" s="16">
        <v>2</v>
      </c>
      <c r="D577" s="57" t="s">
        <v>1089</v>
      </c>
      <c r="E577" s="57"/>
      <c r="F577" s="57"/>
      <c r="G577" s="16"/>
      <c r="H577" s="29"/>
      <c r="I577" s="51"/>
      <c r="J577" s="22"/>
      <c r="K577" s="19">
        <f>SUM(J578)</f>
        <v>0</v>
      </c>
      <c r="M577" s="23"/>
    </row>
    <row r="578" spans="2:13" ht="75" x14ac:dyDescent="0.25">
      <c r="B578" s="16"/>
      <c r="C578" s="16"/>
      <c r="D578" s="16">
        <v>1</v>
      </c>
      <c r="E578" s="20" t="s">
        <v>1090</v>
      </c>
      <c r="F578" s="21" t="s">
        <v>1091</v>
      </c>
      <c r="G578" s="16" t="s">
        <v>16</v>
      </c>
      <c r="H578" s="29">
        <v>1579</v>
      </c>
      <c r="I578" s="51"/>
      <c r="J578" s="22">
        <f t="shared" si="9"/>
        <v>0</v>
      </c>
      <c r="K578" s="19"/>
      <c r="M578" s="23"/>
    </row>
    <row r="579" spans="2:13" x14ac:dyDescent="0.25">
      <c r="B579" s="9" t="s">
        <v>1092</v>
      </c>
      <c r="C579" s="9" t="s">
        <v>1093</v>
      </c>
      <c r="D579" s="16"/>
      <c r="E579" s="24"/>
      <c r="F579" s="25"/>
      <c r="G579" s="16"/>
      <c r="H579" s="29"/>
      <c r="I579" s="51"/>
      <c r="J579" s="22"/>
      <c r="K579" s="19"/>
      <c r="M579" s="23"/>
    </row>
    <row r="580" spans="2:13" x14ac:dyDescent="0.25">
      <c r="B580" s="16"/>
      <c r="C580" s="16">
        <v>1</v>
      </c>
      <c r="D580" s="57" t="s">
        <v>1094</v>
      </c>
      <c r="E580" s="57"/>
      <c r="F580" s="57"/>
      <c r="G580" s="16"/>
      <c r="H580" s="29"/>
      <c r="I580" s="51"/>
      <c r="J580" s="22"/>
      <c r="K580" s="19">
        <f>SUM(J581:J582)</f>
        <v>0</v>
      </c>
      <c r="M580" s="23"/>
    </row>
    <row r="581" spans="2:13" ht="105" x14ac:dyDescent="0.25">
      <c r="B581" s="16"/>
      <c r="C581" s="16"/>
      <c r="D581" s="16">
        <v>1</v>
      </c>
      <c r="E581" s="20" t="s">
        <v>1095</v>
      </c>
      <c r="F581" s="21" t="s">
        <v>1096</v>
      </c>
      <c r="G581" s="16" t="s">
        <v>16</v>
      </c>
      <c r="H581" s="29">
        <v>2698</v>
      </c>
      <c r="I581" s="51"/>
      <c r="J581" s="22">
        <f t="shared" si="9"/>
        <v>0</v>
      </c>
      <c r="K581" s="19"/>
      <c r="M581" s="23"/>
    </row>
    <row r="582" spans="2:13" ht="75" x14ac:dyDescent="0.25">
      <c r="B582" s="16"/>
      <c r="C582" s="16"/>
      <c r="D582" s="16">
        <v>2</v>
      </c>
      <c r="E582" s="20" t="s">
        <v>1097</v>
      </c>
      <c r="F582" s="21" t="s">
        <v>1098</v>
      </c>
      <c r="G582" s="16" t="s">
        <v>16</v>
      </c>
      <c r="H582" s="29">
        <v>238</v>
      </c>
      <c r="I582" s="51"/>
      <c r="J582" s="22">
        <f t="shared" si="9"/>
        <v>0</v>
      </c>
      <c r="K582" s="19"/>
      <c r="M582" s="23"/>
    </row>
    <row r="583" spans="2:13" x14ac:dyDescent="0.25">
      <c r="B583" s="16"/>
      <c r="C583" s="16">
        <v>2</v>
      </c>
      <c r="D583" s="57" t="s">
        <v>1099</v>
      </c>
      <c r="E583" s="57"/>
      <c r="F583" s="57"/>
      <c r="G583" s="16"/>
      <c r="H583" s="29"/>
      <c r="I583" s="51"/>
      <c r="J583" s="22"/>
      <c r="K583" s="19">
        <f>SUM(J584:J589)</f>
        <v>0</v>
      </c>
      <c r="M583" s="23"/>
    </row>
    <row r="584" spans="2:13" ht="105" x14ac:dyDescent="0.25">
      <c r="B584" s="16"/>
      <c r="C584" s="16"/>
      <c r="D584" s="16">
        <v>3</v>
      </c>
      <c r="E584" s="20" t="s">
        <v>1100</v>
      </c>
      <c r="F584" s="21" t="s">
        <v>1101</v>
      </c>
      <c r="G584" s="16" t="s">
        <v>16</v>
      </c>
      <c r="H584" s="29">
        <v>781</v>
      </c>
      <c r="I584" s="51"/>
      <c r="J584" s="22">
        <f t="shared" si="9"/>
        <v>0</v>
      </c>
      <c r="K584" s="19"/>
      <c r="M584" s="23"/>
    </row>
    <row r="585" spans="2:13" ht="105" x14ac:dyDescent="0.25">
      <c r="B585" s="16"/>
      <c r="C585" s="16"/>
      <c r="D585" s="16">
        <v>4</v>
      </c>
      <c r="E585" s="20" t="s">
        <v>1102</v>
      </c>
      <c r="F585" s="21" t="s">
        <v>1103</v>
      </c>
      <c r="G585" s="16" t="s">
        <v>16</v>
      </c>
      <c r="H585" s="29">
        <v>341</v>
      </c>
      <c r="I585" s="51"/>
      <c r="J585" s="22">
        <f t="shared" si="9"/>
        <v>0</v>
      </c>
      <c r="K585" s="19"/>
      <c r="M585" s="23"/>
    </row>
    <row r="586" spans="2:13" ht="105" x14ac:dyDescent="0.25">
      <c r="B586" s="16"/>
      <c r="C586" s="16"/>
      <c r="D586" s="16">
        <v>5</v>
      </c>
      <c r="E586" s="20" t="s">
        <v>1104</v>
      </c>
      <c r="F586" s="21" t="s">
        <v>1105</v>
      </c>
      <c r="G586" s="16" t="s">
        <v>16</v>
      </c>
      <c r="H586" s="29">
        <v>118</v>
      </c>
      <c r="I586" s="51"/>
      <c r="J586" s="22">
        <f t="shared" si="9"/>
        <v>0</v>
      </c>
      <c r="K586" s="19"/>
      <c r="M586" s="23"/>
    </row>
    <row r="587" spans="2:13" ht="90" x14ac:dyDescent="0.25">
      <c r="B587" s="16"/>
      <c r="C587" s="16"/>
      <c r="D587" s="16">
        <v>6</v>
      </c>
      <c r="E587" s="20" t="s">
        <v>1106</v>
      </c>
      <c r="F587" s="21" t="s">
        <v>1107</v>
      </c>
      <c r="G587" s="16" t="s">
        <v>16</v>
      </c>
      <c r="H587" s="29">
        <v>211</v>
      </c>
      <c r="I587" s="51"/>
      <c r="J587" s="22">
        <f t="shared" si="9"/>
        <v>0</v>
      </c>
      <c r="K587" s="19"/>
      <c r="M587" s="23"/>
    </row>
    <row r="588" spans="2:13" ht="90" x14ac:dyDescent="0.25">
      <c r="B588" s="16"/>
      <c r="C588" s="16"/>
      <c r="D588" s="16">
        <v>7</v>
      </c>
      <c r="E588" s="20" t="s">
        <v>1108</v>
      </c>
      <c r="F588" s="21" t="s">
        <v>1109</v>
      </c>
      <c r="G588" s="16" t="s">
        <v>16</v>
      </c>
      <c r="H588" s="29">
        <v>165</v>
      </c>
      <c r="I588" s="51"/>
      <c r="J588" s="22">
        <f t="shared" si="9"/>
        <v>0</v>
      </c>
      <c r="K588" s="19"/>
      <c r="M588" s="23"/>
    </row>
    <row r="589" spans="2:13" ht="105" x14ac:dyDescent="0.25">
      <c r="B589" s="16"/>
      <c r="C589" s="16"/>
      <c r="D589" s="16">
        <v>8</v>
      </c>
      <c r="E589" s="20" t="s">
        <v>1110</v>
      </c>
      <c r="F589" s="21" t="s">
        <v>1111</v>
      </c>
      <c r="G589" s="16" t="s">
        <v>16</v>
      </c>
      <c r="H589" s="29">
        <v>1574</v>
      </c>
      <c r="I589" s="51"/>
      <c r="J589" s="22">
        <f t="shared" si="9"/>
        <v>0</v>
      </c>
      <c r="K589" s="19"/>
      <c r="M589" s="23"/>
    </row>
    <row r="590" spans="2:13" x14ac:dyDescent="0.25">
      <c r="B590" s="16"/>
      <c r="C590" s="16">
        <v>3</v>
      </c>
      <c r="D590" s="57" t="s">
        <v>1112</v>
      </c>
      <c r="E590" s="57"/>
      <c r="F590" s="57"/>
      <c r="G590" s="16"/>
      <c r="H590" s="29"/>
      <c r="I590" s="51"/>
      <c r="J590" s="22"/>
      <c r="K590" s="19">
        <f>SUM(J591:J594)</f>
        <v>0</v>
      </c>
      <c r="M590" s="23"/>
    </row>
    <row r="591" spans="2:13" ht="105" x14ac:dyDescent="0.25">
      <c r="B591" s="16"/>
      <c r="C591" s="16"/>
      <c r="D591" s="16">
        <v>2</v>
      </c>
      <c r="E591" s="20" t="s">
        <v>1113</v>
      </c>
      <c r="F591" s="21" t="s">
        <v>1114</v>
      </c>
      <c r="G591" s="16" t="s">
        <v>57</v>
      </c>
      <c r="H591" s="29">
        <v>468</v>
      </c>
      <c r="I591" s="51"/>
      <c r="J591" s="22">
        <f t="shared" si="9"/>
        <v>0</v>
      </c>
      <c r="K591" s="19"/>
      <c r="M591" s="23"/>
    </row>
    <row r="592" spans="2:13" ht="75" x14ac:dyDescent="0.25">
      <c r="B592" s="16"/>
      <c r="C592" s="16"/>
      <c r="D592" s="16">
        <v>3</v>
      </c>
      <c r="E592" s="20" t="s">
        <v>1115</v>
      </c>
      <c r="F592" s="21" t="s">
        <v>1116</v>
      </c>
      <c r="G592" s="16" t="s">
        <v>57</v>
      </c>
      <c r="H592" s="29">
        <v>697</v>
      </c>
      <c r="I592" s="51"/>
      <c r="J592" s="22">
        <f t="shared" si="9"/>
        <v>0</v>
      </c>
      <c r="K592" s="19"/>
      <c r="M592" s="23"/>
    </row>
    <row r="593" spans="2:13" ht="90" x14ac:dyDescent="0.25">
      <c r="B593" s="16"/>
      <c r="C593" s="16"/>
      <c r="D593" s="16">
        <v>4</v>
      </c>
      <c r="E593" s="20" t="s">
        <v>1117</v>
      </c>
      <c r="F593" s="21" t="s">
        <v>1118</v>
      </c>
      <c r="G593" s="16" t="s">
        <v>57</v>
      </c>
      <c r="H593" s="29">
        <v>1013</v>
      </c>
      <c r="I593" s="51"/>
      <c r="J593" s="22">
        <f t="shared" si="9"/>
        <v>0</v>
      </c>
      <c r="K593" s="19"/>
      <c r="M593" s="23"/>
    </row>
    <row r="594" spans="2:13" ht="75" x14ac:dyDescent="0.25">
      <c r="B594" s="16"/>
      <c r="C594" s="16"/>
      <c r="D594" s="16">
        <v>5</v>
      </c>
      <c r="E594" s="20" t="s">
        <v>1119</v>
      </c>
      <c r="F594" s="21" t="s">
        <v>1120</v>
      </c>
      <c r="G594" s="16" t="s">
        <v>57</v>
      </c>
      <c r="H594" s="29">
        <v>95</v>
      </c>
      <c r="I594" s="51"/>
      <c r="J594" s="22">
        <f t="shared" si="9"/>
        <v>0</v>
      </c>
      <c r="K594" s="19"/>
      <c r="M594" s="23"/>
    </row>
    <row r="595" spans="2:13" x14ac:dyDescent="0.25">
      <c r="B595" s="16"/>
      <c r="C595" s="16">
        <v>4</v>
      </c>
      <c r="D595" s="57" t="s">
        <v>1121</v>
      </c>
      <c r="E595" s="57"/>
      <c r="F595" s="57"/>
      <c r="G595" s="16"/>
      <c r="H595" s="29"/>
      <c r="I595" s="51"/>
      <c r="J595" s="22"/>
      <c r="K595" s="19">
        <f>SUM(J596)</f>
        <v>0</v>
      </c>
      <c r="M595" s="23"/>
    </row>
    <row r="596" spans="2:13" ht="60" x14ac:dyDescent="0.25">
      <c r="B596" s="16"/>
      <c r="C596" s="16"/>
      <c r="D596" s="16">
        <v>1</v>
      </c>
      <c r="E596" s="20" t="s">
        <v>1122</v>
      </c>
      <c r="F596" s="21" t="s">
        <v>1123</v>
      </c>
      <c r="G596" s="16" t="s">
        <v>57</v>
      </c>
      <c r="H596" s="29">
        <v>430</v>
      </c>
      <c r="I596" s="51"/>
      <c r="J596" s="22">
        <f t="shared" si="9"/>
        <v>0</v>
      </c>
      <c r="K596" s="19"/>
      <c r="M596" s="23"/>
    </row>
    <row r="597" spans="2:13" x14ac:dyDescent="0.25">
      <c r="B597" s="9" t="s">
        <v>1124</v>
      </c>
      <c r="C597" s="10" t="s">
        <v>1125</v>
      </c>
      <c r="D597" s="16"/>
      <c r="E597" s="24"/>
      <c r="F597" s="25"/>
      <c r="G597" s="16"/>
      <c r="H597" s="29"/>
      <c r="I597" s="51"/>
      <c r="J597" s="22"/>
      <c r="K597" s="19"/>
      <c r="M597" s="23"/>
    </row>
    <row r="598" spans="2:13" x14ac:dyDescent="0.25">
      <c r="B598" s="16"/>
      <c r="C598" s="16">
        <v>1</v>
      </c>
      <c r="D598" s="57" t="s">
        <v>1126</v>
      </c>
      <c r="E598" s="57"/>
      <c r="F598" s="57"/>
      <c r="G598" s="16"/>
      <c r="H598" s="29"/>
      <c r="I598" s="51"/>
      <c r="J598" s="22"/>
      <c r="K598" s="19">
        <f>SUM(J599:J601)</f>
        <v>0</v>
      </c>
      <c r="M598" s="23"/>
    </row>
    <row r="599" spans="2:13" ht="90" x14ac:dyDescent="0.25">
      <c r="B599" s="16"/>
      <c r="C599" s="16"/>
      <c r="D599" s="16">
        <v>1</v>
      </c>
      <c r="E599" s="20" t="s">
        <v>1127</v>
      </c>
      <c r="F599" s="21" t="s">
        <v>1128</v>
      </c>
      <c r="G599" s="16" t="s">
        <v>16</v>
      </c>
      <c r="H599" s="29">
        <v>608</v>
      </c>
      <c r="I599" s="51"/>
      <c r="J599" s="22">
        <f t="shared" si="9"/>
        <v>0</v>
      </c>
      <c r="K599" s="19"/>
      <c r="M599" s="23"/>
    </row>
    <row r="600" spans="2:13" ht="75" x14ac:dyDescent="0.25">
      <c r="B600" s="16"/>
      <c r="C600" s="16"/>
      <c r="D600" s="16">
        <v>2</v>
      </c>
      <c r="E600" s="20" t="s">
        <v>1129</v>
      </c>
      <c r="F600" s="21" t="s">
        <v>1130</v>
      </c>
      <c r="G600" s="16" t="s">
        <v>57</v>
      </c>
      <c r="H600" s="29">
        <v>457</v>
      </c>
      <c r="I600" s="51"/>
      <c r="J600" s="22">
        <f t="shared" si="9"/>
        <v>0</v>
      </c>
      <c r="K600" s="19"/>
      <c r="M600" s="23"/>
    </row>
    <row r="601" spans="2:13" ht="120" x14ac:dyDescent="0.25">
      <c r="B601" s="16"/>
      <c r="C601" s="16"/>
      <c r="D601" s="16">
        <v>3</v>
      </c>
      <c r="E601" s="20" t="s">
        <v>1131</v>
      </c>
      <c r="F601" s="21" t="s">
        <v>1132</v>
      </c>
      <c r="G601" s="16" t="s">
        <v>16</v>
      </c>
      <c r="H601" s="29">
        <v>608</v>
      </c>
      <c r="I601" s="51"/>
      <c r="J601" s="22">
        <f t="shared" si="9"/>
        <v>0</v>
      </c>
      <c r="K601" s="19"/>
      <c r="M601" s="23"/>
    </row>
    <row r="602" spans="2:13" x14ac:dyDescent="0.25">
      <c r="B602" s="16"/>
      <c r="C602" s="16">
        <v>2</v>
      </c>
      <c r="D602" s="57" t="s">
        <v>1133</v>
      </c>
      <c r="E602" s="57"/>
      <c r="F602" s="57"/>
      <c r="G602" s="16"/>
      <c r="H602" s="29"/>
      <c r="I602" s="51"/>
      <c r="J602" s="22"/>
      <c r="K602" s="19">
        <f>SUM(J603:J605)</f>
        <v>0</v>
      </c>
      <c r="M602" s="23"/>
    </row>
    <row r="603" spans="2:13" ht="105" x14ac:dyDescent="0.25">
      <c r="B603" s="16"/>
      <c r="C603" s="16"/>
      <c r="D603" s="16">
        <v>1</v>
      </c>
      <c r="E603" s="20" t="s">
        <v>1134</v>
      </c>
      <c r="F603" s="21" t="s">
        <v>1135</v>
      </c>
      <c r="G603" s="16" t="s">
        <v>16</v>
      </c>
      <c r="H603" s="29">
        <v>351</v>
      </c>
      <c r="I603" s="51"/>
      <c r="J603" s="22">
        <f t="shared" ref="J603:J666" si="10">+H603*I603</f>
        <v>0</v>
      </c>
      <c r="K603" s="19"/>
      <c r="M603" s="23"/>
    </row>
    <row r="604" spans="2:13" ht="105" x14ac:dyDescent="0.25">
      <c r="B604" s="16"/>
      <c r="C604" s="16"/>
      <c r="D604" s="16">
        <v>2</v>
      </c>
      <c r="E604" s="20" t="s">
        <v>1136</v>
      </c>
      <c r="F604" s="21" t="s">
        <v>1137</v>
      </c>
      <c r="G604" s="16" t="s">
        <v>57</v>
      </c>
      <c r="H604" s="29">
        <v>351</v>
      </c>
      <c r="I604" s="51"/>
      <c r="J604" s="22">
        <f t="shared" si="10"/>
        <v>0</v>
      </c>
      <c r="K604" s="19"/>
      <c r="M604" s="23"/>
    </row>
    <row r="605" spans="2:13" ht="105" x14ac:dyDescent="0.25">
      <c r="B605" s="16"/>
      <c r="C605" s="16"/>
      <c r="D605" s="16">
        <v>3</v>
      </c>
      <c r="E605" s="20" t="s">
        <v>1138</v>
      </c>
      <c r="F605" s="21" t="s">
        <v>1139</v>
      </c>
      <c r="G605" s="16" t="s">
        <v>16</v>
      </c>
      <c r="H605" s="29">
        <v>182</v>
      </c>
      <c r="I605" s="51"/>
      <c r="J605" s="22">
        <f t="shared" si="10"/>
        <v>0</v>
      </c>
      <c r="K605" s="19"/>
      <c r="M605" s="23"/>
    </row>
    <row r="606" spans="2:13" x14ac:dyDescent="0.25">
      <c r="B606" s="16"/>
      <c r="C606" s="16">
        <v>3</v>
      </c>
      <c r="D606" s="57" t="s">
        <v>1140</v>
      </c>
      <c r="E606" s="57"/>
      <c r="F606" s="57"/>
      <c r="G606" s="16"/>
      <c r="H606" s="29"/>
      <c r="I606" s="51"/>
      <c r="J606" s="22"/>
      <c r="K606" s="19">
        <f>+J607</f>
        <v>0</v>
      </c>
      <c r="M606" s="23"/>
    </row>
    <row r="607" spans="2:13" ht="15" customHeight="1" x14ac:dyDescent="0.25">
      <c r="B607" s="16"/>
      <c r="C607" s="16"/>
      <c r="D607" s="16">
        <v>1</v>
      </c>
      <c r="E607" s="20" t="s">
        <v>1141</v>
      </c>
      <c r="F607" s="21" t="s">
        <v>1142</v>
      </c>
      <c r="G607" s="16" t="s">
        <v>57</v>
      </c>
      <c r="H607" s="29">
        <v>344</v>
      </c>
      <c r="I607" s="51"/>
      <c r="J607" s="22">
        <f t="shared" si="10"/>
        <v>0</v>
      </c>
      <c r="K607" s="19"/>
      <c r="M607" s="23"/>
    </row>
    <row r="608" spans="2:13" x14ac:dyDescent="0.25">
      <c r="B608" s="9" t="s">
        <v>1143</v>
      </c>
      <c r="C608" s="10" t="s">
        <v>1144</v>
      </c>
      <c r="D608" s="16"/>
      <c r="E608" s="24"/>
      <c r="F608" s="25"/>
      <c r="G608" s="16"/>
      <c r="H608" s="29"/>
      <c r="I608" s="51"/>
      <c r="J608" s="22"/>
      <c r="K608" s="19"/>
      <c r="M608" s="23"/>
    </row>
    <row r="609" spans="2:13" x14ac:dyDescent="0.25">
      <c r="B609" s="16"/>
      <c r="C609" s="16">
        <v>1</v>
      </c>
      <c r="D609" s="57" t="s">
        <v>1145</v>
      </c>
      <c r="E609" s="57"/>
      <c r="F609" s="57"/>
      <c r="G609" s="16"/>
      <c r="H609" s="29"/>
      <c r="I609" s="51"/>
      <c r="J609" s="22"/>
      <c r="K609" s="19">
        <f>SUM(J610:J611)</f>
        <v>0</v>
      </c>
      <c r="M609" s="23"/>
    </row>
    <row r="610" spans="2:13" ht="90" x14ac:dyDescent="0.25">
      <c r="B610" s="16"/>
      <c r="C610" s="16"/>
      <c r="D610" s="16">
        <v>1</v>
      </c>
      <c r="E610" s="20" t="s">
        <v>1146</v>
      </c>
      <c r="F610" s="21" t="s">
        <v>1147</v>
      </c>
      <c r="G610" s="16" t="s">
        <v>16</v>
      </c>
      <c r="H610" s="29">
        <v>142</v>
      </c>
      <c r="I610" s="51"/>
      <c r="J610" s="22">
        <f t="shared" si="10"/>
        <v>0</v>
      </c>
      <c r="K610" s="19"/>
      <c r="M610" s="23"/>
    </row>
    <row r="611" spans="2:13" ht="135" x14ac:dyDescent="0.25">
      <c r="B611" s="16"/>
      <c r="C611" s="16"/>
      <c r="D611" s="16">
        <v>2</v>
      </c>
      <c r="E611" s="20" t="s">
        <v>1148</v>
      </c>
      <c r="F611" s="21" t="s">
        <v>1149</v>
      </c>
      <c r="G611" s="16" t="s">
        <v>16</v>
      </c>
      <c r="H611" s="29">
        <v>231</v>
      </c>
      <c r="I611" s="51"/>
      <c r="J611" s="22">
        <f t="shared" si="10"/>
        <v>0</v>
      </c>
      <c r="K611" s="19"/>
      <c r="M611" s="23"/>
    </row>
    <row r="612" spans="2:13" x14ac:dyDescent="0.25">
      <c r="B612" s="16"/>
      <c r="C612" s="16">
        <v>2</v>
      </c>
      <c r="D612" s="57" t="s">
        <v>1150</v>
      </c>
      <c r="E612" s="57"/>
      <c r="F612" s="57"/>
      <c r="G612" s="16"/>
      <c r="H612" s="29"/>
      <c r="I612" s="51"/>
      <c r="J612" s="22"/>
      <c r="K612" s="19">
        <f>SUM(J613:J630)</f>
        <v>0</v>
      </c>
      <c r="M612" s="23"/>
    </row>
    <row r="613" spans="2:13" ht="165" x14ac:dyDescent="0.25">
      <c r="B613" s="16"/>
      <c r="C613" s="16"/>
      <c r="D613" s="16">
        <v>1</v>
      </c>
      <c r="E613" s="20" t="s">
        <v>1151</v>
      </c>
      <c r="F613" s="21" t="s">
        <v>1152</v>
      </c>
      <c r="G613" s="16" t="s">
        <v>21</v>
      </c>
      <c r="H613" s="29">
        <v>6</v>
      </c>
      <c r="I613" s="51"/>
      <c r="J613" s="22">
        <f t="shared" si="10"/>
        <v>0</v>
      </c>
      <c r="K613" s="19"/>
      <c r="M613" s="23"/>
    </row>
    <row r="614" spans="2:13" ht="165" x14ac:dyDescent="0.25">
      <c r="B614" s="16"/>
      <c r="C614" s="16"/>
      <c r="D614" s="16">
        <v>2</v>
      </c>
      <c r="E614" s="20" t="s">
        <v>1153</v>
      </c>
      <c r="F614" s="21" t="s">
        <v>1154</v>
      </c>
      <c r="G614" s="16" t="s">
        <v>21</v>
      </c>
      <c r="H614" s="29">
        <v>3</v>
      </c>
      <c r="I614" s="51"/>
      <c r="J614" s="22">
        <f t="shared" si="10"/>
        <v>0</v>
      </c>
      <c r="K614" s="19"/>
      <c r="M614" s="23"/>
    </row>
    <row r="615" spans="2:13" ht="195" x14ac:dyDescent="0.25">
      <c r="B615" s="16"/>
      <c r="C615" s="16"/>
      <c r="D615" s="16">
        <v>3</v>
      </c>
      <c r="E615" s="20" t="s">
        <v>1155</v>
      </c>
      <c r="F615" s="21" t="s">
        <v>1156</v>
      </c>
      <c r="G615" s="16" t="s">
        <v>21</v>
      </c>
      <c r="H615" s="29">
        <v>1</v>
      </c>
      <c r="I615" s="51"/>
      <c r="J615" s="22">
        <f t="shared" si="10"/>
        <v>0</v>
      </c>
      <c r="K615" s="19"/>
      <c r="M615" s="23"/>
    </row>
    <row r="616" spans="2:13" ht="135" x14ac:dyDescent="0.25">
      <c r="B616" s="16"/>
      <c r="C616" s="16"/>
      <c r="D616" s="16">
        <v>4</v>
      </c>
      <c r="E616" s="20" t="s">
        <v>1157</v>
      </c>
      <c r="F616" s="21" t="s">
        <v>1158</v>
      </c>
      <c r="G616" s="16" t="s">
        <v>21</v>
      </c>
      <c r="H616" s="29">
        <v>5</v>
      </c>
      <c r="I616" s="51"/>
      <c r="J616" s="22">
        <f t="shared" si="10"/>
        <v>0</v>
      </c>
      <c r="K616" s="19"/>
      <c r="M616" s="23"/>
    </row>
    <row r="617" spans="2:13" ht="120" x14ac:dyDescent="0.25">
      <c r="B617" s="16"/>
      <c r="C617" s="16"/>
      <c r="D617" s="16">
        <v>5</v>
      </c>
      <c r="E617" s="20" t="s">
        <v>1159</v>
      </c>
      <c r="F617" s="21" t="s">
        <v>1160</v>
      </c>
      <c r="G617" s="16" t="s">
        <v>21</v>
      </c>
      <c r="H617" s="29">
        <v>6</v>
      </c>
      <c r="I617" s="51"/>
      <c r="J617" s="22">
        <f t="shared" si="10"/>
        <v>0</v>
      </c>
      <c r="K617" s="19"/>
      <c r="M617" s="23"/>
    </row>
    <row r="618" spans="2:13" ht="135" x14ac:dyDescent="0.25">
      <c r="B618" s="16"/>
      <c r="C618" s="16"/>
      <c r="D618" s="16">
        <v>6</v>
      </c>
      <c r="E618" s="20" t="s">
        <v>1161</v>
      </c>
      <c r="F618" s="21" t="s">
        <v>1162</v>
      </c>
      <c r="G618" s="16" t="s">
        <v>21</v>
      </c>
      <c r="H618" s="29">
        <v>4</v>
      </c>
      <c r="I618" s="51"/>
      <c r="J618" s="22">
        <f t="shared" si="10"/>
        <v>0</v>
      </c>
      <c r="K618" s="19"/>
      <c r="M618" s="23"/>
    </row>
    <row r="619" spans="2:13" ht="135" x14ac:dyDescent="0.25">
      <c r="B619" s="16"/>
      <c r="C619" s="16"/>
      <c r="D619" s="16">
        <v>7</v>
      </c>
      <c r="E619" s="20" t="s">
        <v>1163</v>
      </c>
      <c r="F619" s="21" t="s">
        <v>1164</v>
      </c>
      <c r="G619" s="16" t="s">
        <v>21</v>
      </c>
      <c r="H619" s="29">
        <v>10</v>
      </c>
      <c r="I619" s="51"/>
      <c r="J619" s="22">
        <f t="shared" si="10"/>
        <v>0</v>
      </c>
      <c r="K619" s="19"/>
      <c r="M619" s="23"/>
    </row>
    <row r="620" spans="2:13" ht="150" x14ac:dyDescent="0.25">
      <c r="B620" s="16"/>
      <c r="C620" s="16"/>
      <c r="D620" s="16">
        <v>8</v>
      </c>
      <c r="E620" s="20" t="s">
        <v>1165</v>
      </c>
      <c r="F620" s="21" t="s">
        <v>1166</v>
      </c>
      <c r="G620" s="16" t="s">
        <v>21</v>
      </c>
      <c r="H620" s="29">
        <v>3</v>
      </c>
      <c r="I620" s="51"/>
      <c r="J620" s="22">
        <f t="shared" si="10"/>
        <v>0</v>
      </c>
      <c r="K620" s="19"/>
      <c r="M620" s="23"/>
    </row>
    <row r="621" spans="2:13" ht="150" x14ac:dyDescent="0.25">
      <c r="B621" s="16"/>
      <c r="C621" s="16"/>
      <c r="D621" s="16">
        <v>9</v>
      </c>
      <c r="E621" s="20" t="s">
        <v>1167</v>
      </c>
      <c r="F621" s="21" t="s">
        <v>1168</v>
      </c>
      <c r="G621" s="16" t="s">
        <v>21</v>
      </c>
      <c r="H621" s="29">
        <v>9</v>
      </c>
      <c r="I621" s="51"/>
      <c r="J621" s="22">
        <f t="shared" si="10"/>
        <v>0</v>
      </c>
      <c r="K621" s="19"/>
      <c r="M621" s="23"/>
    </row>
    <row r="622" spans="2:13" ht="135" x14ac:dyDescent="0.25">
      <c r="B622" s="16"/>
      <c r="C622" s="16"/>
      <c r="D622" s="16">
        <v>10</v>
      </c>
      <c r="E622" s="20" t="s">
        <v>1169</v>
      </c>
      <c r="F622" s="21" t="s">
        <v>1170</v>
      </c>
      <c r="G622" s="16" t="s">
        <v>21</v>
      </c>
      <c r="H622" s="29">
        <v>2</v>
      </c>
      <c r="I622" s="51"/>
      <c r="J622" s="22">
        <f t="shared" si="10"/>
        <v>0</v>
      </c>
      <c r="K622" s="19"/>
      <c r="M622" s="23"/>
    </row>
    <row r="623" spans="2:13" ht="285" x14ac:dyDescent="0.25">
      <c r="B623" s="16"/>
      <c r="C623" s="16"/>
      <c r="D623" s="16">
        <v>11</v>
      </c>
      <c r="E623" s="20" t="s">
        <v>1171</v>
      </c>
      <c r="F623" s="21" t="s">
        <v>1172</v>
      </c>
      <c r="G623" s="16" t="s">
        <v>21</v>
      </c>
      <c r="H623" s="29">
        <v>6</v>
      </c>
      <c r="I623" s="51"/>
      <c r="J623" s="22">
        <f t="shared" si="10"/>
        <v>0</v>
      </c>
      <c r="K623" s="19"/>
      <c r="M623" s="23"/>
    </row>
    <row r="624" spans="2:13" ht="255" x14ac:dyDescent="0.25">
      <c r="B624" s="16"/>
      <c r="C624" s="16"/>
      <c r="D624" s="16">
        <v>12</v>
      </c>
      <c r="E624" s="20" t="s">
        <v>1173</v>
      </c>
      <c r="F624" s="21" t="s">
        <v>1174</v>
      </c>
      <c r="G624" s="16" t="s">
        <v>21</v>
      </c>
      <c r="H624" s="29">
        <v>1</v>
      </c>
      <c r="I624" s="51"/>
      <c r="J624" s="22">
        <f t="shared" si="10"/>
        <v>0</v>
      </c>
      <c r="K624" s="19"/>
      <c r="M624" s="23"/>
    </row>
    <row r="625" spans="2:13" ht="165" x14ac:dyDescent="0.25">
      <c r="B625" s="16"/>
      <c r="C625" s="16"/>
      <c r="D625" s="16">
        <v>14</v>
      </c>
      <c r="E625" s="20" t="s">
        <v>1175</v>
      </c>
      <c r="F625" s="21" t="s">
        <v>1176</v>
      </c>
      <c r="G625" s="16" t="s">
        <v>21</v>
      </c>
      <c r="H625" s="29">
        <v>1</v>
      </c>
      <c r="I625" s="51"/>
      <c r="J625" s="22">
        <f t="shared" si="10"/>
        <v>0</v>
      </c>
      <c r="K625" s="19"/>
      <c r="M625" s="23"/>
    </row>
    <row r="626" spans="2:13" ht="165" x14ac:dyDescent="0.25">
      <c r="B626" s="16"/>
      <c r="C626" s="16"/>
      <c r="D626" s="16">
        <v>15</v>
      </c>
      <c r="E626" s="20" t="s">
        <v>1177</v>
      </c>
      <c r="F626" s="21" t="s">
        <v>1178</v>
      </c>
      <c r="G626" s="16" t="s">
        <v>21</v>
      </c>
      <c r="H626" s="29">
        <v>1</v>
      </c>
      <c r="I626" s="51"/>
      <c r="J626" s="22">
        <f t="shared" si="10"/>
        <v>0</v>
      </c>
      <c r="K626" s="19"/>
      <c r="M626" s="23"/>
    </row>
    <row r="627" spans="2:13" ht="165" x14ac:dyDescent="0.25">
      <c r="B627" s="16"/>
      <c r="C627" s="16"/>
      <c r="D627" s="16">
        <v>16</v>
      </c>
      <c r="E627" s="20" t="s">
        <v>1179</v>
      </c>
      <c r="F627" s="21" t="s">
        <v>1180</v>
      </c>
      <c r="G627" s="16" t="s">
        <v>21</v>
      </c>
      <c r="H627" s="29">
        <v>1</v>
      </c>
      <c r="I627" s="51"/>
      <c r="J627" s="22">
        <f t="shared" si="10"/>
        <v>0</v>
      </c>
      <c r="K627" s="19"/>
      <c r="M627" s="23"/>
    </row>
    <row r="628" spans="2:13" ht="105" x14ac:dyDescent="0.25">
      <c r="B628" s="16"/>
      <c r="C628" s="16"/>
      <c r="D628" s="16">
        <v>17</v>
      </c>
      <c r="E628" s="20" t="s">
        <v>1181</v>
      </c>
      <c r="F628" s="21" t="s">
        <v>1182</v>
      </c>
      <c r="G628" s="16" t="s">
        <v>21</v>
      </c>
      <c r="H628" s="29">
        <v>1</v>
      </c>
      <c r="I628" s="51"/>
      <c r="J628" s="22">
        <f t="shared" si="10"/>
        <v>0</v>
      </c>
      <c r="K628" s="19"/>
      <c r="M628" s="23"/>
    </row>
    <row r="629" spans="2:13" ht="105" x14ac:dyDescent="0.25">
      <c r="B629" s="16"/>
      <c r="C629" s="16"/>
      <c r="D629" s="16">
        <v>18</v>
      </c>
      <c r="E629" s="20" t="s">
        <v>1183</v>
      </c>
      <c r="F629" s="21" t="s">
        <v>1184</v>
      </c>
      <c r="G629" s="16" t="s">
        <v>21</v>
      </c>
      <c r="H629" s="29">
        <v>4</v>
      </c>
      <c r="I629" s="51"/>
      <c r="J629" s="22">
        <f t="shared" si="10"/>
        <v>0</v>
      </c>
      <c r="K629" s="19"/>
      <c r="M629" s="23"/>
    </row>
    <row r="630" spans="2:13" ht="105" x14ac:dyDescent="0.25">
      <c r="B630" s="16"/>
      <c r="C630" s="16"/>
      <c r="D630" s="16">
        <v>19</v>
      </c>
      <c r="E630" s="20" t="s">
        <v>1185</v>
      </c>
      <c r="F630" s="21" t="s">
        <v>1186</v>
      </c>
      <c r="G630" s="16" t="s">
        <v>21</v>
      </c>
      <c r="H630" s="29">
        <v>7</v>
      </c>
      <c r="I630" s="51"/>
      <c r="J630" s="22">
        <f t="shared" si="10"/>
        <v>0</v>
      </c>
      <c r="K630" s="19"/>
      <c r="M630" s="23"/>
    </row>
    <row r="631" spans="2:13" x14ac:dyDescent="0.25">
      <c r="B631" s="16"/>
      <c r="C631" s="16">
        <v>3</v>
      </c>
      <c r="D631" s="57" t="s">
        <v>1187</v>
      </c>
      <c r="E631" s="57"/>
      <c r="F631" s="57"/>
      <c r="G631" s="16"/>
      <c r="H631" s="29"/>
      <c r="I631" s="51"/>
      <c r="J631" s="22"/>
      <c r="K631" s="19">
        <f>SUM(J632:J682)</f>
        <v>0</v>
      </c>
      <c r="M631" s="23"/>
    </row>
    <row r="632" spans="2:13" ht="105" x14ac:dyDescent="0.25">
      <c r="B632" s="16"/>
      <c r="C632" s="16"/>
      <c r="D632" s="16">
        <v>1</v>
      </c>
      <c r="E632" s="20" t="s">
        <v>1188</v>
      </c>
      <c r="F632" s="21" t="s">
        <v>1189</v>
      </c>
      <c r="G632" s="16" t="s">
        <v>21</v>
      </c>
      <c r="H632" s="29">
        <v>1</v>
      </c>
      <c r="I632" s="51"/>
      <c r="J632" s="22">
        <f t="shared" si="10"/>
        <v>0</v>
      </c>
      <c r="K632" s="19"/>
      <c r="M632" s="23"/>
    </row>
    <row r="633" spans="2:13" ht="105" x14ac:dyDescent="0.25">
      <c r="B633" s="16"/>
      <c r="C633" s="16"/>
      <c r="D633" s="16">
        <v>2</v>
      </c>
      <c r="E633" s="20" t="s">
        <v>1190</v>
      </c>
      <c r="F633" s="21" t="s">
        <v>1191</v>
      </c>
      <c r="G633" s="16" t="s">
        <v>21</v>
      </c>
      <c r="H633" s="29">
        <v>1</v>
      </c>
      <c r="I633" s="51"/>
      <c r="J633" s="22">
        <f t="shared" si="10"/>
        <v>0</v>
      </c>
      <c r="K633" s="19"/>
      <c r="M633" s="23"/>
    </row>
    <row r="634" spans="2:13" ht="105" x14ac:dyDescent="0.25">
      <c r="B634" s="16"/>
      <c r="C634" s="16"/>
      <c r="D634" s="16">
        <v>3</v>
      </c>
      <c r="E634" s="20" t="s">
        <v>1192</v>
      </c>
      <c r="F634" s="21" t="s">
        <v>1193</v>
      </c>
      <c r="G634" s="16" t="s">
        <v>21</v>
      </c>
      <c r="H634" s="29">
        <v>1</v>
      </c>
      <c r="I634" s="51"/>
      <c r="J634" s="22">
        <f t="shared" si="10"/>
        <v>0</v>
      </c>
      <c r="K634" s="19"/>
      <c r="M634" s="23"/>
    </row>
    <row r="635" spans="2:13" ht="90" x14ac:dyDescent="0.25">
      <c r="B635" s="16"/>
      <c r="C635" s="16"/>
      <c r="D635" s="16">
        <v>4</v>
      </c>
      <c r="E635" s="20" t="s">
        <v>1194</v>
      </c>
      <c r="F635" s="21" t="s">
        <v>1195</v>
      </c>
      <c r="G635" s="16" t="s">
        <v>21</v>
      </c>
      <c r="H635" s="29">
        <v>1</v>
      </c>
      <c r="I635" s="51"/>
      <c r="J635" s="22">
        <f t="shared" si="10"/>
        <v>0</v>
      </c>
      <c r="K635" s="19"/>
      <c r="M635" s="23"/>
    </row>
    <row r="636" spans="2:13" ht="105" x14ac:dyDescent="0.25">
      <c r="B636" s="16"/>
      <c r="C636" s="16"/>
      <c r="D636" s="16">
        <v>5</v>
      </c>
      <c r="E636" s="20" t="s">
        <v>1196</v>
      </c>
      <c r="F636" s="21" t="s">
        <v>1197</v>
      </c>
      <c r="G636" s="16" t="s">
        <v>21</v>
      </c>
      <c r="H636" s="29">
        <v>2</v>
      </c>
      <c r="I636" s="51"/>
      <c r="J636" s="22">
        <f t="shared" si="10"/>
        <v>0</v>
      </c>
      <c r="K636" s="19"/>
      <c r="M636" s="23"/>
    </row>
    <row r="637" spans="2:13" ht="90" x14ac:dyDescent="0.25">
      <c r="B637" s="16"/>
      <c r="C637" s="16"/>
      <c r="D637" s="16">
        <v>6</v>
      </c>
      <c r="E637" s="20" t="s">
        <v>1198</v>
      </c>
      <c r="F637" s="21" t="s">
        <v>1199</v>
      </c>
      <c r="G637" s="16" t="s">
        <v>21</v>
      </c>
      <c r="H637" s="29">
        <v>1</v>
      </c>
      <c r="I637" s="51"/>
      <c r="J637" s="22">
        <f t="shared" si="10"/>
        <v>0</v>
      </c>
      <c r="K637" s="19"/>
      <c r="M637" s="23"/>
    </row>
    <row r="638" spans="2:13" ht="90" x14ac:dyDescent="0.25">
      <c r="B638" s="16"/>
      <c r="C638" s="16"/>
      <c r="D638" s="16">
        <v>7</v>
      </c>
      <c r="E638" s="20" t="s">
        <v>1200</v>
      </c>
      <c r="F638" s="21" t="s">
        <v>1201</v>
      </c>
      <c r="G638" s="16" t="s">
        <v>21</v>
      </c>
      <c r="H638" s="29">
        <v>1</v>
      </c>
      <c r="I638" s="51"/>
      <c r="J638" s="22">
        <f t="shared" si="10"/>
        <v>0</v>
      </c>
      <c r="K638" s="19"/>
      <c r="M638" s="23"/>
    </row>
    <row r="639" spans="2:13" ht="90" x14ac:dyDescent="0.25">
      <c r="B639" s="16"/>
      <c r="C639" s="16"/>
      <c r="D639" s="16">
        <v>8</v>
      </c>
      <c r="E639" s="20" t="s">
        <v>1202</v>
      </c>
      <c r="F639" s="21" t="s">
        <v>1203</v>
      </c>
      <c r="G639" s="16" t="s">
        <v>21</v>
      </c>
      <c r="H639" s="29">
        <v>1</v>
      </c>
      <c r="I639" s="51"/>
      <c r="J639" s="22">
        <f t="shared" si="10"/>
        <v>0</v>
      </c>
      <c r="K639" s="19"/>
      <c r="M639" s="23"/>
    </row>
    <row r="640" spans="2:13" ht="90" x14ac:dyDescent="0.25">
      <c r="B640" s="16"/>
      <c r="C640" s="16"/>
      <c r="D640" s="16">
        <v>9</v>
      </c>
      <c r="E640" s="20" t="s">
        <v>1204</v>
      </c>
      <c r="F640" s="21" t="s">
        <v>1205</v>
      </c>
      <c r="G640" s="16" t="s">
        <v>21</v>
      </c>
      <c r="H640" s="29">
        <v>1</v>
      </c>
      <c r="I640" s="51"/>
      <c r="J640" s="22">
        <f t="shared" si="10"/>
        <v>0</v>
      </c>
      <c r="K640" s="19"/>
      <c r="M640" s="23"/>
    </row>
    <row r="641" spans="2:13" ht="90" x14ac:dyDescent="0.25">
      <c r="B641" s="16"/>
      <c r="C641" s="16"/>
      <c r="D641" s="16">
        <v>10</v>
      </c>
      <c r="E641" s="20" t="s">
        <v>1206</v>
      </c>
      <c r="F641" s="21" t="s">
        <v>1207</v>
      </c>
      <c r="G641" s="16" t="s">
        <v>21</v>
      </c>
      <c r="H641" s="29">
        <v>6</v>
      </c>
      <c r="I641" s="51"/>
      <c r="J641" s="22">
        <f t="shared" si="10"/>
        <v>0</v>
      </c>
      <c r="K641" s="19"/>
      <c r="M641" s="23"/>
    </row>
    <row r="642" spans="2:13" ht="90" x14ac:dyDescent="0.25">
      <c r="B642" s="16"/>
      <c r="C642" s="16"/>
      <c r="D642" s="16">
        <v>11</v>
      </c>
      <c r="E642" s="20" t="s">
        <v>1208</v>
      </c>
      <c r="F642" s="21" t="s">
        <v>1209</v>
      </c>
      <c r="G642" s="16" t="s">
        <v>21</v>
      </c>
      <c r="H642" s="29">
        <v>3</v>
      </c>
      <c r="I642" s="51"/>
      <c r="J642" s="22">
        <f t="shared" si="10"/>
        <v>0</v>
      </c>
      <c r="K642" s="19"/>
      <c r="M642" s="23"/>
    </row>
    <row r="643" spans="2:13" ht="90" x14ac:dyDescent="0.25">
      <c r="B643" s="16"/>
      <c r="C643" s="16"/>
      <c r="D643" s="16">
        <v>12</v>
      </c>
      <c r="E643" s="20" t="s">
        <v>1210</v>
      </c>
      <c r="F643" s="21" t="s">
        <v>1211</v>
      </c>
      <c r="G643" s="16" t="s">
        <v>21</v>
      </c>
      <c r="H643" s="29">
        <v>46</v>
      </c>
      <c r="I643" s="51"/>
      <c r="J643" s="22">
        <f t="shared" si="10"/>
        <v>0</v>
      </c>
      <c r="K643" s="19"/>
      <c r="M643" s="23"/>
    </row>
    <row r="644" spans="2:13" ht="150" x14ac:dyDescent="0.25">
      <c r="B644" s="16"/>
      <c r="C644" s="16"/>
      <c r="D644" s="16">
        <v>13</v>
      </c>
      <c r="E644" s="20" t="s">
        <v>1212</v>
      </c>
      <c r="F644" s="21" t="s">
        <v>1213</v>
      </c>
      <c r="G644" s="16" t="s">
        <v>21</v>
      </c>
      <c r="H644" s="29">
        <v>1</v>
      </c>
      <c r="I644" s="51"/>
      <c r="J644" s="22">
        <f t="shared" si="10"/>
        <v>0</v>
      </c>
      <c r="K644" s="19"/>
      <c r="M644" s="23"/>
    </row>
    <row r="645" spans="2:13" ht="150" x14ac:dyDescent="0.25">
      <c r="B645" s="16"/>
      <c r="C645" s="16"/>
      <c r="D645" s="16">
        <v>14</v>
      </c>
      <c r="E645" s="20" t="s">
        <v>1214</v>
      </c>
      <c r="F645" s="21" t="s">
        <v>1215</v>
      </c>
      <c r="G645" s="16" t="s">
        <v>21</v>
      </c>
      <c r="H645" s="29">
        <v>1</v>
      </c>
      <c r="I645" s="51"/>
      <c r="J645" s="22">
        <f t="shared" si="10"/>
        <v>0</v>
      </c>
      <c r="K645" s="19"/>
      <c r="M645" s="23"/>
    </row>
    <row r="646" spans="2:13" ht="150" x14ac:dyDescent="0.25">
      <c r="B646" s="16"/>
      <c r="C646" s="16"/>
      <c r="D646" s="16">
        <v>15</v>
      </c>
      <c r="E646" s="20" t="s">
        <v>1216</v>
      </c>
      <c r="F646" s="21" t="s">
        <v>1217</v>
      </c>
      <c r="G646" s="16" t="s">
        <v>21</v>
      </c>
      <c r="H646" s="29">
        <v>1</v>
      </c>
      <c r="I646" s="51"/>
      <c r="J646" s="22">
        <f t="shared" si="10"/>
        <v>0</v>
      </c>
      <c r="K646" s="19"/>
      <c r="M646" s="23"/>
    </row>
    <row r="647" spans="2:13" ht="150" x14ac:dyDescent="0.25">
      <c r="B647" s="16"/>
      <c r="C647" s="16"/>
      <c r="D647" s="16">
        <v>16</v>
      </c>
      <c r="E647" s="20" t="s">
        <v>1218</v>
      </c>
      <c r="F647" s="21" t="s">
        <v>1219</v>
      </c>
      <c r="G647" s="16" t="s">
        <v>21</v>
      </c>
      <c r="H647" s="29">
        <v>1</v>
      </c>
      <c r="I647" s="51"/>
      <c r="J647" s="22">
        <f t="shared" si="10"/>
        <v>0</v>
      </c>
      <c r="K647" s="19"/>
      <c r="M647" s="23"/>
    </row>
    <row r="648" spans="2:13" ht="150" x14ac:dyDescent="0.25">
      <c r="B648" s="16"/>
      <c r="C648" s="16"/>
      <c r="D648" s="16">
        <v>17</v>
      </c>
      <c r="E648" s="20" t="s">
        <v>1220</v>
      </c>
      <c r="F648" s="21" t="s">
        <v>1221</v>
      </c>
      <c r="G648" s="16" t="s">
        <v>21</v>
      </c>
      <c r="H648" s="29">
        <v>1</v>
      </c>
      <c r="I648" s="51"/>
      <c r="J648" s="22">
        <f t="shared" si="10"/>
        <v>0</v>
      </c>
      <c r="K648" s="19"/>
      <c r="M648" s="23"/>
    </row>
    <row r="649" spans="2:13" ht="150" x14ac:dyDescent="0.25">
      <c r="B649" s="16"/>
      <c r="C649" s="16"/>
      <c r="D649" s="16">
        <v>18</v>
      </c>
      <c r="E649" s="20" t="s">
        <v>1222</v>
      </c>
      <c r="F649" s="21" t="s">
        <v>1223</v>
      </c>
      <c r="G649" s="16" t="s">
        <v>21</v>
      </c>
      <c r="H649" s="29">
        <v>1</v>
      </c>
      <c r="I649" s="51"/>
      <c r="J649" s="22">
        <f t="shared" si="10"/>
        <v>0</v>
      </c>
      <c r="K649" s="19"/>
      <c r="M649" s="23"/>
    </row>
    <row r="650" spans="2:13" ht="150" x14ac:dyDescent="0.25">
      <c r="B650" s="16"/>
      <c r="C650" s="16"/>
      <c r="D650" s="16">
        <v>19</v>
      </c>
      <c r="E650" s="20" t="s">
        <v>1224</v>
      </c>
      <c r="F650" s="21" t="s">
        <v>1225</v>
      </c>
      <c r="G650" s="16" t="s">
        <v>21</v>
      </c>
      <c r="H650" s="29">
        <v>1</v>
      </c>
      <c r="I650" s="51"/>
      <c r="J650" s="22">
        <f t="shared" si="10"/>
        <v>0</v>
      </c>
      <c r="K650" s="19"/>
      <c r="M650" s="23"/>
    </row>
    <row r="651" spans="2:13" ht="135" x14ac:dyDescent="0.25">
      <c r="B651" s="16"/>
      <c r="C651" s="16"/>
      <c r="D651" s="16">
        <v>20</v>
      </c>
      <c r="E651" s="20" t="s">
        <v>1226</v>
      </c>
      <c r="F651" s="21" t="s">
        <v>1227</v>
      </c>
      <c r="G651" s="16" t="s">
        <v>21</v>
      </c>
      <c r="H651" s="29">
        <v>1</v>
      </c>
      <c r="I651" s="51"/>
      <c r="J651" s="22">
        <f t="shared" si="10"/>
        <v>0</v>
      </c>
      <c r="K651" s="19"/>
      <c r="M651" s="23"/>
    </row>
    <row r="652" spans="2:13" ht="135" x14ac:dyDescent="0.25">
      <c r="B652" s="16"/>
      <c r="C652" s="16"/>
      <c r="D652" s="16">
        <v>21</v>
      </c>
      <c r="E652" s="20" t="s">
        <v>1228</v>
      </c>
      <c r="F652" s="21" t="s">
        <v>1229</v>
      </c>
      <c r="G652" s="16" t="s">
        <v>21</v>
      </c>
      <c r="H652" s="29">
        <v>1</v>
      </c>
      <c r="I652" s="51"/>
      <c r="J652" s="22">
        <f t="shared" si="10"/>
        <v>0</v>
      </c>
      <c r="K652" s="19"/>
      <c r="M652" s="23"/>
    </row>
    <row r="653" spans="2:13" ht="135" x14ac:dyDescent="0.25">
      <c r="B653" s="16"/>
      <c r="C653" s="16"/>
      <c r="D653" s="16">
        <v>22</v>
      </c>
      <c r="E653" s="20" t="s">
        <v>1230</v>
      </c>
      <c r="F653" s="21" t="s">
        <v>1231</v>
      </c>
      <c r="G653" s="16" t="s">
        <v>21</v>
      </c>
      <c r="H653" s="29">
        <v>1</v>
      </c>
      <c r="I653" s="51"/>
      <c r="J653" s="22">
        <f t="shared" si="10"/>
        <v>0</v>
      </c>
      <c r="K653" s="19"/>
      <c r="M653" s="23"/>
    </row>
    <row r="654" spans="2:13" ht="135" x14ac:dyDescent="0.25">
      <c r="B654" s="16"/>
      <c r="C654" s="16"/>
      <c r="D654" s="16">
        <v>23</v>
      </c>
      <c r="E654" s="20" t="s">
        <v>1232</v>
      </c>
      <c r="F654" s="21" t="s">
        <v>1233</v>
      </c>
      <c r="G654" s="16" t="s">
        <v>21</v>
      </c>
      <c r="H654" s="29">
        <v>1</v>
      </c>
      <c r="I654" s="51"/>
      <c r="J654" s="22">
        <f t="shared" si="10"/>
        <v>0</v>
      </c>
      <c r="K654" s="19"/>
      <c r="M654" s="23"/>
    </row>
    <row r="655" spans="2:13" ht="135" x14ac:dyDescent="0.25">
      <c r="B655" s="16"/>
      <c r="C655" s="16"/>
      <c r="D655" s="16">
        <v>24</v>
      </c>
      <c r="E655" s="20" t="s">
        <v>1234</v>
      </c>
      <c r="F655" s="21" t="s">
        <v>1235</v>
      </c>
      <c r="G655" s="16" t="s">
        <v>21</v>
      </c>
      <c r="H655" s="29">
        <v>1</v>
      </c>
      <c r="I655" s="51"/>
      <c r="J655" s="22">
        <f t="shared" si="10"/>
        <v>0</v>
      </c>
      <c r="K655" s="19"/>
      <c r="M655" s="23"/>
    </row>
    <row r="656" spans="2:13" ht="120" x14ac:dyDescent="0.25">
      <c r="B656" s="16"/>
      <c r="C656" s="16"/>
      <c r="D656" s="16">
        <v>25</v>
      </c>
      <c r="E656" s="20" t="s">
        <v>1236</v>
      </c>
      <c r="F656" s="21" t="s">
        <v>1237</v>
      </c>
      <c r="G656" s="16" t="s">
        <v>21</v>
      </c>
      <c r="H656" s="29">
        <v>9</v>
      </c>
      <c r="I656" s="51"/>
      <c r="J656" s="22">
        <f t="shared" si="10"/>
        <v>0</v>
      </c>
      <c r="K656" s="19"/>
      <c r="M656" s="23"/>
    </row>
    <row r="657" spans="2:13" ht="120" x14ac:dyDescent="0.25">
      <c r="B657" s="16"/>
      <c r="C657" s="16"/>
      <c r="D657" s="16">
        <v>26</v>
      </c>
      <c r="E657" s="20" t="s">
        <v>1238</v>
      </c>
      <c r="F657" s="21" t="s">
        <v>1239</v>
      </c>
      <c r="G657" s="16" t="s">
        <v>21</v>
      </c>
      <c r="H657" s="29">
        <v>2</v>
      </c>
      <c r="I657" s="51"/>
      <c r="J657" s="22">
        <f t="shared" si="10"/>
        <v>0</v>
      </c>
      <c r="K657" s="19"/>
      <c r="M657" s="23"/>
    </row>
    <row r="658" spans="2:13" ht="120" x14ac:dyDescent="0.25">
      <c r="B658" s="16"/>
      <c r="C658" s="16"/>
      <c r="D658" s="16">
        <v>27</v>
      </c>
      <c r="E658" s="20" t="s">
        <v>1240</v>
      </c>
      <c r="F658" s="21" t="s">
        <v>1241</v>
      </c>
      <c r="G658" s="16" t="s">
        <v>21</v>
      </c>
      <c r="H658" s="29">
        <v>1</v>
      </c>
      <c r="I658" s="51"/>
      <c r="J658" s="22">
        <f t="shared" si="10"/>
        <v>0</v>
      </c>
      <c r="K658" s="19"/>
      <c r="M658" s="23"/>
    </row>
    <row r="659" spans="2:13" ht="120" x14ac:dyDescent="0.25">
      <c r="B659" s="16"/>
      <c r="C659" s="16"/>
      <c r="D659" s="16">
        <v>28</v>
      </c>
      <c r="E659" s="20" t="s">
        <v>1242</v>
      </c>
      <c r="F659" s="21" t="s">
        <v>1243</v>
      </c>
      <c r="G659" s="16" t="s">
        <v>21</v>
      </c>
      <c r="H659" s="29">
        <v>2</v>
      </c>
      <c r="I659" s="51"/>
      <c r="J659" s="22">
        <f t="shared" si="10"/>
        <v>0</v>
      </c>
      <c r="K659" s="19"/>
      <c r="M659" s="23"/>
    </row>
    <row r="660" spans="2:13" ht="120" x14ac:dyDescent="0.25">
      <c r="B660" s="16"/>
      <c r="C660" s="16"/>
      <c r="D660" s="16">
        <v>29</v>
      </c>
      <c r="E660" s="20" t="s">
        <v>1244</v>
      </c>
      <c r="F660" s="21" t="s">
        <v>1245</v>
      </c>
      <c r="G660" s="16" t="s">
        <v>21</v>
      </c>
      <c r="H660" s="29">
        <v>8</v>
      </c>
      <c r="I660" s="51"/>
      <c r="J660" s="22">
        <f t="shared" si="10"/>
        <v>0</v>
      </c>
      <c r="K660" s="19"/>
      <c r="M660" s="23"/>
    </row>
    <row r="661" spans="2:13" ht="120" x14ac:dyDescent="0.25">
      <c r="B661" s="16"/>
      <c r="C661" s="16"/>
      <c r="D661" s="16">
        <v>30</v>
      </c>
      <c r="E661" s="20" t="s">
        <v>1246</v>
      </c>
      <c r="F661" s="21" t="s">
        <v>1247</v>
      </c>
      <c r="G661" s="16" t="s">
        <v>21</v>
      </c>
      <c r="H661" s="29">
        <v>1</v>
      </c>
      <c r="I661" s="51"/>
      <c r="J661" s="22">
        <f t="shared" si="10"/>
        <v>0</v>
      </c>
      <c r="K661" s="19"/>
      <c r="M661" s="23"/>
    </row>
    <row r="662" spans="2:13" ht="120" x14ac:dyDescent="0.25">
      <c r="B662" s="16"/>
      <c r="C662" s="16"/>
      <c r="D662" s="16">
        <v>31</v>
      </c>
      <c r="E662" s="20" t="s">
        <v>1248</v>
      </c>
      <c r="F662" s="21" t="s">
        <v>1249</v>
      </c>
      <c r="G662" s="16" t="s">
        <v>21</v>
      </c>
      <c r="H662" s="29">
        <v>2</v>
      </c>
      <c r="I662" s="51"/>
      <c r="J662" s="22">
        <f t="shared" si="10"/>
        <v>0</v>
      </c>
      <c r="K662" s="19"/>
      <c r="M662" s="23"/>
    </row>
    <row r="663" spans="2:13" ht="120" x14ac:dyDescent="0.25">
      <c r="B663" s="16"/>
      <c r="C663" s="16"/>
      <c r="D663" s="16">
        <v>32</v>
      </c>
      <c r="E663" s="20" t="s">
        <v>1250</v>
      </c>
      <c r="F663" s="21" t="s">
        <v>1251</v>
      </c>
      <c r="G663" s="16" t="s">
        <v>21</v>
      </c>
      <c r="H663" s="29">
        <v>1</v>
      </c>
      <c r="I663" s="51"/>
      <c r="J663" s="22">
        <f t="shared" si="10"/>
        <v>0</v>
      </c>
      <c r="K663" s="19"/>
      <c r="M663" s="23"/>
    </row>
    <row r="664" spans="2:13" ht="120" x14ac:dyDescent="0.25">
      <c r="B664" s="16"/>
      <c r="C664" s="16"/>
      <c r="D664" s="16">
        <v>33</v>
      </c>
      <c r="E664" s="20" t="s">
        <v>1252</v>
      </c>
      <c r="F664" s="21" t="s">
        <v>1253</v>
      </c>
      <c r="G664" s="16" t="s">
        <v>21</v>
      </c>
      <c r="H664" s="29">
        <v>1</v>
      </c>
      <c r="I664" s="51"/>
      <c r="J664" s="22">
        <f t="shared" si="10"/>
        <v>0</v>
      </c>
      <c r="K664" s="19"/>
      <c r="M664" s="23"/>
    </row>
    <row r="665" spans="2:13" ht="120" x14ac:dyDescent="0.25">
      <c r="B665" s="16"/>
      <c r="C665" s="16"/>
      <c r="D665" s="16">
        <v>34</v>
      </c>
      <c r="E665" s="20" t="s">
        <v>1254</v>
      </c>
      <c r="F665" s="21" t="s">
        <v>1255</v>
      </c>
      <c r="G665" s="16" t="s">
        <v>21</v>
      </c>
      <c r="H665" s="29">
        <v>1</v>
      </c>
      <c r="I665" s="51"/>
      <c r="J665" s="22">
        <f t="shared" si="10"/>
        <v>0</v>
      </c>
      <c r="K665" s="19"/>
      <c r="M665" s="23"/>
    </row>
    <row r="666" spans="2:13" ht="120" x14ac:dyDescent="0.25">
      <c r="B666" s="16"/>
      <c r="C666" s="16"/>
      <c r="D666" s="16">
        <v>35</v>
      </c>
      <c r="E666" s="20" t="s">
        <v>1256</v>
      </c>
      <c r="F666" s="21" t="s">
        <v>1257</v>
      </c>
      <c r="G666" s="16" t="s">
        <v>21</v>
      </c>
      <c r="H666" s="29">
        <v>2</v>
      </c>
      <c r="I666" s="51"/>
      <c r="J666" s="22">
        <f t="shared" si="10"/>
        <v>0</v>
      </c>
      <c r="K666" s="19"/>
      <c r="M666" s="23"/>
    </row>
    <row r="667" spans="2:13" ht="135" x14ac:dyDescent="0.25">
      <c r="B667" s="16"/>
      <c r="C667" s="16"/>
      <c r="D667" s="16">
        <v>36</v>
      </c>
      <c r="E667" s="20" t="s">
        <v>1258</v>
      </c>
      <c r="F667" s="21" t="s">
        <v>1259</v>
      </c>
      <c r="G667" s="16" t="s">
        <v>21</v>
      </c>
      <c r="H667" s="29">
        <v>1</v>
      </c>
      <c r="I667" s="51"/>
      <c r="J667" s="22">
        <f t="shared" ref="J667:J712" si="11">+H667*I667</f>
        <v>0</v>
      </c>
      <c r="K667" s="19"/>
      <c r="M667" s="23"/>
    </row>
    <row r="668" spans="2:13" ht="135" x14ac:dyDescent="0.25">
      <c r="B668" s="16"/>
      <c r="C668" s="16"/>
      <c r="D668" s="16">
        <v>37</v>
      </c>
      <c r="E668" s="20" t="s">
        <v>1260</v>
      </c>
      <c r="F668" s="21" t="s">
        <v>1261</v>
      </c>
      <c r="G668" s="16" t="s">
        <v>21</v>
      </c>
      <c r="H668" s="29">
        <v>1</v>
      </c>
      <c r="I668" s="51"/>
      <c r="J668" s="22">
        <f t="shared" si="11"/>
        <v>0</v>
      </c>
      <c r="K668" s="19"/>
      <c r="M668" s="23"/>
    </row>
    <row r="669" spans="2:13" ht="135" x14ac:dyDescent="0.25">
      <c r="B669" s="16"/>
      <c r="C669" s="16"/>
      <c r="D669" s="16">
        <v>38</v>
      </c>
      <c r="E669" s="20" t="s">
        <v>1262</v>
      </c>
      <c r="F669" s="21" t="s">
        <v>1263</v>
      </c>
      <c r="G669" s="16" t="s">
        <v>21</v>
      </c>
      <c r="H669" s="29">
        <v>1</v>
      </c>
      <c r="I669" s="51"/>
      <c r="J669" s="22">
        <f t="shared" si="11"/>
        <v>0</v>
      </c>
      <c r="K669" s="19"/>
      <c r="M669" s="23"/>
    </row>
    <row r="670" spans="2:13" ht="60" x14ac:dyDescent="0.25">
      <c r="B670" s="16"/>
      <c r="C670" s="16"/>
      <c r="D670" s="16">
        <v>39</v>
      </c>
      <c r="E670" s="20" t="s">
        <v>1264</v>
      </c>
      <c r="F670" s="21" t="s">
        <v>1265</v>
      </c>
      <c r="G670" s="16" t="s">
        <v>21</v>
      </c>
      <c r="H670" s="29">
        <v>1</v>
      </c>
      <c r="I670" s="51"/>
      <c r="J670" s="22">
        <f t="shared" si="11"/>
        <v>0</v>
      </c>
      <c r="K670" s="19"/>
      <c r="M670" s="23"/>
    </row>
    <row r="671" spans="2:13" ht="135" x14ac:dyDescent="0.25">
      <c r="B671" s="16"/>
      <c r="C671" s="16"/>
      <c r="D671" s="16">
        <v>40</v>
      </c>
      <c r="E671" s="20" t="s">
        <v>1266</v>
      </c>
      <c r="F671" s="21" t="s">
        <v>1267</v>
      </c>
      <c r="G671" s="16" t="s">
        <v>21</v>
      </c>
      <c r="H671" s="29">
        <v>1</v>
      </c>
      <c r="I671" s="51"/>
      <c r="J671" s="22">
        <f t="shared" si="11"/>
        <v>0</v>
      </c>
      <c r="K671" s="19"/>
      <c r="M671" s="23"/>
    </row>
    <row r="672" spans="2:13" ht="135" x14ac:dyDescent="0.25">
      <c r="B672" s="16"/>
      <c r="C672" s="16"/>
      <c r="D672" s="16">
        <v>41</v>
      </c>
      <c r="E672" s="20" t="s">
        <v>1268</v>
      </c>
      <c r="F672" s="21" t="s">
        <v>1269</v>
      </c>
      <c r="G672" s="16" t="s">
        <v>21</v>
      </c>
      <c r="H672" s="29">
        <v>3</v>
      </c>
      <c r="I672" s="51"/>
      <c r="J672" s="22">
        <f t="shared" si="11"/>
        <v>0</v>
      </c>
      <c r="K672" s="19"/>
      <c r="M672" s="23"/>
    </row>
    <row r="673" spans="2:13" ht="135" x14ac:dyDescent="0.25">
      <c r="B673" s="16"/>
      <c r="C673" s="16"/>
      <c r="D673" s="16">
        <v>42</v>
      </c>
      <c r="E673" s="20" t="s">
        <v>1270</v>
      </c>
      <c r="F673" s="21" t="s">
        <v>1271</v>
      </c>
      <c r="G673" s="16" t="s">
        <v>21</v>
      </c>
      <c r="H673" s="29">
        <v>1</v>
      </c>
      <c r="I673" s="51"/>
      <c r="J673" s="22">
        <f t="shared" si="11"/>
        <v>0</v>
      </c>
      <c r="K673" s="19"/>
      <c r="M673" s="23"/>
    </row>
    <row r="674" spans="2:13" ht="135" x14ac:dyDescent="0.25">
      <c r="B674" s="16"/>
      <c r="C674" s="16"/>
      <c r="D674" s="16">
        <v>43</v>
      </c>
      <c r="E674" s="20" t="s">
        <v>1272</v>
      </c>
      <c r="F674" s="21" t="s">
        <v>1273</v>
      </c>
      <c r="G674" s="16" t="s">
        <v>21</v>
      </c>
      <c r="H674" s="29">
        <v>1</v>
      </c>
      <c r="I674" s="51"/>
      <c r="J674" s="22">
        <f t="shared" si="11"/>
        <v>0</v>
      </c>
      <c r="K674" s="19"/>
      <c r="M674" s="23"/>
    </row>
    <row r="675" spans="2:13" ht="135" x14ac:dyDescent="0.25">
      <c r="B675" s="16"/>
      <c r="C675" s="16"/>
      <c r="D675" s="16">
        <v>44</v>
      </c>
      <c r="E675" s="20" t="s">
        <v>1274</v>
      </c>
      <c r="F675" s="21" t="s">
        <v>1275</v>
      </c>
      <c r="G675" s="16" t="s">
        <v>21</v>
      </c>
      <c r="H675" s="29">
        <v>1</v>
      </c>
      <c r="I675" s="51"/>
      <c r="J675" s="22">
        <f t="shared" si="11"/>
        <v>0</v>
      </c>
      <c r="K675" s="19"/>
      <c r="M675" s="23"/>
    </row>
    <row r="676" spans="2:13" ht="135" x14ac:dyDescent="0.25">
      <c r="B676" s="16"/>
      <c r="C676" s="16"/>
      <c r="D676" s="16">
        <v>45</v>
      </c>
      <c r="E676" s="20" t="s">
        <v>1276</v>
      </c>
      <c r="F676" s="21" t="s">
        <v>1277</v>
      </c>
      <c r="G676" s="16" t="s">
        <v>21</v>
      </c>
      <c r="H676" s="29">
        <v>1</v>
      </c>
      <c r="I676" s="51"/>
      <c r="J676" s="22">
        <f t="shared" si="11"/>
        <v>0</v>
      </c>
      <c r="K676" s="19"/>
      <c r="M676" s="23"/>
    </row>
    <row r="677" spans="2:13" ht="135" x14ac:dyDescent="0.25">
      <c r="B677" s="16"/>
      <c r="C677" s="16"/>
      <c r="D677" s="16">
        <v>46</v>
      </c>
      <c r="E677" s="20" t="s">
        <v>1278</v>
      </c>
      <c r="F677" s="21" t="s">
        <v>1279</v>
      </c>
      <c r="G677" s="16" t="s">
        <v>21</v>
      </c>
      <c r="H677" s="29">
        <v>1</v>
      </c>
      <c r="I677" s="51"/>
      <c r="J677" s="22">
        <f t="shared" si="11"/>
        <v>0</v>
      </c>
      <c r="K677" s="19"/>
      <c r="M677" s="23"/>
    </row>
    <row r="678" spans="2:13" ht="135" x14ac:dyDescent="0.25">
      <c r="B678" s="16"/>
      <c r="C678" s="16"/>
      <c r="D678" s="16">
        <v>47</v>
      </c>
      <c r="E678" s="20" t="s">
        <v>1280</v>
      </c>
      <c r="F678" s="21" t="s">
        <v>1281</v>
      </c>
      <c r="G678" s="16" t="s">
        <v>21</v>
      </c>
      <c r="H678" s="29">
        <v>1</v>
      </c>
      <c r="I678" s="51"/>
      <c r="J678" s="22">
        <f t="shared" si="11"/>
        <v>0</v>
      </c>
      <c r="K678" s="19"/>
      <c r="M678" s="23"/>
    </row>
    <row r="679" spans="2:13" ht="135" x14ac:dyDescent="0.25">
      <c r="B679" s="16"/>
      <c r="C679" s="16"/>
      <c r="D679" s="16">
        <v>48</v>
      </c>
      <c r="E679" s="20" t="s">
        <v>1282</v>
      </c>
      <c r="F679" s="21" t="s">
        <v>1283</v>
      </c>
      <c r="G679" s="16" t="s">
        <v>21</v>
      </c>
      <c r="H679" s="29">
        <v>1</v>
      </c>
      <c r="I679" s="51"/>
      <c r="J679" s="22">
        <f t="shared" si="11"/>
        <v>0</v>
      </c>
      <c r="K679" s="19"/>
      <c r="M679" s="23"/>
    </row>
    <row r="680" spans="2:13" ht="90" x14ac:dyDescent="0.25">
      <c r="B680" s="16"/>
      <c r="C680" s="16"/>
      <c r="D680" s="16">
        <v>49</v>
      </c>
      <c r="E680" s="20" t="s">
        <v>1284</v>
      </c>
      <c r="F680" s="21" t="s">
        <v>1285</v>
      </c>
      <c r="G680" s="16" t="s">
        <v>21</v>
      </c>
      <c r="H680" s="29">
        <v>1</v>
      </c>
      <c r="I680" s="51"/>
      <c r="J680" s="22">
        <f t="shared" si="11"/>
        <v>0</v>
      </c>
      <c r="K680" s="19"/>
      <c r="M680" s="23"/>
    </row>
    <row r="681" spans="2:13" ht="90" x14ac:dyDescent="0.25">
      <c r="B681" s="16"/>
      <c r="C681" s="16"/>
      <c r="D681" s="16">
        <v>50</v>
      </c>
      <c r="E681" s="20" t="s">
        <v>1286</v>
      </c>
      <c r="F681" s="21" t="s">
        <v>1287</v>
      </c>
      <c r="G681" s="16" t="s">
        <v>21</v>
      </c>
      <c r="H681" s="29">
        <v>1</v>
      </c>
      <c r="I681" s="51"/>
      <c r="J681" s="22">
        <f t="shared" si="11"/>
        <v>0</v>
      </c>
      <c r="K681" s="19"/>
      <c r="M681" s="23"/>
    </row>
    <row r="682" spans="2:13" ht="135" x14ac:dyDescent="0.25">
      <c r="B682" s="16"/>
      <c r="C682" s="16"/>
      <c r="D682" s="16">
        <v>51</v>
      </c>
      <c r="E682" s="20" t="s">
        <v>1288</v>
      </c>
      <c r="F682" s="21" t="s">
        <v>1289</v>
      </c>
      <c r="G682" s="16" t="s">
        <v>21</v>
      </c>
      <c r="H682" s="29">
        <v>1</v>
      </c>
      <c r="I682" s="51"/>
      <c r="J682" s="22">
        <f t="shared" si="11"/>
        <v>0</v>
      </c>
      <c r="K682" s="19"/>
      <c r="M682" s="23"/>
    </row>
    <row r="683" spans="2:13" x14ac:dyDescent="0.25">
      <c r="B683" s="9" t="s">
        <v>1290</v>
      </c>
      <c r="C683" s="10" t="s">
        <v>1291</v>
      </c>
      <c r="D683" s="16"/>
      <c r="E683" s="24"/>
      <c r="F683" s="25"/>
      <c r="G683" s="16"/>
      <c r="H683" s="29"/>
      <c r="I683" s="51"/>
      <c r="J683" s="22"/>
      <c r="K683" s="19"/>
      <c r="M683" s="23"/>
    </row>
    <row r="684" spans="2:13" x14ac:dyDescent="0.25">
      <c r="B684" s="16"/>
      <c r="C684" s="16">
        <v>1</v>
      </c>
      <c r="D684" s="57" t="s">
        <v>1292</v>
      </c>
      <c r="E684" s="57"/>
      <c r="F684" s="57"/>
      <c r="G684" s="16"/>
      <c r="H684" s="29"/>
      <c r="I684" s="51"/>
      <c r="J684" s="22"/>
      <c r="K684" s="19">
        <f>SUM(J685:J690)</f>
        <v>0</v>
      </c>
      <c r="M684" s="23"/>
    </row>
    <row r="685" spans="2:13" ht="120" x14ac:dyDescent="0.25">
      <c r="B685" s="16"/>
      <c r="C685" s="16"/>
      <c r="D685" s="16">
        <v>1</v>
      </c>
      <c r="E685" s="20" t="s">
        <v>1293</v>
      </c>
      <c r="F685" s="21" t="s">
        <v>1294</v>
      </c>
      <c r="G685" s="16" t="s">
        <v>21</v>
      </c>
      <c r="H685" s="29">
        <v>13</v>
      </c>
      <c r="I685" s="51"/>
      <c r="J685" s="22">
        <f t="shared" si="11"/>
        <v>0</v>
      </c>
      <c r="K685" s="19"/>
      <c r="M685" s="23"/>
    </row>
    <row r="686" spans="2:13" ht="150" x14ac:dyDescent="0.25">
      <c r="B686" s="16"/>
      <c r="C686" s="16"/>
      <c r="D686" s="16">
        <v>2</v>
      </c>
      <c r="E686" s="20" t="s">
        <v>1295</v>
      </c>
      <c r="F686" s="21" t="s">
        <v>1296</v>
      </c>
      <c r="G686" s="16" t="s">
        <v>21</v>
      </c>
      <c r="H686" s="29">
        <v>4</v>
      </c>
      <c r="I686" s="51"/>
      <c r="J686" s="22">
        <f t="shared" si="11"/>
        <v>0</v>
      </c>
      <c r="K686" s="19"/>
      <c r="M686" s="23"/>
    </row>
    <row r="687" spans="2:13" ht="90" x14ac:dyDescent="0.25">
      <c r="B687" s="16"/>
      <c r="C687" s="16"/>
      <c r="D687" s="16">
        <v>3</v>
      </c>
      <c r="E687" s="20" t="s">
        <v>1297</v>
      </c>
      <c r="F687" s="21" t="s">
        <v>1298</v>
      </c>
      <c r="G687" s="16" t="s">
        <v>21</v>
      </c>
      <c r="H687" s="29">
        <v>3</v>
      </c>
      <c r="I687" s="51"/>
      <c r="J687" s="22">
        <f t="shared" si="11"/>
        <v>0</v>
      </c>
      <c r="K687" s="19"/>
      <c r="M687" s="23"/>
    </row>
    <row r="688" spans="2:13" ht="120" x14ac:dyDescent="0.25">
      <c r="B688" s="16"/>
      <c r="C688" s="16"/>
      <c r="D688" s="16">
        <v>4</v>
      </c>
      <c r="E688" s="20" t="s">
        <v>1299</v>
      </c>
      <c r="F688" s="21" t="s">
        <v>1300</v>
      </c>
      <c r="G688" s="16" t="s">
        <v>21</v>
      </c>
      <c r="H688" s="29">
        <v>2</v>
      </c>
      <c r="I688" s="51"/>
      <c r="J688" s="22">
        <f t="shared" si="11"/>
        <v>0</v>
      </c>
      <c r="K688" s="19"/>
      <c r="M688" s="23"/>
    </row>
    <row r="689" spans="2:13" ht="120" x14ac:dyDescent="0.25">
      <c r="B689" s="16"/>
      <c r="C689" s="16"/>
      <c r="D689" s="16">
        <v>5</v>
      </c>
      <c r="E689" s="20" t="s">
        <v>1301</v>
      </c>
      <c r="F689" s="21" t="s">
        <v>1302</v>
      </c>
      <c r="G689" s="16" t="s">
        <v>21</v>
      </c>
      <c r="H689" s="29">
        <v>5</v>
      </c>
      <c r="I689" s="51"/>
      <c r="J689" s="22">
        <f t="shared" si="11"/>
        <v>0</v>
      </c>
      <c r="K689" s="19"/>
      <c r="M689" s="23"/>
    </row>
    <row r="690" spans="2:13" ht="120" x14ac:dyDescent="0.25">
      <c r="B690" s="16"/>
      <c r="C690" s="16"/>
      <c r="D690" s="16">
        <v>6</v>
      </c>
      <c r="E690" s="20" t="s">
        <v>1303</v>
      </c>
      <c r="F690" s="21" t="s">
        <v>1304</v>
      </c>
      <c r="G690" s="16" t="s">
        <v>21</v>
      </c>
      <c r="H690" s="29">
        <v>3</v>
      </c>
      <c r="I690" s="51"/>
      <c r="J690" s="22">
        <f t="shared" si="11"/>
        <v>0</v>
      </c>
      <c r="K690" s="19"/>
      <c r="M690" s="23"/>
    </row>
    <row r="691" spans="2:13" x14ac:dyDescent="0.25">
      <c r="B691" s="9" t="s">
        <v>1305</v>
      </c>
      <c r="C691" s="9" t="s">
        <v>1306</v>
      </c>
      <c r="D691" s="16"/>
      <c r="E691" s="24"/>
      <c r="F691" s="25"/>
      <c r="G691" s="16"/>
      <c r="H691" s="29"/>
      <c r="I691" s="51"/>
      <c r="J691" s="22"/>
      <c r="K691" s="19"/>
      <c r="M691" s="23"/>
    </row>
    <row r="692" spans="2:13" x14ac:dyDescent="0.25">
      <c r="B692" s="16"/>
      <c r="C692" s="16">
        <v>1</v>
      </c>
      <c r="D692" s="57" t="s">
        <v>1307</v>
      </c>
      <c r="E692" s="57"/>
      <c r="F692" s="57"/>
      <c r="G692" s="16"/>
      <c r="H692" s="17"/>
      <c r="I692" s="48"/>
      <c r="J692" s="22"/>
      <c r="K692" s="19">
        <f>SUM(J693)</f>
        <v>0</v>
      </c>
      <c r="M692" s="23"/>
    </row>
    <row r="693" spans="2:13" ht="105" x14ac:dyDescent="0.25">
      <c r="B693" s="16"/>
      <c r="C693" s="16"/>
      <c r="D693" s="16">
        <v>1</v>
      </c>
      <c r="E693" s="20" t="s">
        <v>1308</v>
      </c>
      <c r="F693" s="21" t="s">
        <v>1309</v>
      </c>
      <c r="G693" s="16" t="s">
        <v>16</v>
      </c>
      <c r="H693" s="17">
        <v>1122</v>
      </c>
      <c r="I693" s="49"/>
      <c r="J693" s="22">
        <f t="shared" si="11"/>
        <v>0</v>
      </c>
      <c r="K693" s="19"/>
      <c r="M693" s="23"/>
    </row>
    <row r="694" spans="2:13" x14ac:dyDescent="0.25">
      <c r="B694" s="9" t="s">
        <v>1310</v>
      </c>
      <c r="C694" s="9" t="s">
        <v>1311</v>
      </c>
      <c r="D694" s="16"/>
      <c r="E694" s="24"/>
      <c r="F694" s="25"/>
      <c r="G694" s="16"/>
      <c r="H694" s="17"/>
      <c r="I694" s="48"/>
      <c r="J694" s="22"/>
      <c r="K694" s="19"/>
      <c r="M694" s="23"/>
    </row>
    <row r="695" spans="2:13" x14ac:dyDescent="0.25">
      <c r="B695" s="16"/>
      <c r="C695" s="16">
        <v>1</v>
      </c>
      <c r="D695" s="57" t="s">
        <v>1312</v>
      </c>
      <c r="E695" s="57"/>
      <c r="F695" s="57"/>
      <c r="G695" s="16"/>
      <c r="H695" s="17"/>
      <c r="I695" s="48"/>
      <c r="J695" s="22"/>
      <c r="K695" s="19">
        <f>SUM(J696:J702)</f>
        <v>0</v>
      </c>
      <c r="M695" s="23"/>
    </row>
    <row r="696" spans="2:13" ht="105" x14ac:dyDescent="0.25">
      <c r="B696" s="16"/>
      <c r="C696" s="16"/>
      <c r="D696" s="16">
        <v>1</v>
      </c>
      <c r="E696" s="20" t="s">
        <v>1313</v>
      </c>
      <c r="F696" s="21" t="s">
        <v>1314</v>
      </c>
      <c r="G696" s="16" t="s">
        <v>21</v>
      </c>
      <c r="H696" s="29">
        <v>36</v>
      </c>
      <c r="I696" s="51"/>
      <c r="J696" s="22">
        <f t="shared" si="11"/>
        <v>0</v>
      </c>
      <c r="K696" s="19"/>
      <c r="M696" s="23"/>
    </row>
    <row r="697" spans="2:13" ht="120" x14ac:dyDescent="0.25">
      <c r="B697" s="16"/>
      <c r="C697" s="16"/>
      <c r="D697" s="16">
        <v>2</v>
      </c>
      <c r="E697" s="20" t="s">
        <v>1315</v>
      </c>
      <c r="F697" s="21" t="s">
        <v>1316</v>
      </c>
      <c r="G697" s="16" t="s">
        <v>21</v>
      </c>
      <c r="H697" s="29">
        <v>12</v>
      </c>
      <c r="I697" s="51"/>
      <c r="J697" s="22">
        <f t="shared" si="11"/>
        <v>0</v>
      </c>
      <c r="K697" s="19"/>
      <c r="M697" s="23"/>
    </row>
    <row r="698" spans="2:13" ht="105" x14ac:dyDescent="0.25">
      <c r="B698" s="16"/>
      <c r="C698" s="16"/>
      <c r="D698" s="16">
        <v>3</v>
      </c>
      <c r="E698" s="20" t="s">
        <v>1317</v>
      </c>
      <c r="F698" s="21" t="s">
        <v>1318</v>
      </c>
      <c r="G698" s="16" t="s">
        <v>21</v>
      </c>
      <c r="H698" s="29">
        <v>4</v>
      </c>
      <c r="I698" s="51"/>
      <c r="J698" s="22">
        <f t="shared" si="11"/>
        <v>0</v>
      </c>
      <c r="K698" s="19"/>
      <c r="M698" s="23"/>
    </row>
    <row r="699" spans="2:13" ht="90" x14ac:dyDescent="0.25">
      <c r="B699" s="16"/>
      <c r="C699" s="16"/>
      <c r="D699" s="16">
        <v>4</v>
      </c>
      <c r="E699" s="20" t="s">
        <v>1319</v>
      </c>
      <c r="F699" s="21" t="s">
        <v>1320</v>
      </c>
      <c r="G699" s="16" t="s">
        <v>21</v>
      </c>
      <c r="H699" s="29">
        <v>5</v>
      </c>
      <c r="I699" s="51"/>
      <c r="J699" s="22">
        <f t="shared" si="11"/>
        <v>0</v>
      </c>
      <c r="K699" s="19"/>
      <c r="M699" s="23"/>
    </row>
    <row r="700" spans="2:13" ht="105" x14ac:dyDescent="0.25">
      <c r="B700" s="16"/>
      <c r="C700" s="16"/>
      <c r="D700" s="16">
        <v>5</v>
      </c>
      <c r="E700" s="20" t="s">
        <v>1321</v>
      </c>
      <c r="F700" s="21" t="s">
        <v>1322</v>
      </c>
      <c r="G700" s="16" t="s">
        <v>21</v>
      </c>
      <c r="H700" s="29">
        <v>31</v>
      </c>
      <c r="I700" s="51"/>
      <c r="J700" s="22">
        <f t="shared" si="11"/>
        <v>0</v>
      </c>
      <c r="K700" s="19"/>
      <c r="M700" s="23"/>
    </row>
    <row r="701" spans="2:13" ht="105" x14ac:dyDescent="0.25">
      <c r="B701" s="16"/>
      <c r="C701" s="16"/>
      <c r="D701" s="16">
        <v>6</v>
      </c>
      <c r="E701" s="20" t="s">
        <v>1323</v>
      </c>
      <c r="F701" s="21" t="s">
        <v>1324</v>
      </c>
      <c r="G701" s="16" t="s">
        <v>21</v>
      </c>
      <c r="H701" s="29">
        <v>7</v>
      </c>
      <c r="I701" s="51"/>
      <c r="J701" s="22">
        <f t="shared" si="11"/>
        <v>0</v>
      </c>
      <c r="K701" s="19"/>
      <c r="M701" s="23"/>
    </row>
    <row r="702" spans="2:13" ht="105" x14ac:dyDescent="0.25">
      <c r="B702" s="16"/>
      <c r="C702" s="16"/>
      <c r="D702" s="16">
        <v>7</v>
      </c>
      <c r="E702" s="20" t="s">
        <v>1325</v>
      </c>
      <c r="F702" s="21" t="s">
        <v>1326</v>
      </c>
      <c r="G702" s="16" t="s">
        <v>21</v>
      </c>
      <c r="H702" s="29">
        <v>12</v>
      </c>
      <c r="I702" s="51"/>
      <c r="J702" s="22">
        <f t="shared" si="11"/>
        <v>0</v>
      </c>
      <c r="K702" s="19"/>
      <c r="M702" s="23"/>
    </row>
    <row r="703" spans="2:13" x14ac:dyDescent="0.25">
      <c r="B703" s="9" t="s">
        <v>1327</v>
      </c>
      <c r="C703" s="10" t="s">
        <v>1328</v>
      </c>
      <c r="D703" s="16"/>
      <c r="E703" s="24"/>
      <c r="F703" s="25"/>
      <c r="G703" s="16"/>
      <c r="H703" s="29"/>
      <c r="I703" s="51"/>
      <c r="J703" s="22"/>
      <c r="K703" s="19"/>
      <c r="M703" s="23"/>
    </row>
    <row r="704" spans="2:13" x14ac:dyDescent="0.25">
      <c r="B704" s="16"/>
      <c r="C704" s="16">
        <v>1</v>
      </c>
      <c r="D704" s="57" t="s">
        <v>1329</v>
      </c>
      <c r="E704" s="57"/>
      <c r="F704" s="57"/>
      <c r="G704" s="16"/>
      <c r="H704" s="29"/>
      <c r="I704" s="51"/>
      <c r="J704" s="22"/>
      <c r="K704" s="19">
        <f>SUM(J705:J707)</f>
        <v>0</v>
      </c>
      <c r="M704" s="23"/>
    </row>
    <row r="705" spans="2:13" ht="120" x14ac:dyDescent="0.25">
      <c r="B705" s="16"/>
      <c r="C705" s="16"/>
      <c r="D705" s="16">
        <v>1</v>
      </c>
      <c r="E705" s="20" t="s">
        <v>1330</v>
      </c>
      <c r="F705" s="21" t="s">
        <v>1331</v>
      </c>
      <c r="G705" s="16" t="s">
        <v>16</v>
      </c>
      <c r="H705" s="29">
        <v>360</v>
      </c>
      <c r="I705" s="51"/>
      <c r="J705" s="22">
        <f t="shared" si="11"/>
        <v>0</v>
      </c>
      <c r="K705" s="19"/>
      <c r="M705" s="23"/>
    </row>
    <row r="706" spans="2:13" ht="135" x14ac:dyDescent="0.25">
      <c r="B706" s="16"/>
      <c r="C706" s="16"/>
      <c r="D706" s="16">
        <v>2</v>
      </c>
      <c r="E706" s="20" t="s">
        <v>1332</v>
      </c>
      <c r="F706" s="21" t="s">
        <v>1333</v>
      </c>
      <c r="G706" s="16" t="s">
        <v>16</v>
      </c>
      <c r="H706" s="29">
        <v>1192</v>
      </c>
      <c r="I706" s="51"/>
      <c r="J706" s="22">
        <f t="shared" si="11"/>
        <v>0</v>
      </c>
      <c r="K706" s="19"/>
      <c r="M706" s="23"/>
    </row>
    <row r="707" spans="2:13" ht="75" x14ac:dyDescent="0.25">
      <c r="B707" s="16"/>
      <c r="C707" s="16"/>
      <c r="D707" s="16">
        <v>3</v>
      </c>
      <c r="E707" s="20" t="s">
        <v>1334</v>
      </c>
      <c r="F707" s="21" t="s">
        <v>1335</v>
      </c>
      <c r="G707" s="16" t="s">
        <v>57</v>
      </c>
      <c r="H707" s="29">
        <v>795</v>
      </c>
      <c r="I707" s="51"/>
      <c r="J707" s="22">
        <f t="shared" si="11"/>
        <v>0</v>
      </c>
      <c r="K707" s="19"/>
      <c r="M707" s="23"/>
    </row>
    <row r="708" spans="2:13" x14ac:dyDescent="0.25">
      <c r="B708" s="9" t="s">
        <v>1336</v>
      </c>
      <c r="C708" s="9" t="s">
        <v>1337</v>
      </c>
      <c r="D708" s="16"/>
      <c r="E708" s="24"/>
      <c r="F708" s="25"/>
      <c r="G708" s="16"/>
      <c r="H708" s="29"/>
      <c r="I708" s="51"/>
      <c r="J708" s="22"/>
      <c r="K708" s="19"/>
      <c r="M708" s="23"/>
    </row>
    <row r="709" spans="2:13" x14ac:dyDescent="0.25">
      <c r="B709" s="16"/>
      <c r="C709" s="16">
        <v>1</v>
      </c>
      <c r="D709" s="57" t="s">
        <v>1338</v>
      </c>
      <c r="E709" s="57"/>
      <c r="F709" s="57"/>
      <c r="G709" s="16"/>
      <c r="H709" s="29"/>
      <c r="I709" s="51"/>
      <c r="J709" s="22"/>
      <c r="K709" s="19">
        <f>SUM(J710:J712)</f>
        <v>0</v>
      </c>
      <c r="M709" s="23"/>
    </row>
    <row r="710" spans="2:13" ht="75" x14ac:dyDescent="0.25">
      <c r="B710" s="16"/>
      <c r="C710" s="16"/>
      <c r="D710" s="16">
        <v>1</v>
      </c>
      <c r="E710" s="20" t="s">
        <v>1339</v>
      </c>
      <c r="F710" s="21" t="s">
        <v>1340</v>
      </c>
      <c r="G710" s="16" t="s">
        <v>16</v>
      </c>
      <c r="H710" s="29">
        <v>1579</v>
      </c>
      <c r="I710" s="51"/>
      <c r="J710" s="22">
        <f t="shared" si="11"/>
        <v>0</v>
      </c>
      <c r="K710" s="19"/>
      <c r="M710" s="23"/>
    </row>
    <row r="711" spans="2:13" ht="75" x14ac:dyDescent="0.25">
      <c r="B711" s="16"/>
      <c r="C711" s="16"/>
      <c r="D711" s="16">
        <v>2</v>
      </c>
      <c r="E711" s="20" t="s">
        <v>1341</v>
      </c>
      <c r="F711" s="21" t="s">
        <v>1342</v>
      </c>
      <c r="G711" s="16" t="s">
        <v>16</v>
      </c>
      <c r="H711" s="29">
        <v>2729</v>
      </c>
      <c r="I711" s="51"/>
      <c r="J711" s="22">
        <f t="shared" si="11"/>
        <v>0</v>
      </c>
      <c r="K711" s="19"/>
      <c r="M711" s="23"/>
    </row>
    <row r="712" spans="2:13" ht="90" x14ac:dyDescent="0.25">
      <c r="B712" s="16"/>
      <c r="C712" s="16"/>
      <c r="D712" s="16">
        <v>3</v>
      </c>
      <c r="E712" s="20" t="s">
        <v>1343</v>
      </c>
      <c r="F712" s="21" t="s">
        <v>1344</v>
      </c>
      <c r="G712" s="16" t="s">
        <v>16</v>
      </c>
      <c r="H712" s="29">
        <v>1579</v>
      </c>
      <c r="I712" s="51"/>
      <c r="J712" s="22">
        <f t="shared" si="11"/>
        <v>0</v>
      </c>
      <c r="K712" s="19"/>
      <c r="M712" s="23"/>
    </row>
    <row r="713" spans="2:13" x14ac:dyDescent="0.25">
      <c r="B713" s="16"/>
      <c r="C713" s="16">
        <v>2</v>
      </c>
      <c r="D713" s="57" t="s">
        <v>1345</v>
      </c>
      <c r="E713" s="57"/>
      <c r="F713" s="57"/>
      <c r="G713" s="16"/>
      <c r="H713" s="29"/>
      <c r="I713" s="51"/>
      <c r="J713" s="22"/>
      <c r="K713" s="19">
        <f>+J714</f>
        <v>0</v>
      </c>
      <c r="M713" s="23"/>
    </row>
    <row r="714" spans="2:13" ht="75" x14ac:dyDescent="0.25">
      <c r="B714" s="16"/>
      <c r="C714" s="16"/>
      <c r="D714" s="16">
        <v>1</v>
      </c>
      <c r="E714" s="20" t="s">
        <v>1346</v>
      </c>
      <c r="F714" s="21" t="s">
        <v>1347</v>
      </c>
      <c r="G714" s="16" t="s">
        <v>16</v>
      </c>
      <c r="H714" s="29">
        <v>2729</v>
      </c>
      <c r="I714" s="51"/>
      <c r="J714" s="22">
        <f t="shared" ref="J714:J745" si="12">+H714*I714</f>
        <v>0</v>
      </c>
      <c r="K714" s="19"/>
      <c r="M714" s="23"/>
    </row>
    <row r="715" spans="2:13" x14ac:dyDescent="0.25">
      <c r="B715" s="16"/>
      <c r="C715" s="16">
        <v>3</v>
      </c>
      <c r="D715" s="57" t="s">
        <v>1348</v>
      </c>
      <c r="E715" s="57"/>
      <c r="F715" s="57"/>
      <c r="G715" s="16"/>
      <c r="H715" s="29"/>
      <c r="I715" s="51"/>
      <c r="J715" s="22"/>
      <c r="K715" s="19">
        <f>+J716</f>
        <v>0</v>
      </c>
      <c r="M715" s="23"/>
    </row>
    <row r="716" spans="2:13" ht="75" x14ac:dyDescent="0.25">
      <c r="B716" s="16"/>
      <c r="C716" s="16"/>
      <c r="D716" s="16">
        <v>1</v>
      </c>
      <c r="E716" s="20" t="s">
        <v>1349</v>
      </c>
      <c r="F716" s="21" t="s">
        <v>1350</v>
      </c>
      <c r="G716" s="16" t="s">
        <v>57</v>
      </c>
      <c r="H716" s="29">
        <v>105</v>
      </c>
      <c r="I716" s="51"/>
      <c r="J716" s="22">
        <f t="shared" si="12"/>
        <v>0</v>
      </c>
      <c r="K716" s="19"/>
      <c r="M716" s="23"/>
    </row>
    <row r="717" spans="2:13" x14ac:dyDescent="0.25">
      <c r="B717" s="16"/>
      <c r="C717" s="16">
        <v>4</v>
      </c>
      <c r="D717" s="57" t="s">
        <v>1351</v>
      </c>
      <c r="E717" s="57"/>
      <c r="F717" s="57"/>
      <c r="G717" s="16"/>
      <c r="H717" s="29"/>
      <c r="I717" s="51"/>
      <c r="J717" s="22"/>
      <c r="K717" s="19">
        <f>+J718</f>
        <v>0</v>
      </c>
      <c r="M717" s="23"/>
    </row>
    <row r="718" spans="2:13" ht="60" x14ac:dyDescent="0.25">
      <c r="B718" s="16"/>
      <c r="C718" s="16"/>
      <c r="D718" s="16">
        <v>1</v>
      </c>
      <c r="E718" s="20" t="s">
        <v>1352</v>
      </c>
      <c r="F718" s="21" t="s">
        <v>1353</v>
      </c>
      <c r="G718" s="16" t="s">
        <v>16</v>
      </c>
      <c r="H718" s="29">
        <v>6</v>
      </c>
      <c r="I718" s="51"/>
      <c r="J718" s="22">
        <f t="shared" si="12"/>
        <v>0</v>
      </c>
      <c r="K718" s="19"/>
      <c r="M718" s="23"/>
    </row>
    <row r="719" spans="2:13" x14ac:dyDescent="0.25">
      <c r="B719" s="9" t="s">
        <v>1354</v>
      </c>
      <c r="C719" s="10" t="s">
        <v>1355</v>
      </c>
      <c r="D719" s="16"/>
      <c r="E719" s="24"/>
      <c r="F719" s="25"/>
      <c r="G719" s="16"/>
      <c r="H719" s="29"/>
      <c r="I719" s="51"/>
      <c r="J719" s="22"/>
      <c r="K719" s="19"/>
      <c r="M719" s="23"/>
    </row>
    <row r="720" spans="2:13" x14ac:dyDescent="0.25">
      <c r="B720" s="16"/>
      <c r="C720" s="16">
        <v>1</v>
      </c>
      <c r="D720" s="57" t="s">
        <v>1356</v>
      </c>
      <c r="E720" s="57"/>
      <c r="F720" s="57"/>
      <c r="G720" s="16"/>
      <c r="H720" s="29"/>
      <c r="I720" s="51"/>
      <c r="J720" s="22"/>
      <c r="K720" s="19">
        <f>SUM(J721:J722)</f>
        <v>0</v>
      </c>
      <c r="M720" s="23"/>
    </row>
    <row r="721" spans="2:13" ht="90" x14ac:dyDescent="0.25">
      <c r="B721" s="16"/>
      <c r="C721" s="16"/>
      <c r="D721" s="16">
        <v>1</v>
      </c>
      <c r="E721" s="20" t="s">
        <v>1357</v>
      </c>
      <c r="F721" s="21" t="s">
        <v>1358</v>
      </c>
      <c r="G721" s="16" t="s">
        <v>57</v>
      </c>
      <c r="H721" s="29">
        <v>15</v>
      </c>
      <c r="I721" s="51"/>
      <c r="J721" s="22">
        <f t="shared" si="12"/>
        <v>0</v>
      </c>
      <c r="K721" s="19"/>
      <c r="M721" s="23"/>
    </row>
    <row r="722" spans="2:13" ht="90" x14ac:dyDescent="0.25">
      <c r="B722" s="16"/>
      <c r="C722" s="16"/>
      <c r="D722" s="16">
        <v>2</v>
      </c>
      <c r="E722" s="20" t="s">
        <v>1359</v>
      </c>
      <c r="F722" s="21" t="s">
        <v>1360</v>
      </c>
      <c r="G722" s="16" t="s">
        <v>57</v>
      </c>
      <c r="H722" s="29">
        <v>79</v>
      </c>
      <c r="I722" s="51"/>
      <c r="J722" s="22">
        <f t="shared" si="12"/>
        <v>0</v>
      </c>
      <c r="K722" s="19"/>
      <c r="M722" s="23"/>
    </row>
    <row r="723" spans="2:13" x14ac:dyDescent="0.25">
      <c r="B723" s="16"/>
      <c r="C723" s="16">
        <v>2</v>
      </c>
      <c r="D723" s="57" t="s">
        <v>1361</v>
      </c>
      <c r="E723" s="57"/>
      <c r="F723" s="57"/>
      <c r="G723" s="16"/>
      <c r="H723" s="29"/>
      <c r="I723" s="51"/>
      <c r="J723" s="22"/>
      <c r="K723" s="19">
        <f>SUM(J724:J725)</f>
        <v>0</v>
      </c>
      <c r="M723" s="23"/>
    </row>
    <row r="724" spans="2:13" ht="90" x14ac:dyDescent="0.25">
      <c r="B724" s="16"/>
      <c r="C724" s="16"/>
      <c r="D724" s="16">
        <v>1</v>
      </c>
      <c r="E724" s="20" t="s">
        <v>1362</v>
      </c>
      <c r="F724" s="21" t="s">
        <v>1363</v>
      </c>
      <c r="G724" s="16" t="s">
        <v>16</v>
      </c>
      <c r="H724" s="29">
        <v>38</v>
      </c>
      <c r="I724" s="51"/>
      <c r="J724" s="22">
        <f t="shared" si="12"/>
        <v>0</v>
      </c>
      <c r="K724" s="19"/>
      <c r="M724" s="23"/>
    </row>
    <row r="725" spans="2:13" ht="120" x14ac:dyDescent="0.25">
      <c r="B725" s="16"/>
      <c r="C725" s="16"/>
      <c r="D725" s="16">
        <v>2</v>
      </c>
      <c r="E725" s="20" t="s">
        <v>1364</v>
      </c>
      <c r="F725" s="21" t="s">
        <v>1365</v>
      </c>
      <c r="G725" s="16" t="s">
        <v>16</v>
      </c>
      <c r="H725" s="29">
        <v>20</v>
      </c>
      <c r="I725" s="51"/>
      <c r="J725" s="22">
        <f t="shared" si="12"/>
        <v>0</v>
      </c>
      <c r="K725" s="19"/>
      <c r="M725" s="23"/>
    </row>
    <row r="726" spans="2:13" x14ac:dyDescent="0.25">
      <c r="B726" s="9" t="s">
        <v>1366</v>
      </c>
      <c r="C726" s="10" t="s">
        <v>1367</v>
      </c>
      <c r="D726" s="16"/>
      <c r="E726" s="24"/>
      <c r="F726" s="25"/>
      <c r="G726" s="16"/>
      <c r="H726" s="29"/>
      <c r="I726" s="51"/>
      <c r="J726" s="22"/>
      <c r="K726" s="19"/>
      <c r="M726" s="23"/>
    </row>
    <row r="727" spans="2:13" x14ac:dyDescent="0.25">
      <c r="B727" s="16"/>
      <c r="C727" s="16">
        <v>2</v>
      </c>
      <c r="D727" s="57" t="s">
        <v>1368</v>
      </c>
      <c r="E727" s="57"/>
      <c r="F727" s="57"/>
      <c r="G727" s="16"/>
      <c r="H727" s="29"/>
      <c r="I727" s="51"/>
      <c r="J727" s="22"/>
      <c r="K727" s="19">
        <f>SUM(J728:J734)</f>
        <v>0</v>
      </c>
      <c r="M727" s="23"/>
    </row>
    <row r="728" spans="2:13" ht="409.5" x14ac:dyDescent="0.25">
      <c r="B728" s="16"/>
      <c r="C728" s="16"/>
      <c r="D728" s="16">
        <v>5</v>
      </c>
      <c r="E728" s="20" t="s">
        <v>1369</v>
      </c>
      <c r="F728" s="21" t="s">
        <v>1370</v>
      </c>
      <c r="G728" s="16" t="s">
        <v>21</v>
      </c>
      <c r="H728" s="29">
        <v>1</v>
      </c>
      <c r="I728" s="51"/>
      <c r="J728" s="22">
        <f t="shared" si="12"/>
        <v>0</v>
      </c>
      <c r="K728" s="19"/>
      <c r="M728" s="23"/>
    </row>
    <row r="729" spans="2:13" ht="409.5" x14ac:dyDescent="0.25">
      <c r="B729" s="16"/>
      <c r="C729" s="16"/>
      <c r="D729" s="16">
        <v>6</v>
      </c>
      <c r="E729" s="20" t="s">
        <v>1371</v>
      </c>
      <c r="F729" s="21" t="s">
        <v>1372</v>
      </c>
      <c r="G729" s="16" t="s">
        <v>21</v>
      </c>
      <c r="H729" s="29">
        <v>1</v>
      </c>
      <c r="I729" s="51"/>
      <c r="J729" s="22">
        <f t="shared" si="12"/>
        <v>0</v>
      </c>
      <c r="K729" s="19"/>
      <c r="M729" s="23"/>
    </row>
    <row r="730" spans="2:13" ht="409.5" x14ac:dyDescent="0.25">
      <c r="B730" s="16"/>
      <c r="C730" s="16"/>
      <c r="D730" s="16">
        <v>7</v>
      </c>
      <c r="E730" s="20" t="s">
        <v>1373</v>
      </c>
      <c r="F730" s="21" t="s">
        <v>1374</v>
      </c>
      <c r="G730" s="16" t="s">
        <v>21</v>
      </c>
      <c r="H730" s="29">
        <v>1</v>
      </c>
      <c r="I730" s="51"/>
      <c r="J730" s="22">
        <f t="shared" si="12"/>
        <v>0</v>
      </c>
      <c r="K730" s="19"/>
      <c r="M730" s="23"/>
    </row>
    <row r="731" spans="2:13" ht="375" x14ac:dyDescent="0.25">
      <c r="B731" s="16"/>
      <c r="C731" s="16"/>
      <c r="D731" s="16">
        <v>8</v>
      </c>
      <c r="E731" s="20" t="s">
        <v>1375</v>
      </c>
      <c r="F731" s="21" t="s">
        <v>1376</v>
      </c>
      <c r="G731" s="16" t="s">
        <v>21</v>
      </c>
      <c r="H731" s="29">
        <v>1</v>
      </c>
      <c r="I731" s="51"/>
      <c r="J731" s="22">
        <f t="shared" si="12"/>
        <v>0</v>
      </c>
      <c r="K731" s="19"/>
      <c r="M731" s="23"/>
    </row>
    <row r="732" spans="2:13" ht="375" x14ac:dyDescent="0.25">
      <c r="B732" s="16"/>
      <c r="C732" s="16"/>
      <c r="D732" s="16">
        <v>9</v>
      </c>
      <c r="E732" s="20" t="s">
        <v>1377</v>
      </c>
      <c r="F732" s="21" t="s">
        <v>1378</v>
      </c>
      <c r="G732" s="16" t="s">
        <v>21</v>
      </c>
      <c r="H732" s="29">
        <v>1</v>
      </c>
      <c r="I732" s="51"/>
      <c r="J732" s="22">
        <f t="shared" si="12"/>
        <v>0</v>
      </c>
      <c r="K732" s="19"/>
      <c r="M732" s="23"/>
    </row>
    <row r="733" spans="2:13" ht="409.5" x14ac:dyDescent="0.25">
      <c r="B733" s="16"/>
      <c r="C733" s="16"/>
      <c r="D733" s="16">
        <v>10</v>
      </c>
      <c r="E733" s="20" t="s">
        <v>1379</v>
      </c>
      <c r="F733" s="21" t="s">
        <v>1380</v>
      </c>
      <c r="G733" s="16" t="s">
        <v>21</v>
      </c>
      <c r="H733" s="29">
        <v>1</v>
      </c>
      <c r="I733" s="51"/>
      <c r="J733" s="22">
        <f t="shared" si="12"/>
        <v>0</v>
      </c>
      <c r="K733" s="19"/>
      <c r="M733" s="23"/>
    </row>
    <row r="734" spans="2:13" ht="255" x14ac:dyDescent="0.25">
      <c r="B734" s="16"/>
      <c r="C734" s="16"/>
      <c r="D734" s="16">
        <v>11</v>
      </c>
      <c r="E734" s="20" t="s">
        <v>1381</v>
      </c>
      <c r="F734" s="21" t="s">
        <v>1382</v>
      </c>
      <c r="G734" s="16" t="s">
        <v>21</v>
      </c>
      <c r="H734" s="29">
        <v>0</v>
      </c>
      <c r="I734" s="51"/>
      <c r="J734" s="22">
        <f t="shared" si="12"/>
        <v>0</v>
      </c>
      <c r="K734" s="19"/>
      <c r="M734" s="23"/>
    </row>
    <row r="735" spans="2:13" x14ac:dyDescent="0.25">
      <c r="B735" s="9" t="s">
        <v>1383</v>
      </c>
      <c r="C735" s="10" t="s">
        <v>1384</v>
      </c>
      <c r="D735" s="16"/>
      <c r="E735" s="24"/>
      <c r="F735" s="25"/>
      <c r="G735" s="16"/>
      <c r="H735" s="29"/>
      <c r="I735" s="51"/>
      <c r="J735" s="22"/>
      <c r="K735" s="19"/>
      <c r="M735" s="23"/>
    </row>
    <row r="736" spans="2:13" x14ac:dyDescent="0.25">
      <c r="B736" s="16"/>
      <c r="C736" s="16">
        <v>1</v>
      </c>
      <c r="D736" s="57" t="s">
        <v>1385</v>
      </c>
      <c r="E736" s="57"/>
      <c r="F736" s="57"/>
      <c r="G736" s="16"/>
      <c r="H736" s="29"/>
      <c r="I736" s="51"/>
      <c r="J736" s="22"/>
      <c r="K736" s="19">
        <f>SUM(J737:J745)</f>
        <v>0</v>
      </c>
      <c r="M736" s="23"/>
    </row>
    <row r="737" spans="2:13" x14ac:dyDescent="0.25">
      <c r="B737" s="16"/>
      <c r="C737" s="16"/>
      <c r="D737" s="16">
        <v>1</v>
      </c>
      <c r="E737" s="20" t="s">
        <v>1386</v>
      </c>
      <c r="F737" s="21" t="s">
        <v>1387</v>
      </c>
      <c r="G737" s="16" t="s">
        <v>21</v>
      </c>
      <c r="H737" s="29">
        <v>29</v>
      </c>
      <c r="I737" s="51"/>
      <c r="J737" s="22">
        <f t="shared" si="12"/>
        <v>0</v>
      </c>
      <c r="K737" s="19"/>
      <c r="M737" s="23"/>
    </row>
    <row r="738" spans="2:13" x14ac:dyDescent="0.25">
      <c r="B738" s="16"/>
      <c r="C738" s="16"/>
      <c r="D738" s="16">
        <v>2</v>
      </c>
      <c r="E738" s="20" t="s">
        <v>1388</v>
      </c>
      <c r="F738" s="21" t="s">
        <v>1389</v>
      </c>
      <c r="G738" s="16" t="s">
        <v>21</v>
      </c>
      <c r="H738" s="29">
        <v>55</v>
      </c>
      <c r="I738" s="51"/>
      <c r="J738" s="22">
        <f t="shared" si="12"/>
        <v>0</v>
      </c>
      <c r="K738" s="19"/>
      <c r="M738" s="23"/>
    </row>
    <row r="739" spans="2:13" x14ac:dyDescent="0.25">
      <c r="B739" s="16"/>
      <c r="C739" s="16"/>
      <c r="D739" s="16">
        <v>3</v>
      </c>
      <c r="E739" s="20" t="s">
        <v>1390</v>
      </c>
      <c r="F739" s="21" t="s">
        <v>1391</v>
      </c>
      <c r="G739" s="16" t="s">
        <v>21</v>
      </c>
      <c r="H739" s="29">
        <v>61</v>
      </c>
      <c r="I739" s="51"/>
      <c r="J739" s="22">
        <f t="shared" si="12"/>
        <v>0</v>
      </c>
      <c r="K739" s="19"/>
      <c r="M739" s="23"/>
    </row>
    <row r="740" spans="2:13" x14ac:dyDescent="0.25">
      <c r="B740" s="16"/>
      <c r="C740" s="16"/>
      <c r="D740" s="16">
        <v>4</v>
      </c>
      <c r="E740" s="20" t="s">
        <v>1392</v>
      </c>
      <c r="F740" s="21" t="s">
        <v>1393</v>
      </c>
      <c r="G740" s="16" t="s">
        <v>57</v>
      </c>
      <c r="H740" s="29">
        <v>152</v>
      </c>
      <c r="I740" s="51"/>
      <c r="J740" s="22">
        <f t="shared" si="12"/>
        <v>0</v>
      </c>
      <c r="K740" s="19"/>
      <c r="M740" s="23"/>
    </row>
    <row r="741" spans="2:13" x14ac:dyDescent="0.25">
      <c r="B741" s="16"/>
      <c r="C741" s="16"/>
      <c r="D741" s="16">
        <v>5</v>
      </c>
      <c r="E741" s="20" t="s">
        <v>1394</v>
      </c>
      <c r="F741" s="21" t="s">
        <v>1395</v>
      </c>
      <c r="G741" s="16" t="s">
        <v>57</v>
      </c>
      <c r="H741" s="29">
        <v>125</v>
      </c>
      <c r="I741" s="51"/>
      <c r="J741" s="22">
        <f t="shared" si="12"/>
        <v>0</v>
      </c>
      <c r="K741" s="19"/>
      <c r="M741" s="23"/>
    </row>
    <row r="742" spans="2:13" x14ac:dyDescent="0.25">
      <c r="B742" s="16"/>
      <c r="C742" s="16"/>
      <c r="D742" s="16">
        <v>6</v>
      </c>
      <c r="E742" s="20" t="s">
        <v>1396</v>
      </c>
      <c r="F742" s="21" t="s">
        <v>1397</v>
      </c>
      <c r="G742" s="16" t="s">
        <v>21</v>
      </c>
      <c r="H742" s="29">
        <v>24</v>
      </c>
      <c r="I742" s="51"/>
      <c r="J742" s="22">
        <f t="shared" si="12"/>
        <v>0</v>
      </c>
      <c r="K742" s="19"/>
      <c r="M742" s="23"/>
    </row>
    <row r="743" spans="2:13" x14ac:dyDescent="0.25">
      <c r="B743" s="16"/>
      <c r="C743" s="16"/>
      <c r="D743" s="16">
        <v>7</v>
      </c>
      <c r="E743" s="20" t="s">
        <v>1398</v>
      </c>
      <c r="F743" s="21" t="s">
        <v>1399</v>
      </c>
      <c r="G743" s="16" t="s">
        <v>21</v>
      </c>
      <c r="H743" s="29">
        <v>39</v>
      </c>
      <c r="I743" s="51"/>
      <c r="J743" s="22">
        <f t="shared" si="12"/>
        <v>0</v>
      </c>
      <c r="K743" s="19"/>
      <c r="M743" s="23"/>
    </row>
    <row r="744" spans="2:13" x14ac:dyDescent="0.25">
      <c r="B744" s="16"/>
      <c r="C744" s="16"/>
      <c r="D744" s="16">
        <v>8</v>
      </c>
      <c r="E744" s="20" t="s">
        <v>1400</v>
      </c>
      <c r="F744" s="21" t="s">
        <v>1401</v>
      </c>
      <c r="G744" s="16" t="s">
        <v>21</v>
      </c>
      <c r="H744" s="29">
        <v>39</v>
      </c>
      <c r="I744" s="51"/>
      <c r="J744" s="22">
        <f t="shared" si="12"/>
        <v>0</v>
      </c>
      <c r="K744" s="19"/>
      <c r="M744" s="23"/>
    </row>
    <row r="745" spans="2:13" x14ac:dyDescent="0.25">
      <c r="B745" s="16"/>
      <c r="C745" s="16"/>
      <c r="D745" s="16">
        <v>9</v>
      </c>
      <c r="E745" s="20" t="s">
        <v>1402</v>
      </c>
      <c r="F745" s="21" t="s">
        <v>1403</v>
      </c>
      <c r="G745" s="16" t="s">
        <v>21</v>
      </c>
      <c r="H745" s="29">
        <v>24</v>
      </c>
      <c r="I745" s="51"/>
      <c r="J745" s="22">
        <f t="shared" si="12"/>
        <v>0</v>
      </c>
      <c r="K745" s="19"/>
      <c r="M745" s="23"/>
    </row>
    <row r="746" spans="2:13" x14ac:dyDescent="0.25">
      <c r="B746" s="9" t="s">
        <v>1404</v>
      </c>
      <c r="C746" s="10" t="s">
        <v>1405</v>
      </c>
      <c r="D746" s="16"/>
      <c r="E746" s="24"/>
      <c r="F746" s="25"/>
      <c r="G746" s="16"/>
      <c r="H746" s="29"/>
      <c r="I746" s="51"/>
      <c r="J746" s="22"/>
      <c r="K746" s="19"/>
      <c r="M746" s="23"/>
    </row>
    <row r="747" spans="2:13" ht="42" customHeight="1" x14ac:dyDescent="0.25">
      <c r="B747" s="16"/>
      <c r="C747" s="16">
        <v>3</v>
      </c>
      <c r="D747" s="57" t="s">
        <v>1406</v>
      </c>
      <c r="E747" s="57"/>
      <c r="F747" s="57"/>
      <c r="G747" s="16"/>
      <c r="H747" s="29"/>
      <c r="I747" s="51"/>
      <c r="J747" s="22"/>
      <c r="K747" s="19">
        <f>SUM(J748:J750)</f>
        <v>0</v>
      </c>
      <c r="M747" s="23"/>
    </row>
    <row r="748" spans="2:13" x14ac:dyDescent="0.25">
      <c r="B748" s="16"/>
      <c r="C748" s="16"/>
      <c r="D748" s="16">
        <v>1</v>
      </c>
      <c r="E748" s="20" t="s">
        <v>1407</v>
      </c>
      <c r="F748" s="21" t="s">
        <v>1408</v>
      </c>
      <c r="G748" s="16" t="s">
        <v>21</v>
      </c>
      <c r="H748" s="29">
        <v>18</v>
      </c>
      <c r="I748" s="51"/>
      <c r="J748" s="22">
        <f t="shared" ref="J748:J762" si="13">+H748*I748</f>
        <v>0</v>
      </c>
      <c r="K748" s="19"/>
      <c r="M748" s="23"/>
    </row>
    <row r="749" spans="2:13" x14ac:dyDescent="0.25">
      <c r="B749" s="16"/>
      <c r="C749" s="16"/>
      <c r="D749" s="16">
        <v>2</v>
      </c>
      <c r="E749" s="20" t="s">
        <v>1409</v>
      </c>
      <c r="F749" s="21" t="s">
        <v>1410</v>
      </c>
      <c r="G749" s="16" t="s">
        <v>21</v>
      </c>
      <c r="H749" s="29">
        <v>2</v>
      </c>
      <c r="I749" s="51"/>
      <c r="J749" s="22">
        <f t="shared" si="13"/>
        <v>0</v>
      </c>
      <c r="K749" s="19"/>
      <c r="M749" s="23"/>
    </row>
    <row r="750" spans="2:13" x14ac:dyDescent="0.25">
      <c r="B750" s="16"/>
      <c r="C750" s="16"/>
      <c r="D750" s="16">
        <v>3</v>
      </c>
      <c r="E750" s="20" t="s">
        <v>1411</v>
      </c>
      <c r="F750" s="21" t="s">
        <v>1412</v>
      </c>
      <c r="G750" s="16" t="s">
        <v>21</v>
      </c>
      <c r="H750" s="29">
        <v>2</v>
      </c>
      <c r="I750" s="51"/>
      <c r="J750" s="22">
        <f t="shared" si="13"/>
        <v>0</v>
      </c>
      <c r="K750" s="19"/>
      <c r="M750" s="23"/>
    </row>
    <row r="751" spans="2:13" x14ac:dyDescent="0.25">
      <c r="B751" s="9" t="s">
        <v>1413</v>
      </c>
      <c r="C751" s="9" t="s">
        <v>1414</v>
      </c>
      <c r="D751" s="16"/>
      <c r="E751" s="24"/>
      <c r="F751" s="25"/>
      <c r="G751" s="16"/>
      <c r="H751" s="17"/>
      <c r="I751" s="48"/>
      <c r="J751" s="22"/>
      <c r="K751" s="19"/>
      <c r="M751" s="23"/>
    </row>
    <row r="752" spans="2:13" x14ac:dyDescent="0.25">
      <c r="B752" s="16"/>
      <c r="C752" s="16">
        <v>1</v>
      </c>
      <c r="D752" s="57" t="s">
        <v>1415</v>
      </c>
      <c r="E752" s="57"/>
      <c r="F752" s="57"/>
      <c r="G752" s="16"/>
      <c r="H752" s="29"/>
      <c r="I752" s="51"/>
      <c r="J752" s="22"/>
      <c r="K752" s="19">
        <f>SUM(J753:J757)</f>
        <v>0</v>
      </c>
      <c r="M752" s="23"/>
    </row>
    <row r="753" spans="2:13" x14ac:dyDescent="0.25">
      <c r="B753" s="16"/>
      <c r="C753" s="16"/>
      <c r="D753" s="16">
        <v>1</v>
      </c>
      <c r="E753" s="20" t="s">
        <v>1416</v>
      </c>
      <c r="F753" s="21" t="s">
        <v>1417</v>
      </c>
      <c r="G753" s="16" t="s">
        <v>21</v>
      </c>
      <c r="H753" s="29">
        <v>27</v>
      </c>
      <c r="I753" s="51"/>
      <c r="J753" s="22">
        <f t="shared" si="13"/>
        <v>0</v>
      </c>
      <c r="K753" s="19"/>
      <c r="M753" s="23"/>
    </row>
    <row r="754" spans="2:13" x14ac:dyDescent="0.25">
      <c r="B754" s="16"/>
      <c r="C754" s="16"/>
      <c r="D754" s="16">
        <v>2</v>
      </c>
      <c r="E754" s="20" t="s">
        <v>1418</v>
      </c>
      <c r="F754" s="21" t="s">
        <v>1419</v>
      </c>
      <c r="G754" s="16" t="s">
        <v>21</v>
      </c>
      <c r="H754" s="29">
        <v>8</v>
      </c>
      <c r="I754" s="51"/>
      <c r="J754" s="22">
        <f t="shared" si="13"/>
        <v>0</v>
      </c>
      <c r="K754" s="19"/>
      <c r="M754" s="23"/>
    </row>
    <row r="755" spans="2:13" x14ac:dyDescent="0.25">
      <c r="B755" s="16"/>
      <c r="C755" s="16"/>
      <c r="D755" s="16">
        <v>3</v>
      </c>
      <c r="E755" s="20" t="s">
        <v>1420</v>
      </c>
      <c r="F755" s="21" t="s">
        <v>1421</v>
      </c>
      <c r="G755" s="16" t="s">
        <v>21</v>
      </c>
      <c r="H755" s="29">
        <v>24</v>
      </c>
      <c r="I755" s="51"/>
      <c r="J755" s="22">
        <f t="shared" si="13"/>
        <v>0</v>
      </c>
      <c r="K755" s="19"/>
      <c r="M755" s="23"/>
    </row>
    <row r="756" spans="2:13" x14ac:dyDescent="0.25">
      <c r="B756" s="16"/>
      <c r="C756" s="16"/>
      <c r="D756" s="16">
        <v>4</v>
      </c>
      <c r="E756" s="20" t="s">
        <v>1422</v>
      </c>
      <c r="F756" s="21" t="s">
        <v>1423</v>
      </c>
      <c r="G756" s="16" t="s">
        <v>21</v>
      </c>
      <c r="H756" s="29">
        <v>50</v>
      </c>
      <c r="I756" s="51"/>
      <c r="J756" s="22">
        <f t="shared" si="13"/>
        <v>0</v>
      </c>
      <c r="K756" s="19"/>
      <c r="M756" s="23"/>
    </row>
    <row r="757" spans="2:13" x14ac:dyDescent="0.25">
      <c r="B757" s="16"/>
      <c r="C757" s="16"/>
      <c r="D757" s="16">
        <v>5</v>
      </c>
      <c r="E757" s="20" t="s">
        <v>1424</v>
      </c>
      <c r="F757" s="21" t="s">
        <v>1425</v>
      </c>
      <c r="G757" s="16" t="s">
        <v>57</v>
      </c>
      <c r="H757" s="29">
        <v>1160</v>
      </c>
      <c r="I757" s="51"/>
      <c r="J757" s="22">
        <f t="shared" si="13"/>
        <v>0</v>
      </c>
      <c r="K757" s="19"/>
      <c r="M757" s="23"/>
    </row>
    <row r="758" spans="2:13" x14ac:dyDescent="0.25">
      <c r="B758" s="16"/>
      <c r="C758" s="16">
        <v>2</v>
      </c>
      <c r="D758" s="57" t="s">
        <v>1426</v>
      </c>
      <c r="E758" s="57"/>
      <c r="F758" s="57"/>
      <c r="G758" s="16"/>
      <c r="H758" s="29"/>
      <c r="I758" s="51"/>
      <c r="J758" s="22"/>
      <c r="K758" s="19">
        <f>SUM(J759:J762)</f>
        <v>0</v>
      </c>
      <c r="M758" s="23"/>
    </row>
    <row r="759" spans="2:13" x14ac:dyDescent="0.25">
      <c r="B759" s="16"/>
      <c r="C759" s="16"/>
      <c r="D759" s="16">
        <v>1</v>
      </c>
      <c r="E759" s="20" t="s">
        <v>1427</v>
      </c>
      <c r="F759" s="21" t="s">
        <v>1428</v>
      </c>
      <c r="G759" s="16" t="s">
        <v>21</v>
      </c>
      <c r="H759" s="29">
        <v>2</v>
      </c>
      <c r="I759" s="51"/>
      <c r="J759" s="22">
        <f t="shared" si="13"/>
        <v>0</v>
      </c>
      <c r="K759" s="19"/>
      <c r="M759" s="23"/>
    </row>
    <row r="760" spans="2:13" x14ac:dyDescent="0.25">
      <c r="B760" s="16"/>
      <c r="C760" s="16"/>
      <c r="D760" s="16">
        <v>2</v>
      </c>
      <c r="E760" s="20" t="s">
        <v>1429</v>
      </c>
      <c r="F760" s="21" t="s">
        <v>1430</v>
      </c>
      <c r="G760" s="16" t="s">
        <v>21</v>
      </c>
      <c r="H760" s="29">
        <v>2</v>
      </c>
      <c r="I760" s="51"/>
      <c r="J760" s="22">
        <f t="shared" si="13"/>
        <v>0</v>
      </c>
      <c r="K760" s="19"/>
      <c r="M760" s="23"/>
    </row>
    <row r="761" spans="2:13" x14ac:dyDescent="0.25">
      <c r="B761" s="16"/>
      <c r="C761" s="16"/>
      <c r="D761" s="16">
        <v>4</v>
      </c>
      <c r="E761" s="20" t="s">
        <v>1431</v>
      </c>
      <c r="F761" s="21" t="s">
        <v>1432</v>
      </c>
      <c r="G761" s="16" t="s">
        <v>21</v>
      </c>
      <c r="H761" s="29">
        <v>24</v>
      </c>
      <c r="I761" s="51"/>
      <c r="J761" s="22">
        <f t="shared" si="13"/>
        <v>0</v>
      </c>
      <c r="K761" s="19"/>
      <c r="M761" s="23"/>
    </row>
    <row r="762" spans="2:13" x14ac:dyDescent="0.25">
      <c r="B762" s="16"/>
      <c r="C762" s="16"/>
      <c r="D762" s="16">
        <v>5</v>
      </c>
      <c r="E762" s="20" t="s">
        <v>1433</v>
      </c>
      <c r="F762" s="21" t="s">
        <v>1434</v>
      </c>
      <c r="G762" s="16" t="s">
        <v>21</v>
      </c>
      <c r="H762" s="29">
        <v>2</v>
      </c>
      <c r="I762" s="51"/>
      <c r="J762" s="22">
        <f t="shared" si="13"/>
        <v>0</v>
      </c>
      <c r="K762" s="19"/>
      <c r="M762" s="23"/>
    </row>
    <row r="763" spans="2:13" x14ac:dyDescent="0.25">
      <c r="B763" s="16"/>
      <c r="C763" s="16"/>
      <c r="D763" s="16"/>
      <c r="E763" s="24"/>
      <c r="F763" s="25"/>
      <c r="G763" s="16"/>
      <c r="H763" s="17"/>
      <c r="I763" s="18"/>
      <c r="J763" s="19"/>
      <c r="K763" s="19"/>
    </row>
    <row r="764" spans="2:13" x14ac:dyDescent="0.25">
      <c r="B764" s="52" t="s">
        <v>1435</v>
      </c>
      <c r="C764" s="52"/>
      <c r="D764" s="52"/>
      <c r="E764" s="52"/>
      <c r="F764" s="52"/>
      <c r="G764" s="52"/>
      <c r="H764" s="52"/>
      <c r="I764" s="52"/>
      <c r="J764" s="32">
        <f>SUM(J10:J763)</f>
        <v>0</v>
      </c>
      <c r="K764" s="32">
        <f>SUM(K10:K763)</f>
        <v>0</v>
      </c>
      <c r="L764" s="33"/>
    </row>
    <row r="765" spans="2:13" x14ac:dyDescent="0.25">
      <c r="B765" s="34"/>
      <c r="C765" s="34"/>
      <c r="D765" s="34"/>
      <c r="E765" s="3"/>
      <c r="F765" s="35"/>
      <c r="G765" s="34"/>
      <c r="H765" s="36"/>
      <c r="I765" s="37"/>
      <c r="J765" s="3"/>
      <c r="K765" s="3"/>
    </row>
    <row r="766" spans="2:13" x14ac:dyDescent="0.25">
      <c r="B766" s="52" t="s">
        <v>1436</v>
      </c>
      <c r="C766" s="52"/>
      <c r="D766" s="52"/>
      <c r="E766" s="52"/>
      <c r="F766" s="52"/>
      <c r="G766" s="52"/>
      <c r="H766" s="52"/>
      <c r="I766" s="52"/>
      <c r="J766" s="38">
        <f>SUM(J767:J770)</f>
        <v>0</v>
      </c>
      <c r="K766" s="39"/>
    </row>
    <row r="767" spans="2:13" x14ac:dyDescent="0.25">
      <c r="B767" s="54" t="s">
        <v>1437</v>
      </c>
      <c r="C767" s="54"/>
      <c r="D767" s="54"/>
      <c r="E767" s="54"/>
      <c r="F767" s="54"/>
      <c r="G767" s="54"/>
      <c r="H767" s="54"/>
      <c r="I767" s="40">
        <v>0</v>
      </c>
      <c r="J767" s="22">
        <f>+ROUND(($J$764*I767),0)</f>
        <v>0</v>
      </c>
      <c r="K767" s="22"/>
    </row>
    <row r="768" spans="2:13" ht="15" customHeight="1" x14ac:dyDescent="0.25">
      <c r="B768" s="55" t="s">
        <v>1438</v>
      </c>
      <c r="C768" s="55"/>
      <c r="D768" s="55"/>
      <c r="E768" s="55"/>
      <c r="F768" s="55"/>
      <c r="G768" s="55"/>
      <c r="H768" s="55"/>
      <c r="I768" s="40">
        <v>0</v>
      </c>
      <c r="J768" s="22">
        <f>+ROUND(($J$764*I768),0)</f>
        <v>0</v>
      </c>
      <c r="K768" s="41"/>
    </row>
    <row r="769" spans="2:13" x14ac:dyDescent="0.25">
      <c r="B769" s="55" t="s">
        <v>1439</v>
      </c>
      <c r="C769" s="55"/>
      <c r="D769" s="55"/>
      <c r="E769" s="55"/>
      <c r="F769" s="55"/>
      <c r="G769" s="55"/>
      <c r="H769" s="55"/>
      <c r="I769" s="40">
        <v>0</v>
      </c>
      <c r="J769" s="22">
        <f>+ROUND(($J$764*I769),0)</f>
        <v>0</v>
      </c>
      <c r="K769" s="41"/>
    </row>
    <row r="770" spans="2:13" x14ac:dyDescent="0.25">
      <c r="B770" s="55" t="s">
        <v>1440</v>
      </c>
      <c r="C770" s="55"/>
      <c r="D770" s="55"/>
      <c r="E770" s="55"/>
      <c r="F770" s="55"/>
      <c r="G770" s="55"/>
      <c r="H770" s="55"/>
      <c r="I770" s="40">
        <v>0</v>
      </c>
      <c r="J770" s="22">
        <f>+ROUND((J769*I770),0)</f>
        <v>0</v>
      </c>
      <c r="K770" s="41"/>
    </row>
    <row r="771" spans="2:13" x14ac:dyDescent="0.25">
      <c r="B771" s="56"/>
      <c r="C771" s="56"/>
      <c r="D771" s="56"/>
      <c r="E771" s="56"/>
      <c r="F771" s="56"/>
      <c r="G771" s="56"/>
      <c r="H771" s="56"/>
      <c r="I771" s="56"/>
      <c r="J771" s="56"/>
      <c r="K771" s="56"/>
    </row>
    <row r="772" spans="2:13" x14ac:dyDescent="0.25">
      <c r="B772" s="52" t="s">
        <v>1441</v>
      </c>
      <c r="C772" s="52"/>
      <c r="D772" s="52"/>
      <c r="E772" s="52"/>
      <c r="F772" s="52"/>
      <c r="G772" s="52"/>
      <c r="H772" s="52"/>
      <c r="I772" s="52"/>
      <c r="J772" s="32">
        <f>+J766+J764</f>
        <v>0</v>
      </c>
      <c r="K772" s="39"/>
      <c r="M772" s="23"/>
    </row>
    <row r="773" spans="2:13" x14ac:dyDescent="0.25">
      <c r="B773" s="42"/>
      <c r="C773" s="42"/>
      <c r="D773" s="42"/>
      <c r="E773" s="42"/>
      <c r="F773" s="42"/>
      <c r="G773" s="42"/>
      <c r="H773" s="42"/>
      <c r="I773" s="43"/>
      <c r="J773" s="8"/>
      <c r="K773" s="44"/>
    </row>
    <row r="774" spans="2:13" x14ac:dyDescent="0.25">
      <c r="B774" s="53" t="s">
        <v>1442</v>
      </c>
      <c r="C774" s="53"/>
      <c r="D774" s="53"/>
      <c r="E774" s="53"/>
      <c r="F774" s="53"/>
      <c r="G774" s="53"/>
      <c r="H774" s="53"/>
      <c r="I774" s="53"/>
      <c r="J774" s="53"/>
      <c r="K774" s="53"/>
    </row>
    <row r="775" spans="2:13" x14ac:dyDescent="0.25">
      <c r="B775" s="42"/>
      <c r="C775" s="42"/>
      <c r="D775" s="42"/>
      <c r="E775" s="42"/>
      <c r="F775" s="42"/>
      <c r="G775" s="42"/>
      <c r="H775" s="42"/>
      <c r="I775" s="43"/>
      <c r="J775" s="8"/>
      <c r="K775" s="44"/>
    </row>
    <row r="777" spans="2:13" x14ac:dyDescent="0.25">
      <c r="F777" s="2" t="s">
        <v>1444</v>
      </c>
    </row>
    <row r="778" spans="2:13" x14ac:dyDescent="0.25">
      <c r="F778" s="2" t="s">
        <v>1445</v>
      </c>
    </row>
  </sheetData>
  <sheetProtection password="FA82" sheet="1" objects="1" scenarios="1"/>
  <mergeCells count="90">
    <mergeCell ref="D108:F108"/>
    <mergeCell ref="B1:C4"/>
    <mergeCell ref="D1:J4"/>
    <mergeCell ref="K1:K4"/>
    <mergeCell ref="B5:K5"/>
    <mergeCell ref="B6:K6"/>
    <mergeCell ref="B7:K7"/>
    <mergeCell ref="B8:K8"/>
    <mergeCell ref="D11:F11"/>
    <mergeCell ref="D17:F17"/>
    <mergeCell ref="C107:H107"/>
    <mergeCell ref="D261:F261"/>
    <mergeCell ref="D119:F119"/>
    <mergeCell ref="D129:F129"/>
    <mergeCell ref="D146:F146"/>
    <mergeCell ref="D157:F157"/>
    <mergeCell ref="D177:F177"/>
    <mergeCell ref="D186:F186"/>
    <mergeCell ref="D198:F198"/>
    <mergeCell ref="D217:F217"/>
    <mergeCell ref="D226:F226"/>
    <mergeCell ref="D232:F232"/>
    <mergeCell ref="D240:F240"/>
    <mergeCell ref="D422:F422"/>
    <mergeCell ref="D266:F266"/>
    <mergeCell ref="D278:F278"/>
    <mergeCell ref="D326:F326"/>
    <mergeCell ref="D338:F338"/>
    <mergeCell ref="D353:F353"/>
    <mergeCell ref="D364:F364"/>
    <mergeCell ref="D368:F368"/>
    <mergeCell ref="D379:F379"/>
    <mergeCell ref="D394:F394"/>
    <mergeCell ref="D402:F402"/>
    <mergeCell ref="D412:F412"/>
    <mergeCell ref="D507:F507"/>
    <mergeCell ref="D428:F428"/>
    <mergeCell ref="D431:F431"/>
    <mergeCell ref="D436:F436"/>
    <mergeCell ref="D444:F444"/>
    <mergeCell ref="D457:F457"/>
    <mergeCell ref="D467:F467"/>
    <mergeCell ref="D473:F473"/>
    <mergeCell ref="D475:F475"/>
    <mergeCell ref="D480:F480"/>
    <mergeCell ref="D485:F485"/>
    <mergeCell ref="D490:F490"/>
    <mergeCell ref="C472:D472"/>
    <mergeCell ref="D595:F595"/>
    <mergeCell ref="D522:F522"/>
    <mergeCell ref="D547:F547"/>
    <mergeCell ref="D558:F558"/>
    <mergeCell ref="D568:F568"/>
    <mergeCell ref="D570:F570"/>
    <mergeCell ref="D572:F572"/>
    <mergeCell ref="D575:F575"/>
    <mergeCell ref="D577:F577"/>
    <mergeCell ref="D580:F580"/>
    <mergeCell ref="D583:F583"/>
    <mergeCell ref="D590:F590"/>
    <mergeCell ref="D720:F720"/>
    <mergeCell ref="D684:F684"/>
    <mergeCell ref="D692:F692"/>
    <mergeCell ref="D695:F695"/>
    <mergeCell ref="D598:F598"/>
    <mergeCell ref="D602:F602"/>
    <mergeCell ref="D606:F606"/>
    <mergeCell ref="D609:F609"/>
    <mergeCell ref="D612:F612"/>
    <mergeCell ref="D631:F631"/>
    <mergeCell ref="D704:F704"/>
    <mergeCell ref="D709:F709"/>
    <mergeCell ref="D713:F713"/>
    <mergeCell ref="D715:F715"/>
    <mergeCell ref="D717:F717"/>
    <mergeCell ref="D747:F747"/>
    <mergeCell ref="D752:F752"/>
    <mergeCell ref="D758:F758"/>
    <mergeCell ref="B764:I764"/>
    <mergeCell ref="D723:F723"/>
    <mergeCell ref="D727:F727"/>
    <mergeCell ref="D736:F736"/>
    <mergeCell ref="B772:I772"/>
    <mergeCell ref="B774:K774"/>
    <mergeCell ref="B766:I766"/>
    <mergeCell ref="B767:H767"/>
    <mergeCell ref="B768:H768"/>
    <mergeCell ref="B769:H769"/>
    <mergeCell ref="B770:H770"/>
    <mergeCell ref="B771:K771"/>
  </mergeCells>
  <printOptions horizontalCentered="1"/>
  <pageMargins left="0.11811023622047245" right="0.11811023622047245" top="0.55118110236220474" bottom="0.74803149606299213" header="0" footer="0.31496062992125984"/>
  <pageSetup scale="50" orientation="portrait" r:id="rId1"/>
  <headerFooter>
    <oddFooter>&amp;R&amp;P/&amp;N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76</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BBC35C8F-BEBC-4BEC-9AD0-CBD219AC4027}"/>
</file>

<file path=customXml/itemProps2.xml><?xml version="1.0" encoding="utf-8"?>
<ds:datastoreItem xmlns:ds="http://schemas.openxmlformats.org/officeDocument/2006/customXml" ds:itemID="{1A42BCF2-CB75-4210-9271-3AE2C6C718CB}"/>
</file>

<file path=customXml/itemProps3.xml><?xml version="1.0" encoding="utf-8"?>
<ds:datastoreItem xmlns:ds="http://schemas.openxmlformats.org/officeDocument/2006/customXml" ds:itemID="{A9CE9420-4FEA-4A06-9ACA-E26A8D450D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PROPUESTA ECON ANEXO1 BERTHARR</vt:lpstr>
      <vt:lpstr>'PROPUESTA ECON ANEXO1 BERTHARR'!Área_de_impresión</vt:lpstr>
      <vt:lpstr>'PROPUESTA ECON ANEXO1 BERTHARR'!Títulos_a_imprimir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PAF-SDIS-O-009 -2019 FORMATO 4 PROPUESTA ECONOMICA JI BERTHARODRIGUEZRUSSI</dc:title>
  <dc:creator>CARLOS RENE TOVAR OLIVEROS</dc:creator>
  <cp:lastModifiedBy>MARIA DEL PILAR MORENO TELLEZ</cp:lastModifiedBy>
  <cp:lastPrinted>2019-02-21T21:08:37Z</cp:lastPrinted>
  <dcterms:created xsi:type="dcterms:W3CDTF">2019-02-21T19:54:25Z</dcterms:created>
  <dcterms:modified xsi:type="dcterms:W3CDTF">2019-03-04T18:46:05Z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