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jjvelasco\Documents\John Velasco Gooding\Procesos competitivos y Terminos Referencia\Proceso Acueducto Kennedy PAF-ATF-006-2019\Formato Propuesta económica 04-03-2019\"/>
    </mc:Choice>
  </mc:AlternateContent>
  <bookViews>
    <workbookView xWindow="0" yWindow="0" windowWidth="24000" windowHeight="9735"/>
  </bookViews>
  <sheets>
    <sheet name="Hoja1" sheetId="1" r:id="rId1"/>
    <sheet name="Hoja2" sheetId="2" r:id="rId2"/>
    <sheet name="Hoja3" sheetId="3" r:id="rId3"/>
  </sheets>
  <definedNames>
    <definedName name="_xlnm.Print_Area" localSheetId="0">Hoja1!$B$7:$G$822</definedName>
  </definedNames>
  <calcPr calcId="152511"/>
</workbook>
</file>

<file path=xl/calcChain.xml><?xml version="1.0" encoding="utf-8"?>
<calcChain xmlns="http://schemas.openxmlformats.org/spreadsheetml/2006/main">
  <c r="G807" i="1" l="1"/>
  <c r="G806" i="1"/>
  <c r="G797" i="1"/>
  <c r="G795" i="1"/>
  <c r="G654" i="1"/>
  <c r="G653" i="1"/>
  <c r="G652" i="1"/>
  <c r="G651" i="1"/>
  <c r="G650" i="1"/>
  <c r="G649" i="1"/>
  <c r="G648" i="1"/>
  <c r="G647" i="1"/>
  <c r="G646" i="1"/>
  <c r="G645" i="1"/>
  <c r="G644"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576" i="1"/>
  <c r="G529" i="1"/>
  <c r="G511"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3" i="1"/>
  <c r="G392" i="1"/>
  <c r="G391" i="1"/>
  <c r="G389" i="1"/>
  <c r="G388" i="1"/>
  <c r="G387" i="1"/>
  <c r="G383" i="1"/>
  <c r="G382" i="1"/>
  <c r="G381" i="1"/>
  <c r="G380" i="1"/>
  <c r="G379" i="1"/>
  <c r="G378" i="1"/>
  <c r="G376" i="1"/>
  <c r="G375" i="1"/>
  <c r="G374" i="1"/>
  <c r="G373" i="1"/>
  <c r="G372" i="1"/>
  <c r="G370" i="1"/>
  <c r="G369" i="1"/>
  <c r="G368" i="1"/>
  <c r="G367" i="1"/>
  <c r="G366" i="1"/>
  <c r="G365" i="1"/>
  <c r="G364" i="1"/>
  <c r="G363" i="1"/>
  <c r="G362" i="1"/>
  <c r="G360" i="1"/>
  <c r="G359" i="1"/>
  <c r="G358" i="1"/>
  <c r="G357" i="1"/>
  <c r="G356" i="1"/>
  <c r="G355" i="1"/>
  <c r="G354" i="1"/>
  <c r="G353" i="1"/>
  <c r="G352" i="1"/>
  <c r="G351" i="1"/>
  <c r="G350" i="1"/>
  <c r="G349" i="1"/>
  <c r="G348" i="1"/>
  <c r="G347" i="1"/>
  <c r="G346" i="1"/>
  <c r="G345" i="1"/>
  <c r="G344"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4" i="1"/>
  <c r="G313" i="1"/>
  <c r="G312" i="1"/>
  <c r="G311" i="1"/>
  <c r="G310" i="1"/>
  <c r="G308" i="1"/>
  <c r="G307" i="1"/>
  <c r="G306" i="1"/>
  <c r="G305" i="1"/>
  <c r="G304" i="1"/>
  <c r="G302" i="1"/>
  <c r="G301" i="1"/>
  <c r="G300" i="1"/>
  <c r="G299" i="1"/>
  <c r="G297" i="1"/>
  <c r="G296" i="1"/>
  <c r="G295" i="1"/>
  <c r="G294" i="1"/>
  <c r="G293" i="1"/>
  <c r="G292" i="1"/>
  <c r="G290" i="1"/>
  <c r="G289" i="1"/>
  <c r="G288" i="1"/>
  <c r="G287" i="1"/>
  <c r="G286" i="1"/>
  <c r="G284" i="1"/>
  <c r="G283" i="1"/>
  <c r="G281" i="1"/>
  <c r="G280" i="1"/>
  <c r="G278" i="1"/>
  <c r="G277" i="1"/>
  <c r="G276" i="1"/>
  <c r="G275" i="1"/>
  <c r="G274" i="1"/>
  <c r="G273" i="1"/>
  <c r="G272" i="1"/>
  <c r="G271" i="1"/>
  <c r="G270" i="1"/>
  <c r="G269" i="1"/>
  <c r="G267" i="1"/>
  <c r="G266" i="1"/>
  <c r="G265" i="1"/>
  <c r="G264" i="1"/>
  <c r="G263" i="1"/>
  <c r="G262" i="1"/>
  <c r="G261" i="1"/>
  <c r="G260" i="1"/>
  <c r="G259" i="1"/>
  <c r="G258" i="1"/>
  <c r="G257" i="1"/>
  <c r="G256" i="1"/>
  <c r="G255" i="1"/>
  <c r="G253" i="1"/>
  <c r="G252" i="1"/>
  <c r="G251" i="1"/>
  <c r="G250" i="1"/>
  <c r="G248" i="1"/>
  <c r="G247" i="1"/>
  <c r="G246" i="1"/>
  <c r="G245" i="1"/>
  <c r="G244" i="1"/>
  <c r="G243" i="1"/>
  <c r="G242" i="1"/>
  <c r="G241" i="1"/>
  <c r="G240" i="1"/>
  <c r="G239" i="1"/>
  <c r="G238" i="1"/>
  <c r="G237" i="1"/>
  <c r="G236" i="1"/>
  <c r="G235" i="1"/>
  <c r="G234" i="1"/>
  <c r="G233" i="1"/>
  <c r="G231" i="1"/>
  <c r="G230" i="1"/>
  <c r="G229" i="1"/>
  <c r="G228" i="1"/>
  <c r="G227" i="1"/>
  <c r="G226" i="1"/>
  <c r="G225" i="1"/>
  <c r="G224" i="1"/>
  <c r="G223" i="1"/>
  <c r="G221" i="1"/>
  <c r="G220" i="1"/>
  <c r="G219" i="1"/>
  <c r="G218" i="1"/>
  <c r="G217" i="1"/>
  <c r="G216" i="1"/>
  <c r="G215" i="1"/>
  <c r="G214" i="1"/>
  <c r="G213" i="1"/>
  <c r="G212" i="1"/>
  <c r="G210" i="1"/>
  <c r="G209" i="1"/>
  <c r="G208" i="1"/>
  <c r="G207" i="1"/>
  <c r="G206" i="1"/>
  <c r="G205" i="1"/>
  <c r="G204" i="1"/>
  <c r="G203" i="1"/>
  <c r="G202" i="1"/>
  <c r="G201" i="1"/>
  <c r="G200" i="1"/>
  <c r="G198" i="1"/>
  <c r="G197" i="1"/>
  <c r="G196" i="1"/>
  <c r="G195" i="1"/>
  <c r="G194" i="1"/>
  <c r="G192" i="1"/>
  <c r="G191" i="1"/>
  <c r="G190" i="1"/>
  <c r="G189" i="1"/>
  <c r="G187" i="1"/>
  <c r="G186" i="1"/>
  <c r="G184" i="1"/>
  <c r="G183" i="1"/>
  <c r="G182" i="1"/>
  <c r="G181" i="1"/>
  <c r="G180" i="1"/>
  <c r="G179" i="1"/>
  <c r="G178" i="1"/>
  <c r="G177" i="1"/>
  <c r="G176" i="1"/>
  <c r="G175" i="1"/>
  <c r="G174" i="1"/>
  <c r="G172" i="1"/>
  <c r="G171" i="1"/>
  <c r="G170" i="1"/>
  <c r="G169" i="1"/>
  <c r="G168" i="1"/>
  <c r="G167" i="1"/>
  <c r="G166" i="1"/>
  <c r="G165" i="1"/>
  <c r="G164" i="1"/>
  <c r="G163" i="1"/>
  <c r="G162"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3" i="1"/>
  <c r="G132" i="1"/>
  <c r="G131" i="1"/>
  <c r="G130" i="1"/>
  <c r="G129" i="1"/>
  <c r="G128" i="1"/>
  <c r="G127" i="1"/>
  <c r="G126" i="1"/>
  <c r="G125" i="1"/>
  <c r="G124" i="1"/>
  <c r="G110" i="1"/>
  <c r="G109" i="1"/>
  <c r="G80" i="1"/>
  <c r="G79" i="1"/>
  <c r="G78" i="1"/>
  <c r="G77" i="1"/>
  <c r="G76" i="1"/>
  <c r="G75" i="1"/>
  <c r="G74" i="1"/>
  <c r="G73" i="1"/>
  <c r="G66" i="1"/>
  <c r="G65" i="1"/>
  <c r="G61" i="1"/>
  <c r="G60" i="1"/>
  <c r="G59" i="1"/>
  <c r="G58" i="1"/>
  <c r="G57" i="1"/>
  <c r="G56" i="1"/>
  <c r="G55" i="1"/>
  <c r="G53" i="1"/>
  <c r="G47" i="1"/>
  <c r="G46" i="1"/>
  <c r="G45" i="1"/>
  <c r="G44" i="1"/>
  <c r="G43" i="1"/>
  <c r="G34" i="1"/>
  <c r="G27" i="1"/>
  <c r="G26" i="1"/>
  <c r="G16" i="1"/>
  <c r="G72" i="1" l="1"/>
  <c r="G386" i="1" l="1"/>
  <c r="E756" i="1"/>
  <c r="E753" i="1"/>
  <c r="E752" i="1"/>
  <c r="E751" i="1"/>
  <c r="E747" i="1"/>
  <c r="E746" i="1"/>
  <c r="E745" i="1"/>
  <c r="E744" i="1"/>
  <c r="E742" i="1"/>
  <c r="E741" i="1"/>
  <c r="E740" i="1"/>
  <c r="E739" i="1"/>
  <c r="E737" i="1"/>
  <c r="E736" i="1"/>
  <c r="E735" i="1"/>
  <c r="E734" i="1"/>
  <c r="E727" i="1"/>
  <c r="E726" i="1"/>
  <c r="E725" i="1"/>
  <c r="E724" i="1"/>
  <c r="E716" i="1"/>
  <c r="E677" i="1"/>
  <c r="G603" i="1"/>
  <c r="G602" i="1"/>
  <c r="G291" i="1"/>
  <c r="G108" i="1"/>
  <c r="G52" i="1"/>
  <c r="G725" i="1" l="1"/>
  <c r="G752" i="1"/>
  <c r="G756" i="1"/>
  <c r="G737" i="1"/>
  <c r="G742" i="1"/>
  <c r="G747" i="1"/>
  <c r="G736" i="1"/>
  <c r="G741" i="1"/>
  <c r="G746" i="1"/>
  <c r="G734" i="1"/>
  <c r="G739" i="1"/>
  <c r="G744" i="1"/>
  <c r="G727" i="1"/>
  <c r="G31" i="1"/>
  <c r="G50" i="1"/>
  <c r="G83" i="1"/>
  <c r="G92" i="1"/>
  <c r="G100" i="1"/>
  <c r="G113" i="1"/>
  <c r="G502" i="1"/>
  <c r="G515" i="1"/>
  <c r="G525" i="1"/>
  <c r="G530" i="1"/>
  <c r="G541" i="1"/>
  <c r="G551" i="1"/>
  <c r="G563" i="1"/>
  <c r="G572" i="1"/>
  <c r="G584" i="1"/>
  <c r="G598" i="1"/>
  <c r="G660" i="1"/>
  <c r="G668" i="1"/>
  <c r="G688" i="1"/>
  <c r="G700" i="1"/>
  <c r="G709" i="1"/>
  <c r="G719" i="1"/>
  <c r="G735" i="1"/>
  <c r="G740" i="1"/>
  <c r="G745" i="1"/>
  <c r="G762" i="1"/>
  <c r="G772" i="1"/>
  <c r="G785" i="1"/>
  <c r="G20" i="1"/>
  <c r="G33" i="1"/>
  <c r="G51" i="1"/>
  <c r="G84" i="1"/>
  <c r="G93" i="1"/>
  <c r="G101" i="1"/>
  <c r="G114" i="1"/>
  <c r="G494" i="1"/>
  <c r="G503" i="1"/>
  <c r="G516" i="1"/>
  <c r="G526" i="1"/>
  <c r="G531" i="1"/>
  <c r="G542" i="1"/>
  <c r="G552" i="1"/>
  <c r="G564" i="1"/>
  <c r="G573" i="1"/>
  <c r="G585" i="1"/>
  <c r="G599" i="1"/>
  <c r="G661" i="1"/>
  <c r="G670" i="1"/>
  <c r="G679" i="1"/>
  <c r="G690" i="1"/>
  <c r="G701" i="1"/>
  <c r="G710" i="1"/>
  <c r="G720" i="1"/>
  <c r="G764" i="1"/>
  <c r="G775" i="1"/>
  <c r="G786" i="1"/>
  <c r="G15" i="1"/>
  <c r="G14" i="1" s="1"/>
  <c r="G13" i="1" s="1"/>
  <c r="G21" i="1"/>
  <c r="G35" i="1"/>
  <c r="G86" i="1"/>
  <c r="G94" i="1"/>
  <c r="G102" i="1"/>
  <c r="G115" i="1"/>
  <c r="G495" i="1"/>
  <c r="G505" i="1"/>
  <c r="G517" i="1"/>
  <c r="G532" i="1"/>
  <c r="G544" i="1"/>
  <c r="G554" i="1"/>
  <c r="G565" i="1"/>
  <c r="G574" i="1"/>
  <c r="G588" i="1"/>
  <c r="G600" i="1"/>
  <c r="G662" i="1"/>
  <c r="G671" i="1"/>
  <c r="G680" i="1"/>
  <c r="G691" i="1"/>
  <c r="G702" i="1"/>
  <c r="G712" i="1"/>
  <c r="G722" i="1"/>
  <c r="G721" i="1" s="1"/>
  <c r="G765" i="1"/>
  <c r="G776" i="1"/>
  <c r="G787" i="1"/>
  <c r="G793" i="1"/>
  <c r="G809" i="1"/>
  <c r="G808" i="1" s="1"/>
  <c r="G815" i="1"/>
  <c r="G22" i="1"/>
  <c r="G37" i="1"/>
  <c r="G63" i="1"/>
  <c r="G87" i="1"/>
  <c r="G95" i="1"/>
  <c r="G103" i="1"/>
  <c r="G116" i="1"/>
  <c r="G496" i="1"/>
  <c r="G506" i="1"/>
  <c r="G519" i="1"/>
  <c r="G533" i="1"/>
  <c r="G545" i="1"/>
  <c r="G555" i="1"/>
  <c r="G566" i="1"/>
  <c r="G575" i="1"/>
  <c r="G589" i="1"/>
  <c r="G663" i="1"/>
  <c r="G672" i="1"/>
  <c r="G682" i="1"/>
  <c r="G695" i="1"/>
  <c r="G703" i="1"/>
  <c r="G713" i="1"/>
  <c r="G724" i="1"/>
  <c r="G729" i="1"/>
  <c r="G753" i="1"/>
  <c r="G757" i="1"/>
  <c r="G766" i="1"/>
  <c r="G777" i="1"/>
  <c r="G788" i="1"/>
  <c r="G794" i="1"/>
  <c r="G802" i="1"/>
  <c r="G816" i="1"/>
  <c r="G19" i="1"/>
  <c r="G24" i="1"/>
  <c r="G38" i="1"/>
  <c r="G68" i="1"/>
  <c r="G88" i="1"/>
  <c r="G96" i="1"/>
  <c r="G104" i="1"/>
  <c r="G117" i="1"/>
  <c r="G497" i="1"/>
  <c r="G507" i="1"/>
  <c r="G520" i="1"/>
  <c r="G535" i="1"/>
  <c r="G534" i="1" s="1"/>
  <c r="G546" i="1"/>
  <c r="G558" i="1"/>
  <c r="G567" i="1"/>
  <c r="G578" i="1"/>
  <c r="G590" i="1"/>
  <c r="G664" i="1"/>
  <c r="G673" i="1"/>
  <c r="G683" i="1"/>
  <c r="G696" i="1"/>
  <c r="G704" i="1"/>
  <c r="G714" i="1"/>
  <c r="G730" i="1"/>
  <c r="G758" i="1"/>
  <c r="G767" i="1"/>
  <c r="G778" i="1"/>
  <c r="G790" i="1"/>
  <c r="G789" i="1" s="1"/>
  <c r="G796" i="1"/>
  <c r="G803" i="1"/>
  <c r="G818" i="1"/>
  <c r="G817" i="1" s="1"/>
  <c r="G25" i="1"/>
  <c r="G39" i="1"/>
  <c r="G69" i="1"/>
  <c r="G89" i="1"/>
  <c r="G97" i="1"/>
  <c r="G106" i="1"/>
  <c r="G118" i="1"/>
  <c r="G498" i="1"/>
  <c r="G508" i="1"/>
  <c r="G521" i="1"/>
  <c r="G538" i="1"/>
  <c r="G547" i="1"/>
  <c r="G559" i="1"/>
  <c r="G568" i="1"/>
  <c r="G579" i="1"/>
  <c r="G592" i="1"/>
  <c r="G657" i="1"/>
  <c r="G665" i="1"/>
  <c r="G675" i="1"/>
  <c r="G685" i="1"/>
  <c r="G697" i="1"/>
  <c r="G706" i="1"/>
  <c r="G716" i="1"/>
  <c r="G715" i="1" s="1"/>
  <c r="G731" i="1"/>
  <c r="G759" i="1"/>
  <c r="G768" i="1"/>
  <c r="G779" i="1"/>
  <c r="G798" i="1"/>
  <c r="G805" i="1"/>
  <c r="G29" i="1"/>
  <c r="G40" i="1"/>
  <c r="G70" i="1"/>
  <c r="G90" i="1"/>
  <c r="G98" i="1"/>
  <c r="G107" i="1"/>
  <c r="G119" i="1"/>
  <c r="G499" i="1"/>
  <c r="G510" i="1"/>
  <c r="G509" i="1" s="1"/>
  <c r="G523" i="1"/>
  <c r="G539" i="1"/>
  <c r="G548" i="1"/>
  <c r="G560" i="1"/>
  <c r="G569" i="1"/>
  <c r="G581" i="1"/>
  <c r="G593" i="1"/>
  <c r="G658" i="1"/>
  <c r="G666" i="1"/>
  <c r="G676" i="1"/>
  <c r="G686" i="1"/>
  <c r="G698" i="1"/>
  <c r="G707" i="1"/>
  <c r="G750" i="1"/>
  <c r="G760" i="1"/>
  <c r="G769" i="1"/>
  <c r="G781" i="1"/>
  <c r="G799" i="1"/>
  <c r="G30" i="1"/>
  <c r="G41" i="1"/>
  <c r="G71" i="1"/>
  <c r="G91" i="1"/>
  <c r="G99" i="1"/>
  <c r="G120" i="1"/>
  <c r="G500" i="1"/>
  <c r="G514" i="1"/>
  <c r="G524" i="1"/>
  <c r="G540" i="1"/>
  <c r="G550" i="1"/>
  <c r="G561" i="1"/>
  <c r="G570" i="1"/>
  <c r="G582" i="1"/>
  <c r="G595" i="1"/>
  <c r="G594" i="1" s="1"/>
  <c r="G659" i="1"/>
  <c r="G667" i="1"/>
  <c r="G677" i="1"/>
  <c r="G687" i="1"/>
  <c r="G699" i="1"/>
  <c r="G708" i="1"/>
  <c r="G718" i="1"/>
  <c r="G726" i="1"/>
  <c r="G751" i="1"/>
  <c r="G761" i="1"/>
  <c r="G771" i="1"/>
  <c r="G782" i="1"/>
  <c r="G800" i="1"/>
  <c r="G812" i="1"/>
  <c r="G811" i="1" s="1"/>
  <c r="G810" i="1" s="1"/>
  <c r="G42" i="1"/>
  <c r="G390" i="1"/>
  <c r="G384" i="1" s="1"/>
  <c r="G122" i="1"/>
  <c r="G395" i="1"/>
  <c r="G394" i="1" s="1"/>
  <c r="G64" i="1"/>
  <c r="G315" i="1"/>
  <c r="G643" i="1"/>
  <c r="G604" i="1"/>
  <c r="G571" i="1" l="1"/>
  <c r="G49" i="1"/>
  <c r="G770" i="1"/>
  <c r="G689" i="1"/>
  <c r="G717" i="1"/>
  <c r="G32" i="1"/>
  <c r="G36" i="1"/>
  <c r="G553" i="1"/>
  <c r="G587" i="1"/>
  <c r="G528" i="1"/>
  <c r="G527" i="1" s="1"/>
  <c r="G774" i="1"/>
  <c r="G681" i="1"/>
  <c r="G780" i="1"/>
  <c r="G562" i="1"/>
  <c r="G518" i="1"/>
  <c r="G784" i="1"/>
  <c r="G783" i="1" s="1"/>
  <c r="G543" i="1"/>
  <c r="G537" i="1"/>
  <c r="G763" i="1"/>
  <c r="G67" i="1"/>
  <c r="G54" i="1"/>
  <c r="G591" i="1"/>
  <c r="G580" i="1"/>
  <c r="G814" i="1"/>
  <c r="G813" i="1" s="1"/>
  <c r="G583" i="1"/>
  <c r="G501" i="1"/>
  <c r="G82" i="1"/>
  <c r="G28" i="1"/>
  <c r="G684" i="1"/>
  <c r="G121" i="1"/>
  <c r="G755" i="1"/>
  <c r="G597" i="1"/>
  <c r="G596" i="1" s="1"/>
  <c r="G112" i="1"/>
  <c r="G111" i="1" s="1"/>
  <c r="G85" i="1"/>
  <c r="G557" i="1"/>
  <c r="G105" i="1"/>
  <c r="G23" i="1"/>
  <c r="G669" i="1"/>
  <c r="G18" i="1"/>
  <c r="G804" i="1"/>
  <c r="G601" i="1"/>
  <c r="G693" i="1"/>
  <c r="G674" i="1"/>
  <c r="G749" i="1"/>
  <c r="G748" i="1" s="1"/>
  <c r="G522" i="1"/>
  <c r="G504" i="1"/>
  <c r="G792" i="1"/>
  <c r="G728" i="1"/>
  <c r="G513" i="1"/>
  <c r="G723" i="1"/>
  <c r="G549" i="1"/>
  <c r="G678" i="1"/>
  <c r="G656" i="1"/>
  <c r="G801" i="1"/>
  <c r="G493" i="1"/>
  <c r="G732" i="1"/>
  <c r="G512" i="1" l="1"/>
  <c r="G754" i="1"/>
  <c r="G791" i="1"/>
  <c r="G773" i="1"/>
  <c r="G586" i="1"/>
  <c r="G536" i="1"/>
  <c r="G48" i="1"/>
  <c r="G81" i="1"/>
  <c r="G17" i="1"/>
  <c r="G556" i="1"/>
  <c r="G655" i="1"/>
  <c r="G492" i="1"/>
  <c r="G692" i="1"/>
  <c r="G820" i="1" l="1"/>
  <c r="G825" i="1" s="1"/>
  <c r="G826" i="1" s="1"/>
  <c r="G824" i="1" l="1"/>
  <c r="G823" i="1"/>
  <c r="G822" i="1" l="1"/>
  <c r="G828" i="1" s="1"/>
</calcChain>
</file>

<file path=xl/comments1.xml><?xml version="1.0" encoding="utf-8"?>
<comments xmlns="http://schemas.openxmlformats.org/spreadsheetml/2006/main">
  <authors>
    <author>Maria Teresa Rodriguez Mirke</author>
  </authors>
  <commentList>
    <comment ref="G9" authorId="0" shapeId="0">
      <text>
        <r>
          <rPr>
            <b/>
            <sz val="9"/>
            <color indexed="81"/>
            <rFont val="Tahoma"/>
            <family val="2"/>
          </rPr>
          <t xml:space="preserve">DILIGENCIAR AREA CONSTRUIDA DE LA OBRA
</t>
        </r>
      </text>
    </comment>
  </commentList>
</comments>
</file>

<file path=xl/sharedStrings.xml><?xml version="1.0" encoding="utf-8"?>
<sst xmlns="http://schemas.openxmlformats.org/spreadsheetml/2006/main" count="2466" uniqueCount="1519">
  <si>
    <t>GRUPO 5</t>
  </si>
  <si>
    <t>AREA CONSTRUIDA (M2)</t>
  </si>
  <si>
    <t>ITEM</t>
  </si>
  <si>
    <t>ACTIVIDAD</t>
  </si>
  <si>
    <t>UND</t>
  </si>
  <si>
    <t>CANTIDADES</t>
  </si>
  <si>
    <t>VALOR UNITARIO</t>
  </si>
  <si>
    <t>TOTAL</t>
  </si>
  <si>
    <t>PRELIMINARES</t>
  </si>
  <si>
    <t>LOCALIZACION  y   REPLANTEO</t>
  </si>
  <si>
    <t>ok</t>
  </si>
  <si>
    <t>1.1.1</t>
  </si>
  <si>
    <t>Localizacion y Replanteo   Edificio</t>
  </si>
  <si>
    <t>m2</t>
  </si>
  <si>
    <t>1.1.2</t>
  </si>
  <si>
    <t>Descapote a Máquina E=0.20 M (incluye retiro a una distancia hasta 20KM y dispocisión de sobrantes en sitio autorizado)</t>
  </si>
  <si>
    <t>CIMENTACION (incluye mano de obra, formaleta, transporte interno y hasta su disposición final, equipos, herramientas e insumos, pruebas y ensayos necesarios para su correcta ejecución y recibo. Conforme a los planos y especificaciones técnicas)</t>
  </si>
  <si>
    <t>PILOTAJE  :  Pilotes  Preexcavados  y  Fundidos   In - Situ Proceso Pilotes prexcavados y fudidos en sitio tipo Kelly de diametro D=60 cm.</t>
  </si>
  <si>
    <t>2.0.1</t>
  </si>
  <si>
    <t xml:space="preserve">Proceso  Pilotes  Preexcavados  y  Fundidos   In - Situ Proceso Pilotes prexcavados y fudidos en sitio tipo Kelly de diametro D=60 cm. La actividad incluye: movilizacion, desmovilización, montaje y desmontaje equipo; perforación y excavacion, registro de muestras perfil estatigrafico; cargue, retiro y disposicion final escombros; colocacion de concreto, lodo bentonico con viscosidad cono Marsh entre 38 y 42 segundos y Agua de carrotanque) (son 135 pilotes de 15.70 m de profundidad) </t>
  </si>
  <si>
    <t>ml</t>
  </si>
  <si>
    <t>2.0.2</t>
  </si>
  <si>
    <t>Armado y colocación acero de refuerzo pilotes</t>
  </si>
  <si>
    <t>kg</t>
  </si>
  <si>
    <t>2.0.3</t>
  </si>
  <si>
    <t>Suministro   Concreto   Tremie   f'c=3.000 psi    para   Fundida de    Pilotes   D = 60 cm     f'c=3000 psi. (son 135 pilotes a 15.70 m de profundidad, con una expansión del concreto supuesta del 15%)</t>
  </si>
  <si>
    <t>m3</t>
  </si>
  <si>
    <t>2.0.4</t>
  </si>
  <si>
    <t>Descabe de Pilotes. Incluye equipo demolicion, cargue, retiro y diposicion final de escombros  en sitio autorizado</t>
  </si>
  <si>
    <t>EXCAVACIONES (incluye retiro, cargue y transporte a una distancia hasta 20 km disposición en sitio autorizado)</t>
  </si>
  <si>
    <t>2.1.1</t>
  </si>
  <si>
    <t>Excavacion  Mecanica  Caja  placas  Cimentacion   (incluye retiro, cargue y transporte hasta sitio autorizado)</t>
  </si>
  <si>
    <t>2.1.2</t>
  </si>
  <si>
    <t>Excavacion  Mecanica  para Tanque de Agua  subterraneo   incluye retiro, cargue y transporte hasta sitio autorizado hasta 20 km)</t>
  </si>
  <si>
    <t>2.1.3</t>
  </si>
  <si>
    <t>Excavacion  Manual   Dados  cimentación  (incluye retiro, cargue y transporte hasta sitio autorizado hasta 20 km)</t>
  </si>
  <si>
    <t>2.1.4</t>
  </si>
  <si>
    <t>Excavacion  Manual   Fosos  y  Pozos    incluye retiro, cargue y transporte hasta sitio autorizado hasta 20 km)</t>
  </si>
  <si>
    <t>PERFILADA  y  PROTECCION  (incluye retiro, cargue y transporte a una distancia hasta 20 km em sitio autorizado)</t>
  </si>
  <si>
    <t>2.2.1</t>
  </si>
  <si>
    <t>Perfilada Manual Fondo Excavacion. Incluye el apilado y retiro del material perfilado.</t>
  </si>
  <si>
    <t>2.2.2</t>
  </si>
  <si>
    <t>Perfilada Manual Paredes  Taludes tanque de agua. Incluye el apilado y retiro del material perfilado.</t>
  </si>
  <si>
    <t>2.2.3</t>
  </si>
  <si>
    <t>Pañete Proteccion Paredes  Taludes  tanque de agua</t>
  </si>
  <si>
    <t>RELLENOS   (Incluye :Suministro, Extendido, Nivelación, Humedecimiento y
Compactación).</t>
  </si>
  <si>
    <t>2.3.1</t>
  </si>
  <si>
    <t>Relleno compatado en material Granular  equivalente  a  subbase  B-400, según especificación y recomendación del estudio de suelos,   para mejoramiento fallos fondo de excavación.(Incluye :Suministro, Extendido, Nivelación, Humedecimiento y Compactación).</t>
  </si>
  <si>
    <t>2.3.2</t>
  </si>
  <si>
    <t>Relleno  en  Material  Seleccionado  Proveniente de la Excavacion.  (Incluye :  Extendida, Nivelacion, Humedecimiento y compactación )</t>
  </si>
  <si>
    <t>2.3.3</t>
  </si>
  <si>
    <t>Relleno  en  Grava  de tamaño variable entre 1/2" y  1.1/4",  Incluye : Suministro, Colocación  y compactacion,  para  conformar capa de filtracion contra  muro  de  contencion tanque de agua y otros.  Incluye : Suministro, Extendida,  Nivelacion y compactación.</t>
  </si>
  <si>
    <t>CONCRETOS  CIMENTACION: En concreto color gris, (Incluye bombeo, desmoldantes  y cualquier aditivo que se requieran para obtener un concreto de alto desempeño. El costo de cualquier aditivo que sea empleado en la elaboración de estos concetos deberá ser asumido por el contratista dentro de cada una de las actividades.)</t>
  </si>
  <si>
    <t>2.4.1</t>
  </si>
  <si>
    <t>Concreto  Pobre  e=5cm  f'c=2.500 psi   17.5  Mpa</t>
  </si>
  <si>
    <t>2.4.2</t>
  </si>
  <si>
    <t>Dados de cimentacion  en  concreto  reforzado    f'c=3.000 psi   21 Mpa</t>
  </si>
  <si>
    <t>2.4.3</t>
  </si>
  <si>
    <t>Placa  de  Cimentacion  Aligerada  h=60  cm  con torta superior de 10 cm y sin torta inferior, aligerada con caseton perdido, en  concreto  f'c=3.000 psi  21 Mpa. Niv.+10 cm</t>
  </si>
  <si>
    <t>2.4.4</t>
  </si>
  <si>
    <t xml:space="preserve">Foso Ascensor  en  concreto reforzado f'c=3.000 psi   21 Mpa.  </t>
  </si>
  <si>
    <t>2.4.5</t>
  </si>
  <si>
    <t xml:space="preserve">Pozos   Eyectores  en  concreto reforzado f'c=3.000 psi   21 Mpa.  </t>
  </si>
  <si>
    <t>REFUERZO  CIMENTACION:  Acero de refuerzo Grado 60 f'y=4.200 kg/cm2 (420Mpa) (INCLUYE SUMINISTRO, ALAMBRE NEGRO, FIGURACIÓN, AMARRE, INSTALACIÓN Y TODO LO REQUERIDO PARA LA CORRECTA EJECUCIÓN Y FUNCIONAMIENTO)</t>
  </si>
  <si>
    <t>2.5.1</t>
  </si>
  <si>
    <t>Acero Grado 60    Pilotes</t>
  </si>
  <si>
    <t>2.5.2</t>
  </si>
  <si>
    <t>Acero Grado 60    Dados de Cimentacion</t>
  </si>
  <si>
    <t>2.5.3</t>
  </si>
  <si>
    <t xml:space="preserve">Acero Grado 60    Placas de Cimentacion  </t>
  </si>
  <si>
    <t>2.5.4</t>
  </si>
  <si>
    <t>Acero Grado 60    Fosos  y Pozos</t>
  </si>
  <si>
    <t>2.5.5</t>
  </si>
  <si>
    <t xml:space="preserve">Malla Electrosoldada   f'y=5.000 kg/cm2 (500 Mpa)   M.2.21  Placa  de  Cimentacion  </t>
  </si>
  <si>
    <t>ESTRUCTURA  EN  CONCRETO (Incluye formaleta, elementos de fijación y soporte, herramientas, equipos, transporte interno y externo, mano de obra, pruebas y ensayos para su correcta ejecución y recibo a satisfacción. Conforme a los planos y especificaciones técnicas)</t>
  </si>
  <si>
    <t>3.1</t>
  </si>
  <si>
    <t xml:space="preserve">ELEMENTOS  VERTICALES  EN CONCRETO REFORZADO:  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</si>
  <si>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3.1.1</t>
  </si>
  <si>
    <t>Columnas  Circulares  en   Concreto   Reforzado  a  la  vista     f'c=4.000  psi  28  Mpa</t>
  </si>
  <si>
    <t>3.1.2</t>
  </si>
  <si>
    <t>Columnas  Rectangulares   en   Concreto   Reforzado  a la vista  f'c=4.000 psi  28 Mpa</t>
  </si>
  <si>
    <t xml:space="preserve">ELEMENTOS  HORIZONTALES  EN CONCRETO REFORZADO  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</si>
  <si>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3.2.1</t>
  </si>
  <si>
    <t>Vigas  Aereas en  Concreto  Reforzado  a la vista   f'c=4.000 psi  28 Mpa</t>
  </si>
  <si>
    <t>3.3</t>
  </si>
  <si>
    <t>PLACAS  EN   CONCRETO   AEREAS nen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del  Aligeramiento con Caseton de Icopor Recuperable de alta densidad o equivalente.   Incluye costo  de  Formaleta  para entramado de entrepisos, compuesta por camillas, cerchas, parales, testeros, etc. con las dimensiones y acabado, según detalles especificos.  Incluye  costo del equipo pesado y liviano necesario para la colocacion y manejo del concreto.</t>
  </si>
  <si>
    <t>3.3.1</t>
  </si>
  <si>
    <t>Placa Aligerada h=60 cm  en concreto  reforzado arquitectónico  color gris claro a la vista  f' c=4.000 psi 28 Mpa, con torta superior 6 cm y sin torta inferior,  Niv. +4.15  Cubierta</t>
  </si>
  <si>
    <t>3.3.2</t>
  </si>
  <si>
    <t>Placa Aligerada  h=60 cm  en concreto  reforzado  arquitectónico color gris claro a la vista   f' c=4.000 psi 28 Mpa, con torta superior 6 cm y con torta inferior 4 cm,  Niv. +4.15  Cubierta</t>
  </si>
  <si>
    <t>3.3.3</t>
  </si>
  <si>
    <t>Placa Aligerada h=60 cm en concreto  reforzado arquitectónico  color gris claro a la vista  f' c=4.000 psi 28 Mpa, con torta superior 6 cm y sin torta inferior  Niv. +4.25  Entrepiso</t>
  </si>
  <si>
    <t>3.3.4</t>
  </si>
  <si>
    <t>Placa Aligerada  h=70 cm en concreto reforzado  arquitectónico  color gris  claro a la vista f' c=4.000 psi 28 Mpa, con torta superior 6 cm y con torta inferior 4 cm,  Niv. +4.25  Entrepiso</t>
  </si>
  <si>
    <t>3.3.5</t>
  </si>
  <si>
    <t>Placa Aligerada h=60 cm en concreto reforzado arquitectónico color gris claro a la vista f' c=4.000 psi 28 Mpa, con torta superior 6 cm y sin torta inferior,  Niv. +4.55  Cubierta</t>
  </si>
  <si>
    <t>3.3.6</t>
  </si>
  <si>
    <t>Placa Aligerada h=60 cm  en concreto reforzado arquitectónico color gris claro a la vista f' c=4.000 psi 28 Mpa, con torta superior 6 cm y sin torta inferior,  Niv. +8.45  Cubierta</t>
  </si>
  <si>
    <t>3.3.7</t>
  </si>
  <si>
    <t>Placa Aligerada h=60 cm en concreto reforzado arquitectónico color gris claro a la vista f' c=4.000 psi 28 Mpa, con torta superior 6 cm y con torta inferior 4 cm,  Niv. +8.45  Cubierta</t>
  </si>
  <si>
    <t>Otras  Placas</t>
  </si>
  <si>
    <t>3.3.8</t>
  </si>
  <si>
    <t>Placas Macizas h=25 cm,  en concreto reforzado arquitectónico  color gris claro a la vista  f' c=4.000 psi  Aleros  Placas  Cubierta</t>
  </si>
  <si>
    <t>3.5</t>
  </si>
  <si>
    <t>ESCALERAS    en  Concreto</t>
  </si>
  <si>
    <t>3.5.1</t>
  </si>
  <si>
    <t>Vigas  Aereas Escalera  en  Concreto  Reforzado  Arquitectonico  Color Gris Claro a la vista   f'c=4.000 psi  35 Mpa</t>
  </si>
  <si>
    <t>3.5.2</t>
  </si>
  <si>
    <t>Escalera  Aere  en   Concreto   Reforzado  Arquitectonico   Color  Gris  Claro  a  la  vista     f'c=4.000  psi   28  Mpa  Niv.+6.48/+3.24  y Niv.-3.24/+6.38</t>
  </si>
  <si>
    <t>3.6</t>
  </si>
  <si>
    <t>TANQUES  DE  AGUA :   En Concreto Color Gris.  El concreto debe ser impermeabilizado.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del  Aligeramiento con Caseton de Icopor Recuperable de alta densidad o equivalente.   Incluye costo  de  Formaleta  para entramado de entrepisos, compuesta por camillas, cerchas, parales, testeros, etc. con las dimensiones y acabado, según detalles especificos.  Incluye  costo del equipo pesado y liviano necesario para la colocacion y manejo del concreto.</t>
  </si>
  <si>
    <t>3.6.1</t>
  </si>
  <si>
    <t>Carcamo   Tanque  de  Agua  en concreto reforzado   f'c=4.000 psi   28 Mpa</t>
  </si>
  <si>
    <t>3.6.2</t>
  </si>
  <si>
    <t xml:space="preserve">Placa   Fondo  Tanque de Agua   Maciza  e=30 cm    en  concreto  f'c=4.000 psi  28 Mpa   </t>
  </si>
  <si>
    <t>3.6.3</t>
  </si>
  <si>
    <t xml:space="preserve">Muros  Tanque  de   Agua  en  concreto reforzado f'c=4.000 psi   28 Mpa.  </t>
  </si>
  <si>
    <t>3.6.4</t>
  </si>
  <si>
    <t>Placa  Tapa  Maciza h=25 cm, en concreto reforzado arquitectónico  color gris claro a la vista  f' c=4.000 psi</t>
  </si>
  <si>
    <t>3.7</t>
  </si>
  <si>
    <t>ACERO DE  REFUERZO  ESTRUCTURA   Acero de refuerzo Grado 60 f'y=4.200 kg/cm2 (420Mpa) (INCLUYE SUMINISTRO, ALAMBRE NEGRO, FIGURACIÓN, AMARRE, INSTALACIÓN Y TODO LO REQUERIDO PARA LA CORRECTA EJECUCIÓN Y FUNCIONAMIENTO)</t>
  </si>
  <si>
    <t>3.7.1</t>
  </si>
  <si>
    <t>Acero Grado 60   Columnas</t>
  </si>
  <si>
    <t>3.7.2</t>
  </si>
  <si>
    <t>Acero Grado 60   Vigas  Aereas</t>
  </si>
  <si>
    <t>3.7.3</t>
  </si>
  <si>
    <t xml:space="preserve">Acero Grado 60   Placas  Aligeradas </t>
  </si>
  <si>
    <t>3.7.4</t>
  </si>
  <si>
    <t>Acero Grado 60   Placas  Macizas</t>
  </si>
  <si>
    <t>3.7.5</t>
  </si>
  <si>
    <t>Acero Grado 60   Escaleras</t>
  </si>
  <si>
    <t>3.7.6</t>
  </si>
  <si>
    <t>Acero Grado 60  Tanques  de  Agua</t>
  </si>
  <si>
    <t>3.7.7</t>
  </si>
  <si>
    <t>Malla Electrosoldada   f'y=5.000 kg/cm2 (500 Mpa)   M.2.21 Torta  Superior  Placas  Aligeradas</t>
  </si>
  <si>
    <t>3.7.8</t>
  </si>
  <si>
    <t>Malla Electrosoldada   f'y=5.000 kg/cm2 (500 Mpa)   M.0.84 Torta  Inferior  Placas  Aligeradas</t>
  </si>
  <si>
    <t>CONCRETO ARQUITECTONICO (Incluye formaleta, elementos de fijación y soporte, herramientas, equipos, transporte interno y externo, mano de obra, pruebas y ensayos para su correcta ejecución y recibo a satisfacción. Conforme a los planos y especificaciones técnicas)</t>
  </si>
  <si>
    <t>4.1</t>
  </si>
  <si>
    <t xml:space="preserve">LUCERNARIOS  EN CONCRETO   ARQUITECTONICO:  En Concreto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Metalica y/o Super T en Tablero Liso, con las dimensiones, acabado y diseño especificado en planos,  y  Equipo para soporte de encofrados.   Incluye  costo del equipo pesado y liviano necesario para la colocacion y manejo del concreto </t>
  </si>
  <si>
    <t>4.1.1</t>
  </si>
  <si>
    <t xml:space="preserve">Muros Apoyo  Lucernarios Cubierta, espesor   15 cm    en  concreto  reforzado   arquitectónico  color  gris  claro  a la vista     f' c=3.000 psi  21 Mpa,    </t>
  </si>
  <si>
    <t>4.1.2</t>
  </si>
  <si>
    <t xml:space="preserve">Placas Macizas Planas e Inclinadas h=15 cm, sobre muros de apoyo en concreto reforzado arquitectónico  color gris claro a la vista  f' c=3.000 psi  Lucernarios Cubierta </t>
  </si>
  <si>
    <t>4.2</t>
  </si>
  <si>
    <t xml:space="preserve">ELEMENTOS NO ESTRUCTURALES EN CONCRETO ARQUITECTONICO:  En Concreto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</si>
  <si>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4.2.1</t>
  </si>
  <si>
    <t>Bordillo   D-09  de  sección   12 x 20 cm   en   Concreto   Reforzado  Arquitectonico   Color  Gris  Claro  a  la  vista     f'c=3.000  psi,   Borde  Lucarnas  y  Placa  Aleros</t>
  </si>
  <si>
    <t>4.2.2</t>
  </si>
  <si>
    <t>Bordillo  D-10  de  sección   12 x 13 cm   en   Concreto   Reforzado  Arquitectonico   Color  Gris  Claro  a  la  vista     f'c=3.000  psi,   Borde Placa Cubierta</t>
  </si>
  <si>
    <t>4.2.3</t>
  </si>
  <si>
    <t>Bordillo  de  sección   10 x 12.5 cm + 7.5 x 15 cm en   Concreto   Reforzado  Arquitectonico   Color  Gris  Claro  a  la  vista     f'c=3.000  psi,   Base  Barandas</t>
  </si>
  <si>
    <t>4.2.4</t>
  </si>
  <si>
    <t>Bordillo  de  sección   10 x 14 cm en   Concreto   Reforzado  Arquitectonico   Color  Gris  Claro  a  la  vista     f'c=3.000  psi,   Base  Ventanas</t>
  </si>
  <si>
    <t>4.2.5</t>
  </si>
  <si>
    <t>Dintel   D-12  de  sección    38.5 x 12 cm   en   Concreto   Reforzado  Arquitectonico   Color  Gris  Claro  a  la  vista     f'c=3.000  psi,  Ventana  Aulas</t>
  </si>
  <si>
    <t>4.2.6</t>
  </si>
  <si>
    <t>Dintel  D-14  de  sección 11 x 10 cm   en   Concreto   Reforzado  Arquitectonico   Color  Gris  Claro  a  la  vista     f'c=3.000  psi,  Puertas</t>
  </si>
  <si>
    <t>4.2.7</t>
  </si>
  <si>
    <t>Dintel   D-14  de  sección   40 x 10 cm   en   Concreto   Reforzado  Arquitectonico   Color  Gris  Claro  a  la  vista     f'c=3.000  psi,  Ventanas  Aula</t>
  </si>
  <si>
    <t>4.2.8</t>
  </si>
  <si>
    <t>Dintel   D-14  de  sección   61 x 10 cm   en   Concreto   Reforzado  Arquitectonico   Color  Gris  Claro  a  la  vista     f'c=3.000  psi,  Conformacion Umbrales Corredor</t>
  </si>
  <si>
    <t>4.2.9</t>
  </si>
  <si>
    <t xml:space="preserve">Alfajia  de  sección   11 x 7.5 cm   en   Concreto   Reforzado  Arquitectonico   Color  Gris  Claro  a  la  vista     f'c=3.000  psi,   Ventanas </t>
  </si>
  <si>
    <t>4.2.10</t>
  </si>
  <si>
    <t>Banca Doble  D-01  de seccion 35 x 15 cm + 1.05 x 10 cm, en concreto  a la vista, reforzado, f'c=3000 psi.</t>
  </si>
  <si>
    <t>4.2.11</t>
  </si>
  <si>
    <t>Banca Sencilla  D-02, D-04  de seccion 30 x 15 cm + 60 x 10 cm, en concreto  a la vista, reforzado, f'c=3000 psi.</t>
  </si>
  <si>
    <t>4.2.12</t>
  </si>
  <si>
    <t>Banca Sencilla  D-03  de seccion 30 x 15 cm + 40 x 10 cm, en concreto  a la vista, reforzado, f'c=3000 psi.</t>
  </si>
  <si>
    <t>4.2.13</t>
  </si>
  <si>
    <t>Mesone  Prefabricado  D-16, espesor  8 cm  y ancho 116 cm , en concreto reforzado a la vista reforzado f'c=3000 psi.  Cambiadero de  Pañales</t>
  </si>
  <si>
    <t>4.2.14</t>
  </si>
  <si>
    <t>Mesones  Prefabricados, espesor 7 cm  y ancho 60 cm , en concreto reforzado a la vista f'c=3000 psi, para  Porteria</t>
  </si>
  <si>
    <t>4.2.15</t>
  </si>
  <si>
    <t>Entrepaño  Prefabricado  D-06, espesor 8 cm  y ancho 60 cm , en concreto  reforzado, f'c=3000 psi.   Almacenaje  Cocina</t>
  </si>
  <si>
    <t>4.2.16</t>
  </si>
  <si>
    <t>Elemento Prefabricado  D-07  soporte mamposteria volada, de seccion 35 x 15 cm + 70 x 10 cm, en concreto reforzado a la vista f'c=3000 psi.  Almacenaje  Cocina</t>
  </si>
  <si>
    <t>4.2.17</t>
  </si>
  <si>
    <t>Tapa  Prefabricada  D-08  remate mamposteria volada, de seccion  70 x 10 cm, en concreto reforzado a la vista f'c=3000 psi.  Almacenaje  Cocina</t>
  </si>
  <si>
    <t>4.2.18</t>
  </si>
  <si>
    <t>Tapa  Prefabricada  D-11   nicho mamposteria, de seccion  100 x 11 cm, en concreto reforzado a la vista f'c=3000 psi.  Aulas</t>
  </si>
  <si>
    <t>4.2.19</t>
  </si>
  <si>
    <t>Banca con tapa  prefabricada  D-13 en concreto reforzado a la vista f'c=3000 psi, sobre base mamposteria, de seccion  41 x 4 cm. Umbrales Corredor</t>
  </si>
  <si>
    <t>4.3</t>
  </si>
  <si>
    <t xml:space="preserve">ANCLAJES  </t>
  </si>
  <si>
    <t>4.3.1</t>
  </si>
  <si>
    <t>Anclaje : Perforacion + Inyección epoxico   Ø 3/8" L = 14.29 cm</t>
  </si>
  <si>
    <t>und</t>
  </si>
  <si>
    <t>4.3.2</t>
  </si>
  <si>
    <t>Anclaje : Perforacion + Inyeccion epoxico   Ø 1/2"  L = 19.05 cm</t>
  </si>
  <si>
    <t>4.4</t>
  </si>
  <si>
    <t>ACERO DE  REFUERZO. Acero de refuerzo PDR-60 f'y=4.200 kg/cm2 (420Mpa)(INCLUYE SUMINISTRO, ALAMBRE NEGRO, FIGURACIÓN, AMARRE, INSTALACIÓN Y TODO LO REQUERIDO PARA LA CORRECTA EJECUCIÓN Y FUNCIONAMIENTO)</t>
  </si>
  <si>
    <t>4.4.1</t>
  </si>
  <si>
    <t>Acero Grado 60   para Elementos  en Concreto Arquiterctonico</t>
  </si>
  <si>
    <t>4.4.2</t>
  </si>
  <si>
    <t>Malla Electrosoldada   f'y=5.000 kg/cm2 (500 Mpa)   M.2.95   para  elementos  en  concreto  no  estruc turales</t>
  </si>
  <si>
    <t>ESTRUCTURAS   METALICAS (Incluye formaleta, elementos de fijación y soporte, herramientas, equipos, transporte interno y externo, mano de obra, pruebas y ensayos para su correcta ejecución y recibo a satisfacción. Conforme a los planos y especificaciones técnicas)</t>
  </si>
  <si>
    <t>5.1</t>
  </si>
  <si>
    <t>ESTRUCTURA  METALICA  CUBIERTA  LIVIANA</t>
  </si>
  <si>
    <t>5.1.1</t>
  </si>
  <si>
    <t>Suministro, Fabricación, Montaje y  Pintura   Estructura   Metalica   Cubierta  Liviana   en  Perfiles  Estructurales  IPE 200 , según diseño estructural,  Acero ASTM  A500, fy=351 Mpa</t>
  </si>
  <si>
    <t>5.1.2</t>
  </si>
  <si>
    <t>Suministro, Fabricación, Montaje y  Pintura   Estructura   Metalica   Correas Cubierta  Liviana   en Perlines  Estructurales  PHR C 355x110x25x 2.5 mm , según diseño estructural,  Acero ASTM  A500, fy=351 Mpa</t>
  </si>
  <si>
    <t>5.1.3</t>
  </si>
  <si>
    <t>Suministro, Fabricación, Montaje y  Pintura   Estructura   Metalica   Correas Cubierta  Liviana   en Perlines  Estructurales  PHR C 203x67x19x 2.5 mm , según diseño estructural,  Acero ASTM  A500, fy=351 Mpa</t>
  </si>
  <si>
    <t>5.1.4</t>
  </si>
  <si>
    <t>Suministro, Fabricación, Montaje y  Pintura   Estructura   Columnas  Metalicas  de  35x25x20 cm  en Perfil Estructural  HEA200, según diseño estructural,  Acero ASTM  A500, fy=351 Mpa</t>
  </si>
  <si>
    <t>5.1.5</t>
  </si>
  <si>
    <t>Suministro, Fabricación, Montaje y  Pintura   Estructura   Mensula  de  35x25x20 cm  en Platina de 3/8",   según diseño estructural,  Acero ASTM  A500, fy=351 Mpa</t>
  </si>
  <si>
    <t>5.1.6</t>
  </si>
  <si>
    <t>Suministro, Fabricación, Montaje y  Pintura   Estructura   Platina  Metalica  para Columnas  de  25x25 cm x 1/2",   según diseño estructural,  Acero ASTM  A500, fy=351 Mpa.  Incluye pernos</t>
  </si>
  <si>
    <t>5.1.7</t>
  </si>
  <si>
    <t>Suministro, Fabricación, Montaje y  Pintura   Estructura   Platina  Metalica  para Mensulas  de  35x26 cm x 3/8",   según diseño estructural,  Acero ASTM  A500, fy=351 Mpa.  Incluye Pernos</t>
  </si>
  <si>
    <t>5.1.8</t>
  </si>
  <si>
    <t>Suministro, Fabricación, Montaje y  Pintura   Estructura   Conectores  Metalicos  para Vigas IPE  en angulos  de  3.1/2" x 3.1/2" x 1/4",   según diseño estructural,  Acero ASTM  A500, fy=351 Mpa.  Incluye Pernos</t>
  </si>
  <si>
    <t>INSTALACIONES  HIDROSANITARIAS,  INCENDIO  y  GAS (Incluye herramientas, equipos, transporte interno y externo, mano de obra, pruebas y ensayos para su correcta ejecución y recibo a satisfacción. Conforme a los planos y especificaciones técnicas)</t>
  </si>
  <si>
    <t>INSTALACIONES HIDROSANITARIAS</t>
  </si>
  <si>
    <t>ACOMETIDA AGUA FRIA ACUEDUCTO</t>
  </si>
  <si>
    <t>6.1.1</t>
  </si>
  <si>
    <t>TUBERIA PVC-P 1"</t>
  </si>
  <si>
    <t>ML</t>
  </si>
  <si>
    <t>6.1.2</t>
  </si>
  <si>
    <t>TUBERIA H.G  1"</t>
  </si>
  <si>
    <t>6.1.3</t>
  </si>
  <si>
    <t>VALVULA BOLA TIPO PESADA  1"</t>
  </si>
  <si>
    <t>UN</t>
  </si>
  <si>
    <t>6.1.4</t>
  </si>
  <si>
    <t>REGISTRO DE CORTE ANTIFRAUDE 1"</t>
  </si>
  <si>
    <t>6.1.5</t>
  </si>
  <si>
    <t>UNIVERSAL H.G. 1"</t>
  </si>
  <si>
    <t>6.1.6</t>
  </si>
  <si>
    <t>VALVULA DE FLOTADOR 1"</t>
  </si>
  <si>
    <t>6.1.7</t>
  </si>
  <si>
    <t>CHEQUE CORTINA HELBERT 1"</t>
  </si>
  <si>
    <t>6.1.8</t>
  </si>
  <si>
    <t xml:space="preserve">CAJA TOTALIZADORA SEGÚN NORMAS </t>
  </si>
  <si>
    <t>6.1.9</t>
  </si>
  <si>
    <t>MEDIDOR AGUA FRIA 1"</t>
  </si>
  <si>
    <t xml:space="preserve">CAJILLA DOBLE PARA MEDIDORES </t>
  </si>
  <si>
    <t>REDES AGUA EN CUARTO DE BOMBAS (potable)</t>
  </si>
  <si>
    <t>6.2.1</t>
  </si>
  <si>
    <t xml:space="preserve">TUBERIA H.G  4" </t>
  </si>
  <si>
    <t>6.2.2</t>
  </si>
  <si>
    <t>TUBERIA H.G 2"</t>
  </si>
  <si>
    <t>6.2.3</t>
  </si>
  <si>
    <t>VALVULAS DE PIE 4"</t>
  </si>
  <si>
    <t>6.2.4</t>
  </si>
  <si>
    <t>BASTONES DE VENTILACION  4"</t>
  </si>
  <si>
    <t>6.2.5</t>
  </si>
  <si>
    <t>NIPLE PASAMUROS   3"</t>
  </si>
  <si>
    <t>6.2.6</t>
  </si>
  <si>
    <t>NIPLE PASAMUROS   2"</t>
  </si>
  <si>
    <t>6.2.7</t>
  </si>
  <si>
    <t>NIPLE PASAMUROS 1"</t>
  </si>
  <si>
    <t>6.2.8</t>
  </si>
  <si>
    <t>REGISTRO P/D RED WHITE Ó KITS   3"</t>
  </si>
  <si>
    <t>6.2.9</t>
  </si>
  <si>
    <t>CHEQUE CORTINA    3"</t>
  </si>
  <si>
    <t>2,10</t>
  </si>
  <si>
    <t>COPA EXCENTRICA DE 2"x 4"</t>
  </si>
  <si>
    <t>6.2.11</t>
  </si>
  <si>
    <t>MANOMETRO  DE  0 A 200 PSI</t>
  </si>
  <si>
    <t>6.2.12</t>
  </si>
  <si>
    <t>REGISTRO P/D 2"</t>
  </si>
  <si>
    <t>6.2.13</t>
  </si>
  <si>
    <t>REGISTRO P/D 1,1/2"</t>
  </si>
  <si>
    <t>6.2.14</t>
  </si>
  <si>
    <t>JUNTA DE EXPANSION BORRACHA  3"</t>
  </si>
  <si>
    <t>6.2.15</t>
  </si>
  <si>
    <t>BRIDAS EN ACERO ROSCAR  2"</t>
  </si>
  <si>
    <t>6.2.16</t>
  </si>
  <si>
    <t>BRIDAS EN ACERO ROSCAR  1.1/2"</t>
  </si>
  <si>
    <t>6.2.17</t>
  </si>
  <si>
    <t>TUBERIA H.G   1,1/2"</t>
  </si>
  <si>
    <t>6.2.18</t>
  </si>
  <si>
    <t>VALVULA DE ALIVIO  1,1/2"</t>
  </si>
  <si>
    <t>6.2.19</t>
  </si>
  <si>
    <t>CHEQUE PERFORADO   1,1/2"</t>
  </si>
  <si>
    <t>2,20</t>
  </si>
  <si>
    <t xml:space="preserve">TUBERIA H.G  ½" </t>
  </si>
  <si>
    <t>6.2.21</t>
  </si>
  <si>
    <t>REGISTRO P/D   ½"</t>
  </si>
  <si>
    <t>6.2.22</t>
  </si>
  <si>
    <t>TUBERIA H.G   6"</t>
  </si>
  <si>
    <t>6.2.23</t>
  </si>
  <si>
    <t>REGISTRO P/D 3"</t>
  </si>
  <si>
    <t>6.2.24</t>
  </si>
  <si>
    <t>CHEQUE CORTINA 3"</t>
  </si>
  <si>
    <t>6.2.25</t>
  </si>
  <si>
    <t>TUBERIA PVC-P  3"</t>
  </si>
  <si>
    <t>6.2.26</t>
  </si>
  <si>
    <t>BASE ANTIVIBRATORIA</t>
  </si>
  <si>
    <t>PUNTOS HIDRAULICOS DE AGUA FRIA PVC-P (PARAL)</t>
  </si>
  <si>
    <t>6.3.1</t>
  </si>
  <si>
    <t>PUNTO A.F. SANITARIO  FLUXOMETRO  1-¼"</t>
  </si>
  <si>
    <t>6.3.2</t>
  </si>
  <si>
    <t>PUNTO A.F. SANITARIO  DE TANQUE  ½"</t>
  </si>
  <si>
    <t>6.3.3</t>
  </si>
  <si>
    <t>PUNTO A.F. LAVAMANOS ½"</t>
  </si>
  <si>
    <t>6.3.4</t>
  </si>
  <si>
    <t>PUNTO A.F. DUCHA  ½"</t>
  </si>
  <si>
    <t>6.3.5</t>
  </si>
  <si>
    <t>PUNTO A.F. ORINALES 3/4"</t>
  </si>
  <si>
    <t>6.3.6</t>
  </si>
  <si>
    <t>PUNTO A.F. LAVAPLATOS  ½"</t>
  </si>
  <si>
    <t>6.3.7</t>
  </si>
  <si>
    <t>PUNTO A.F. POCETAS COCINA ½"</t>
  </si>
  <si>
    <t>6.3.8</t>
  </si>
  <si>
    <t>PUNTO A.F. LAVADORAS  ½"</t>
  </si>
  <si>
    <t>6.3.9</t>
  </si>
  <si>
    <t>PUNTO A.F CALENTADOR ½"</t>
  </si>
  <si>
    <t>6.3.10</t>
  </si>
  <si>
    <t>PUNTO A.F LLAVES MANGUERA  ½"</t>
  </si>
  <si>
    <t>6.3.11</t>
  </si>
  <si>
    <t>PUNTO A.F NEVERA  ½"</t>
  </si>
  <si>
    <t>REDES DE AGUA FRÍA PVC-P  (TIPO PESADO)</t>
  </si>
  <si>
    <t>6.4.1</t>
  </si>
  <si>
    <t>TUBERIA PVC-P  ½"</t>
  </si>
  <si>
    <t>6.4.2</t>
  </si>
  <si>
    <t>TUBERIA PVC-P ¾"</t>
  </si>
  <si>
    <t>6.4.3</t>
  </si>
  <si>
    <t>TUBERIA PVC-P  1"</t>
  </si>
  <si>
    <t>6.4.4</t>
  </si>
  <si>
    <t>TUBERIA PVC-P  1-¼"</t>
  </si>
  <si>
    <t>6.4.5</t>
  </si>
  <si>
    <t>6.4.6</t>
  </si>
  <si>
    <t>TUBERIA PVC-P  2"</t>
  </si>
  <si>
    <t>6.4.7</t>
  </si>
  <si>
    <t>TUBERIA PVC-P  2,1/2"</t>
  </si>
  <si>
    <t>6.4.8</t>
  </si>
  <si>
    <t>6.4.9</t>
  </si>
  <si>
    <t>TUBERIA PVC-P  4"</t>
  </si>
  <si>
    <t>TUBERIA HG  ½"</t>
  </si>
  <si>
    <t>6.4.11</t>
  </si>
  <si>
    <t>TUBERIA HG  1-¼"</t>
  </si>
  <si>
    <t>REDES DE AGUA CALIENTE EN CPVC</t>
  </si>
  <si>
    <t>6.5.1</t>
  </si>
  <si>
    <t>TUBERIA C-PVC  ½"</t>
  </si>
  <si>
    <t>6.5.2</t>
  </si>
  <si>
    <t>TUBERIA C-PVC  3/4"</t>
  </si>
  <si>
    <t xml:space="preserve">PUNTOS HIDRAULICOS DE AGUA CALIENTE EN C-PVC </t>
  </si>
  <si>
    <t>6.6.1</t>
  </si>
  <si>
    <t>PUNTO A.C. DUCHA  ½"</t>
  </si>
  <si>
    <t>6.6.2</t>
  </si>
  <si>
    <t>PUNTO A.C. LAVAPLATOS  ½"</t>
  </si>
  <si>
    <t>6.6.3</t>
  </si>
  <si>
    <t>PUNTO A.C. LAVADORA  ½"</t>
  </si>
  <si>
    <t>6.6.4</t>
  </si>
  <si>
    <t>PUNTO A.C CALENTADORES  ¾"</t>
  </si>
  <si>
    <t>VALVULAS</t>
  </si>
  <si>
    <t>6.7.1</t>
  </si>
  <si>
    <t>REGISTRO DE BOLA  ½"</t>
  </si>
  <si>
    <t>6.7.2</t>
  </si>
  <si>
    <t>REGISTRO DE BOLA  3/4"</t>
  </si>
  <si>
    <t>6.7.3</t>
  </si>
  <si>
    <t>REGISTRO DE BOLA  1"</t>
  </si>
  <si>
    <t>6.7.4</t>
  </si>
  <si>
    <t>REGISTRO DE BOLA  1-¼"</t>
  </si>
  <si>
    <t>6.7.5</t>
  </si>
  <si>
    <t>REGISTRO DE BOLA  1,1/2"</t>
  </si>
  <si>
    <t>SALIDAS SANITARIAS EN PVC SANITARIA (PARAL)</t>
  </si>
  <si>
    <t>6.8.1</t>
  </si>
  <si>
    <t>PUNTO SANITARIO 4"</t>
  </si>
  <si>
    <t>6.8.2</t>
  </si>
  <si>
    <t>PUNTO LAVAMANOS 2"</t>
  </si>
  <si>
    <t>6.8.3</t>
  </si>
  <si>
    <t>PUNTO DUCHAS 2"</t>
  </si>
  <si>
    <t>6.8.4</t>
  </si>
  <si>
    <t>PUNTO ORINALES  2"</t>
  </si>
  <si>
    <t>6.8.5</t>
  </si>
  <si>
    <t>PUNTO LAVAPLATOS 2"</t>
  </si>
  <si>
    <t>6.8.6</t>
  </si>
  <si>
    <t>PUNTO LAVADORA  2"</t>
  </si>
  <si>
    <t>6.8.7</t>
  </si>
  <si>
    <t>PUNTO POCETAS  COCINA  3"</t>
  </si>
  <si>
    <t>6.8.8</t>
  </si>
  <si>
    <t>SIFON DE PISO  4"</t>
  </si>
  <si>
    <t>6.8.9</t>
  </si>
  <si>
    <t>SIFON DE PISO 3"</t>
  </si>
  <si>
    <t>6.8.10</t>
  </si>
  <si>
    <t>SIFON DE PISO  2"</t>
  </si>
  <si>
    <t>6.8.11</t>
  </si>
  <si>
    <t>PUNTO POCETAS  ASEO  2"</t>
  </si>
  <si>
    <t>RED DE DESAGUES DE AGUAS RESIDUALES , VENTILACIONES Y REVENTILACIONES</t>
  </si>
  <si>
    <t>6.9.1</t>
  </si>
  <si>
    <t>TUBERIA PVC SANITARIA  2"</t>
  </si>
  <si>
    <t>6.9.2</t>
  </si>
  <si>
    <t>TUBERIA PVC SANITARIA  3"</t>
  </si>
  <si>
    <t>6.9.3</t>
  </si>
  <si>
    <t>TUBERIA PVC SANITARIA  4"</t>
  </si>
  <si>
    <t>6.9.4</t>
  </si>
  <si>
    <t>TUBERIA PVC SANITARIA  6"</t>
  </si>
  <si>
    <t>6.9.5</t>
  </si>
  <si>
    <t>TUBERIA PVC LIVIANA 2"</t>
  </si>
  <si>
    <t>6.9.6</t>
  </si>
  <si>
    <t>TUBERIA PVC LIVIANA  3"</t>
  </si>
  <si>
    <t>6.9.7</t>
  </si>
  <si>
    <t>TUBERIA PVC LIVIANA  4"</t>
  </si>
  <si>
    <t>6.9.8</t>
  </si>
  <si>
    <t>JUNTAS DE EXPANSION  4"</t>
  </si>
  <si>
    <t>6.9.9</t>
  </si>
  <si>
    <t>TUBERIA PVC. ESTRUCTURAL  6"</t>
  </si>
  <si>
    <t>6.9.10</t>
  </si>
  <si>
    <t>TUBERIA PVC. ESTRUCTURAL  8"</t>
  </si>
  <si>
    <t>RED DE DESAGUES DE AGUAS LLUVIAS</t>
  </si>
  <si>
    <t>6.10.1</t>
  </si>
  <si>
    <t>6.10.2</t>
  </si>
  <si>
    <t>6.10.3</t>
  </si>
  <si>
    <t>6.10.4</t>
  </si>
  <si>
    <t>TUBERIA ALCANTARILLADO (ESTRUCTURAL)  8"</t>
  </si>
  <si>
    <t>6.10.5</t>
  </si>
  <si>
    <t>TUBERIA ALCANTARILLADO (ESTRUCTURAL)  10"</t>
  </si>
  <si>
    <t>6.10.6</t>
  </si>
  <si>
    <t>JUNTAS DE EXPANSION 4"</t>
  </si>
  <si>
    <t>6.10.7</t>
  </si>
  <si>
    <t>JUNTAS DE EXPANSION 6"</t>
  </si>
  <si>
    <t>6.10.8</t>
  </si>
  <si>
    <t>SIFONES 4"</t>
  </si>
  <si>
    <t>6.10.9</t>
  </si>
  <si>
    <t>TUBERIA ALCANTARILLADO (ESTRUCTURAL)  12"</t>
  </si>
  <si>
    <t xml:space="preserve">REDES AGUA EN CUARTO DE BOMBAS AGUAS LLUVIAS </t>
  </si>
  <si>
    <t>6.11.1</t>
  </si>
  <si>
    <t>6.11.2</t>
  </si>
  <si>
    <t>TUBERIA H.G  1,1/2"</t>
  </si>
  <si>
    <t>6.11.3</t>
  </si>
  <si>
    <t>TUBERIA PVC P  1-¼"</t>
  </si>
  <si>
    <t>6.11.4</t>
  </si>
  <si>
    <t>VALVULAS DE PIE 2"</t>
  </si>
  <si>
    <t>6.11.5</t>
  </si>
  <si>
    <t>NIPLE PASAMURO 2"</t>
  </si>
  <si>
    <t>6.11.6</t>
  </si>
  <si>
    <t>VALVULAS SOLENOIDE  2"</t>
  </si>
  <si>
    <t>6.11.7</t>
  </si>
  <si>
    <t>6.11.8</t>
  </si>
  <si>
    <t>6.11.9</t>
  </si>
  <si>
    <t>REGISTRO P/D 1-¼"</t>
  </si>
  <si>
    <t>UNIVERSAL PVC 1-¼"</t>
  </si>
  <si>
    <t>6.11.11</t>
  </si>
  <si>
    <t>CHEQUE CORTINA 1-¼"</t>
  </si>
  <si>
    <t>6.11.12</t>
  </si>
  <si>
    <t>JUNTA DE EXPANSION BORRACHA  2"</t>
  </si>
  <si>
    <t>6.11.13</t>
  </si>
  <si>
    <t>COPA EXCENTRICA DE 2" x 1,1/2"</t>
  </si>
  <si>
    <t>6.11.14</t>
  </si>
  <si>
    <t>6.11.15</t>
  </si>
  <si>
    <t>BRIDAS EN ACERO ROSCAR  1,1/2"</t>
  </si>
  <si>
    <t>6.11.16</t>
  </si>
  <si>
    <t>CHEQUE HIDRO HELBERT  1,1/2"</t>
  </si>
  <si>
    <t>FOSOS EYECTORES</t>
  </si>
  <si>
    <t>6.12.1</t>
  </si>
  <si>
    <t>TUBERIA PVC.P 2"</t>
  </si>
  <si>
    <t>6.12.2</t>
  </si>
  <si>
    <t>REGISTRO P.D. 2"</t>
  </si>
  <si>
    <t>6.12.3</t>
  </si>
  <si>
    <t>UNIVERSAL PVC 2"</t>
  </si>
  <si>
    <t>6.12.4</t>
  </si>
  <si>
    <t>CHEQUE HIDRO 2"</t>
  </si>
  <si>
    <t>MONTAJE DE APARATOS  Y EQUIPOS (Mano de obra)</t>
  </si>
  <si>
    <t>6.13.1</t>
  </si>
  <si>
    <t>SANITARIO FLUXOMETRO 1.1/4"</t>
  </si>
  <si>
    <t>6.13.2</t>
  </si>
  <si>
    <t>SANITARIO TANQUE ½"</t>
  </si>
  <si>
    <t>6.13.3</t>
  </si>
  <si>
    <t xml:space="preserve">PUNTO LAVAMANOS </t>
  </si>
  <si>
    <t>6.13.4</t>
  </si>
  <si>
    <t xml:space="preserve">PUNTO DUCHAS </t>
  </si>
  <si>
    <t>6.13.5</t>
  </si>
  <si>
    <t>PUNTO ORINALES</t>
  </si>
  <si>
    <t>6.13.6</t>
  </si>
  <si>
    <t xml:space="preserve">PUNTO LAVAPLATOS </t>
  </si>
  <si>
    <t>6.13.7</t>
  </si>
  <si>
    <t>PUNTO LAVADORA</t>
  </si>
  <si>
    <t>6.13.8</t>
  </si>
  <si>
    <t>PUNTO POCETAS  COCINA</t>
  </si>
  <si>
    <t>6.13.9</t>
  </si>
  <si>
    <t>PUNTO POCETAS DE ASEO - LLAVES DE MANGUERA</t>
  </si>
  <si>
    <t>6.13.10</t>
  </si>
  <si>
    <t xml:space="preserve">CALENTADORES </t>
  </si>
  <si>
    <t>6.13.11</t>
  </si>
  <si>
    <t>BOMBAS EYECTORA</t>
  </si>
  <si>
    <t>6.13.12</t>
  </si>
  <si>
    <t>BOMBAS A.POTABLE</t>
  </si>
  <si>
    <t>6.13.13</t>
  </si>
  <si>
    <t>TANQUE HIDRONEUMATICO</t>
  </si>
  <si>
    <t>ABRAZADERAS Y SOPORTES</t>
  </si>
  <si>
    <t>6.14.1</t>
  </si>
  <si>
    <t>ABRAZADERAS  ½"</t>
  </si>
  <si>
    <t>6.14.2</t>
  </si>
  <si>
    <t>ABRAZADERAS  ¾"</t>
  </si>
  <si>
    <t>6.14.3</t>
  </si>
  <si>
    <t>ABRAZADERAS  1"</t>
  </si>
  <si>
    <t>6.14.4</t>
  </si>
  <si>
    <t>ABRAZADERAS  1-¼"</t>
  </si>
  <si>
    <t>6.14.5</t>
  </si>
  <si>
    <t>ABRAZADERAS  1-½"</t>
  </si>
  <si>
    <t>6.14.6</t>
  </si>
  <si>
    <t>ABRAZADERAS  2"</t>
  </si>
  <si>
    <t>6.14.7</t>
  </si>
  <si>
    <t>ABRAZADERAS  2-½"</t>
  </si>
  <si>
    <t>6.14.8</t>
  </si>
  <si>
    <t>ABRAZADERAS  3"</t>
  </si>
  <si>
    <t>6.14.9</t>
  </si>
  <si>
    <t>ABRAZADERAS  4"</t>
  </si>
  <si>
    <t>6.14.10</t>
  </si>
  <si>
    <t>ABRAZADERAS  6"</t>
  </si>
  <si>
    <t>REGATAS Y RESANES EN PLACA Y MUROS (MANO DE OBRA)</t>
  </si>
  <si>
    <t>6.15.1</t>
  </si>
  <si>
    <t>REGATA EN MURO Y PLACA</t>
  </si>
  <si>
    <t>6.15.2</t>
  </si>
  <si>
    <t>RESANE EN MURO Y PLACA</t>
  </si>
  <si>
    <t>PASES ENTRE PLACAS</t>
  </si>
  <si>
    <t>6.16.1</t>
  </si>
  <si>
    <t>PASES PARA PUNTOS SANITARIOS</t>
  </si>
  <si>
    <t>6.16.2</t>
  </si>
  <si>
    <t>PASES PARA PUNTOS HIDRAULICOS</t>
  </si>
  <si>
    <t>ESTRUCTURAS</t>
  </si>
  <si>
    <t>6.17.1</t>
  </si>
  <si>
    <t>CAJAS DE INSPECCION 60x60cms NS-068</t>
  </si>
  <si>
    <t>6.17.2</t>
  </si>
  <si>
    <t>CAJAS DE INSPECCION 80x80cms NS-068</t>
  </si>
  <si>
    <t>6.17.3</t>
  </si>
  <si>
    <t>CAJAS DE INSPECCION 90x90cms NS-068</t>
  </si>
  <si>
    <t>6.17.4</t>
  </si>
  <si>
    <t>TRAMPA DE GRASAS</t>
  </si>
  <si>
    <t>6.17.5</t>
  </si>
  <si>
    <t>CAJA PARA MEDIDOR TOTALIZADOR 1"</t>
  </si>
  <si>
    <t xml:space="preserve">GAS NATURAL RED DE MEDIA PRESION </t>
  </si>
  <si>
    <t>6.18.1</t>
  </si>
  <si>
    <t>TUBERÍA DE POLIETILENO 1"</t>
  </si>
  <si>
    <t>6.18.2</t>
  </si>
  <si>
    <t xml:space="preserve">TUBERÍA DE POLIETILENO  3/4" </t>
  </si>
  <si>
    <t>6.18.3</t>
  </si>
  <si>
    <t>ELEVADOR (TRANSICION POLIE.COBRE)  1"</t>
  </si>
  <si>
    <t>6.18.4</t>
  </si>
  <si>
    <t>ELEVADOR (TRANSICION POLIE.COBRE)  3/4"</t>
  </si>
  <si>
    <t>6.18.5</t>
  </si>
  <si>
    <t xml:space="preserve">VALVULA PARA GAS </t>
  </si>
  <si>
    <t>6.18.6</t>
  </si>
  <si>
    <t>REGULADORES DE  1a  ETAPA</t>
  </si>
  <si>
    <t>GAS NATURAL RED DE BAJA PRESION</t>
  </si>
  <si>
    <t>6.19.1</t>
  </si>
  <si>
    <t>TUBERÍA COBRE TIPO "L"  3/4"</t>
  </si>
  <si>
    <t>6.19.2</t>
  </si>
  <si>
    <t>VALVULA BOLA PARA GAS  3/4"</t>
  </si>
  <si>
    <t>6.19.3</t>
  </si>
  <si>
    <t>REGULADORES DE  2a  ETAPA</t>
  </si>
  <si>
    <t>6.19.4</t>
  </si>
  <si>
    <t>PLAQUETAS DE IDENTIFICACIÓN</t>
  </si>
  <si>
    <t>PUNTOS DE GAS</t>
  </si>
  <si>
    <t>6.20.1</t>
  </si>
  <si>
    <t xml:space="preserve">ESTUFAS </t>
  </si>
  <si>
    <t>6.20.2</t>
  </si>
  <si>
    <t>HORNO</t>
  </si>
  <si>
    <t>6.20.3</t>
  </si>
  <si>
    <t>B.MARIA</t>
  </si>
  <si>
    <t>6.20.4</t>
  </si>
  <si>
    <t>ENANA</t>
  </si>
  <si>
    <t>6.20.5</t>
  </si>
  <si>
    <t>CALENTADOR TIRO FORZADO</t>
  </si>
  <si>
    <t>CONEXIÓN GASODOMESTICOS</t>
  </si>
  <si>
    <t>6.21.1</t>
  </si>
  <si>
    <t>6.21.2</t>
  </si>
  <si>
    <t>6.21.3</t>
  </si>
  <si>
    <t>6.21.4</t>
  </si>
  <si>
    <t>6.21.5</t>
  </si>
  <si>
    <t>CALENTADOR DE TIRO FORZADO</t>
  </si>
  <si>
    <t>RED DE INCENDIO</t>
  </si>
  <si>
    <t>6.22.1</t>
  </si>
  <si>
    <t>TUBERÍA PVC C 900   4"</t>
  </si>
  <si>
    <t>6.22.2</t>
  </si>
  <si>
    <t>TUBERÍA EN ACERO AL CARBÓN RANURADA SCH 10  4"</t>
  </si>
  <si>
    <t>6.22.3</t>
  </si>
  <si>
    <t>TUBERÍA EN ACERO AL CARBÓN RANURADA SCH 10  3"</t>
  </si>
  <si>
    <t>6.22.4</t>
  </si>
  <si>
    <t>TUBERÍA EN ACERO AL CARBÓN RANURADA SCH 10   2,1/2"</t>
  </si>
  <si>
    <t>6.22.5</t>
  </si>
  <si>
    <t>TUBERÍA EN ACERO AL CARBÓN RANURADA SCH 10  2"</t>
  </si>
  <si>
    <t>6.22.6</t>
  </si>
  <si>
    <t>TUBERÍA EN ACERO AL CARBÓN RANURADA SCH 10  1-½"</t>
  </si>
  <si>
    <t>6.22.7</t>
  </si>
  <si>
    <t>TUBERÍA EN ACERO AL CARBÓN ROSCADA SCH 40  1-1/4"</t>
  </si>
  <si>
    <t>6.22.8</t>
  </si>
  <si>
    <t>TUBERÍA EN ACERO AL CARBÓN ROSCADA SCH 40  1"</t>
  </si>
  <si>
    <t>6.22.9</t>
  </si>
  <si>
    <t>TUBERÍA EN ACERO AL CARBÓN ROSCADA SCH 40  1/2"</t>
  </si>
  <si>
    <t>6.22.10</t>
  </si>
  <si>
    <t>TUBERÍA PVC C 900 4"</t>
  </si>
  <si>
    <t>6.22.11</t>
  </si>
  <si>
    <t>GABINETES RED CONTRA INCENDIO TIPO II</t>
  </si>
  <si>
    <t>6.22.12</t>
  </si>
  <si>
    <t>SIAMESA DE 4"x 2-1/2"x2-1/2"</t>
  </si>
  <si>
    <t>6.22.13</t>
  </si>
  <si>
    <t>CHEQUE HIDRO HELBERT 4"</t>
  </si>
  <si>
    <t>6.22.14</t>
  </si>
  <si>
    <t>VÁLVULA EXPULSADORA DE AIRE  1"</t>
  </si>
  <si>
    <t>6.22.15</t>
  </si>
  <si>
    <t>NIPLE RANURA x ROSCA  2-½" x 20 cm</t>
  </si>
  <si>
    <t>6.22.16</t>
  </si>
  <si>
    <t xml:space="preserve">MANOMETROS GLICERINA </t>
  </si>
  <si>
    <t>6.22.17</t>
  </si>
  <si>
    <t xml:space="preserve">CABEZAL DE PRUEBA 2 VIAS ( 2 V. ANGULAR 2.1/2") </t>
  </si>
  <si>
    <t>6.22.18</t>
  </si>
  <si>
    <t>VALVULA BOLA CIERRE RAPIDO TIPO PESADA  4"</t>
  </si>
  <si>
    <t>6.22.19</t>
  </si>
  <si>
    <t>ROCIADORES STANDAR  5.6 K  1/2"</t>
  </si>
  <si>
    <t>6.22.21</t>
  </si>
  <si>
    <t>SOPORTE SISMORESISTENTE LATERAL UL-FM  3"</t>
  </si>
  <si>
    <t>6.22.22</t>
  </si>
  <si>
    <t>SOPORTE SISMORESISTENTE 4 VIAS UL-FM  2,1/2"</t>
  </si>
  <si>
    <t>6.22.23</t>
  </si>
  <si>
    <t>ABRAZADERA TIPO PERA 2,1/2"</t>
  </si>
  <si>
    <t>6.22.24</t>
  </si>
  <si>
    <t>ABRAZADERA TIPO PERA 2"</t>
  </si>
  <si>
    <t>6.22.25</t>
  </si>
  <si>
    <t>ABRAZADERA TIPO PERA 1,1/2"</t>
  </si>
  <si>
    <t>6.22.26</t>
  </si>
  <si>
    <t>ABRAZADERA TIPO PERA 1,1/4"</t>
  </si>
  <si>
    <t>6.22.27</t>
  </si>
  <si>
    <t>ABRAZADERA TIPO PERA 1"</t>
  </si>
  <si>
    <t>REDES AGUA SISTEMA CONTRA INCENDIO EN  CUARTO DE BOMBAS</t>
  </si>
  <si>
    <t>6.23.1</t>
  </si>
  <si>
    <t>TUBERIA H.G 4"</t>
  </si>
  <si>
    <t>6.23.2</t>
  </si>
  <si>
    <t>6.23.3</t>
  </si>
  <si>
    <t>6.23.4</t>
  </si>
  <si>
    <t>6.23.5</t>
  </si>
  <si>
    <t>BASTONES DE VENTILACION 4"</t>
  </si>
  <si>
    <t>6.23.6</t>
  </si>
  <si>
    <t>NIPLE PASAMUROS 4"</t>
  </si>
  <si>
    <t>6.23.7</t>
  </si>
  <si>
    <t>NIPLE PASAMUROS 2"</t>
  </si>
  <si>
    <t>6.23.8</t>
  </si>
  <si>
    <t>REGISTRO P/D 4"</t>
  </si>
  <si>
    <t>6.23.9</t>
  </si>
  <si>
    <t>6.23.10</t>
  </si>
  <si>
    <t>6.23.11</t>
  </si>
  <si>
    <t>CHEQUE CORTINA 2"</t>
  </si>
  <si>
    <t>6.23.12</t>
  </si>
  <si>
    <t>COPA EXCENTRICA DE 4"</t>
  </si>
  <si>
    <t>6.23.13</t>
  </si>
  <si>
    <t>COPA EXCENTRICA DE 2"</t>
  </si>
  <si>
    <t>6.23.14</t>
  </si>
  <si>
    <t>MANOMETRO  DE  0 A 300 PSI</t>
  </si>
  <si>
    <t>6.23.15</t>
  </si>
  <si>
    <t>JUNTA DE EXPANSION BORRACHA</t>
  </si>
  <si>
    <t>6.23.16</t>
  </si>
  <si>
    <t>BRIDAS EN ACERO ROSCAR  4"</t>
  </si>
  <si>
    <t>6.23.17</t>
  </si>
  <si>
    <t xml:space="preserve">SISTEMA CONTROLADOR </t>
  </si>
  <si>
    <t>6.24.1</t>
  </si>
  <si>
    <t>6.24.2</t>
  </si>
  <si>
    <t>CHEQUE CORTINA UL/FM RAISER  2"</t>
  </si>
  <si>
    <t>6.24.3</t>
  </si>
  <si>
    <t>SENSOR DE FLUJO TIPO PALETA  2"</t>
  </si>
  <si>
    <t>6.24.4</t>
  </si>
  <si>
    <t>VALVULA DE CONTROL OS&amp;Y  2"</t>
  </si>
  <si>
    <t>6.24.5</t>
  </si>
  <si>
    <t>VALVULA BOLA TIPO PESADA PARA PURGA  1/2"</t>
  </si>
  <si>
    <t>6.24.6</t>
  </si>
  <si>
    <t>VALVULA BOLA TIPO PESADA PARA DRENAJE O PURGA  1.1/4"</t>
  </si>
  <si>
    <t>6.24.7</t>
  </si>
  <si>
    <t>TUBERIA PVC P 1.1/4"</t>
  </si>
  <si>
    <t>6.24.8</t>
  </si>
  <si>
    <t>MANOMETRO DE 0 A 300 PSI</t>
  </si>
  <si>
    <t>6.24.9</t>
  </si>
  <si>
    <t>SENSOR DE POSICION  2"</t>
  </si>
  <si>
    <t>MONTAJE APARATOS</t>
  </si>
  <si>
    <t>6.25.1</t>
  </si>
  <si>
    <t>MONTAJE GABINETES DE INCENDIO CLASE II</t>
  </si>
  <si>
    <t>6.25.2</t>
  </si>
  <si>
    <t>MONTAJE SIAMESA</t>
  </si>
  <si>
    <t>6.25.3</t>
  </si>
  <si>
    <t>MONTAJE ROCIADORES</t>
  </si>
  <si>
    <t>6.25.4</t>
  </si>
  <si>
    <t>MONTAJE ESTACION DE CONTROL</t>
  </si>
  <si>
    <t>6.25.5</t>
  </si>
  <si>
    <t>MONTAJE EQUIPO CONTRA INCENDIO</t>
  </si>
  <si>
    <t>ACOMETIDA A CUARTO DE BOMBAS INCENDIO</t>
  </si>
  <si>
    <t>6.26.1</t>
  </si>
  <si>
    <t>TUBERIA PVC-P  3/4"</t>
  </si>
  <si>
    <t>6.26.2</t>
  </si>
  <si>
    <t>TUBERIA H.G 3/4"</t>
  </si>
  <si>
    <t>6.26.3</t>
  </si>
  <si>
    <t>MEDIDOR AGUA FRIA  3/4"</t>
  </si>
  <si>
    <t>6.26.4</t>
  </si>
  <si>
    <t xml:space="preserve">VALVULA BOLA TIPO PESADA </t>
  </si>
  <si>
    <t>6.26.5</t>
  </si>
  <si>
    <t>REGISTRO DE CORTE ANTIFRAUDE  3/4"</t>
  </si>
  <si>
    <t>6.26.7</t>
  </si>
  <si>
    <t>VALVULA DE FLOTADOR 3/4"</t>
  </si>
  <si>
    <t>VARIOS</t>
  </si>
  <si>
    <t>OBRAS COMPLEMENTARIAS</t>
  </si>
  <si>
    <t>MOVIMIENTO DE TIERRAS</t>
  </si>
  <si>
    <t>6.28.1</t>
  </si>
  <si>
    <t>EXCAVACION EN MATERIAL COMÚN  (incluye retiro, cargue y transporte hasta sitio autorizado hasta 20 km)</t>
  </si>
  <si>
    <t>M3</t>
  </si>
  <si>
    <t>6.28.2</t>
  </si>
  <si>
    <t>RELLENO MATERIAL DE LA MISMA EXCAVACION (Incluye :  Extendida, Nivelacion, Humedecimiento y compactación)</t>
  </si>
  <si>
    <t>6.28.3</t>
  </si>
  <si>
    <t>RETIRO DE SOBRANTES A CENTRO DE ACOPIO DE LA OBRA</t>
  </si>
  <si>
    <t>EQUIPOS</t>
  </si>
  <si>
    <t>INSTALACIONES  ELECTRICAS (Incluye herramientas, equipos, transporte interno y externo, mano de obra, pruebas y ensayos para su correcta ejecución y recibo a satisfacción. Conforme a los planos y especificaciones técnicas)</t>
  </si>
  <si>
    <t>INSTALACIONES ELECTRICAS</t>
  </si>
  <si>
    <t>7.1.1</t>
  </si>
  <si>
    <t>Suministro e instalación de tablero bifásico de 12 circuitos, con espacio para totalizador, 4 Hilos (2F+N+T) - barraje 125A. Puerta, chapa .</t>
  </si>
  <si>
    <t>7.1.2</t>
  </si>
  <si>
    <t>Suministro e instalación de tablero bifásico de 18 circuitos, con espacio para totalizador, 4 Hilos (2F+N+T) - barraje 125A. Puerta, chapa .</t>
  </si>
  <si>
    <t>7.1.3</t>
  </si>
  <si>
    <t>Suministro e instalación de tablero trifásico de 12 circuitos, con espacio para totalizador, 5 Hilos (3F+N+T) - barraje 125A. Puerta, chapa .</t>
  </si>
  <si>
    <t>7.1.4</t>
  </si>
  <si>
    <t>Suministro e instalación de tablero trifásico de 18 circuitos, con espacio para totalizador, 5 Hilos (3F+N+T) - barraje 125A. Puerta, chapa .</t>
  </si>
  <si>
    <t>7.1.5</t>
  </si>
  <si>
    <t>Suministro e instalación de tablero trifásico de 30 circuitos, con espacio para totalizador, 5 Hilos (3F+N+T) - barraje 225A. Puerta, chapa y llave.</t>
  </si>
  <si>
    <t>7.1.6</t>
  </si>
  <si>
    <t>Suministro e instalación de interruptor termomagnético enchufable de 1x20 A, Icc 10 KA (según cuadros de cargas).</t>
  </si>
  <si>
    <t>7.1.7</t>
  </si>
  <si>
    <t>Suministro e instalación de interruptor termomagnético industrial de 2x30 A, Icc 10 KA (según cuadros de cargas).</t>
  </si>
  <si>
    <t>7.1.8</t>
  </si>
  <si>
    <t>Suministro e instalación de interruptor termomagnético industrial de 3X20A, Icc 25KA (según cuadros de carga).</t>
  </si>
  <si>
    <t>7.1.9</t>
  </si>
  <si>
    <t>Suministro e instalación de interruptor termomagnético industrial de 3x50 A, Icc 25KA (según cuadros de carga).</t>
  </si>
  <si>
    <t>7.1.10</t>
  </si>
  <si>
    <t>Suministro e instalación de interruptor termomagnético industrial de 3x60A, Icc 25KA (según cuadros de carga).</t>
  </si>
  <si>
    <t>7.1.11</t>
  </si>
  <si>
    <t>Suministro e instalación de interruptor termomagnético industrial de 3x200A, Icc 25KA (según cuadros de carga).</t>
  </si>
  <si>
    <t>7.1.12</t>
  </si>
  <si>
    <t>Suministro e instalación de interruptor termomagnético industrial de 3x350A, Icc 25KA (según cuadros de carga).</t>
  </si>
  <si>
    <t>7.1.13</t>
  </si>
  <si>
    <t>Suministro e instalación de interruptor magnético industrial de 3X315 A, Icc 25KA (BCI).</t>
  </si>
  <si>
    <t>7.1.14</t>
  </si>
  <si>
    <t>Suministro e instalación de salida de iluminación interior en tubería EMT ¾"</t>
  </si>
  <si>
    <t>7.1.15</t>
  </si>
  <si>
    <t>Suministro e instalación de salida de iluminación de emergencia en tubería EMT ¾"</t>
  </si>
  <si>
    <t>7.1.16</t>
  </si>
  <si>
    <t>Suministro e instalación de salida de iluminación exterior en tubería PVC de ¾"</t>
  </si>
  <si>
    <t>7.1.17</t>
  </si>
  <si>
    <t>Suministro e instalación de salida de iluminación en poste para alumbrado exterior, incluye kit de derivación en resina.</t>
  </si>
  <si>
    <t>7.1.18</t>
  </si>
  <si>
    <t>Suministro e instalación de sensor de presencia multitecnologia 360° bajo voltaje.</t>
  </si>
  <si>
    <t>7.1.19</t>
  </si>
  <si>
    <t>Suministro e instalación de unidad de potencia para sensor de ocupación de bajo voltaje.</t>
  </si>
  <si>
    <t>7.1.20</t>
  </si>
  <si>
    <t>Suministro e instalación de salida para interruptor sencillo en tubería EMT ¾".</t>
  </si>
  <si>
    <t>7.1.21</t>
  </si>
  <si>
    <t>Suministro e instalación de salida para interruptor doble en tubería EMT ¾".</t>
  </si>
  <si>
    <t>7.1.22</t>
  </si>
  <si>
    <t>Suministro e instalación de salida para interruptor triple en tubería EMT ¾".</t>
  </si>
  <si>
    <t>7.1.23</t>
  </si>
  <si>
    <t>Suministro e instalación de luminaria LED hermética, 40 W, 4200 lm, 4500 k, 30000 h, 120/277 V, IP 65.</t>
  </si>
  <si>
    <t>7.1.24</t>
  </si>
  <si>
    <t>Suministro e instalación de luminaria tipo panel LED redondo de sobreponer, 6 W, 390 lm, 4500 k, 30000 h, 100/277 V, IP40.</t>
  </si>
  <si>
    <t>7.1.25</t>
  </si>
  <si>
    <t>Suministro e instalación de luminaria tipo panel LED redondo de sobreponer, 18 W, 1170 lm, 4500 k, 30000 h, 100/277 V, IP40.</t>
  </si>
  <si>
    <t>7.1.26</t>
  </si>
  <si>
    <t>Suministro e instalación de luminaria tipo panel LED redondo de sobreponer, 24 W, 1560 lm, 4500 k, 30000 h, 100/277V, IP40.</t>
  </si>
  <si>
    <t>7.1.27</t>
  </si>
  <si>
    <t>Suministro e instalación de luminaria tipo panel LED redondo de incrustar, 24 W, 1560 lm, 4500 k, 30000 h, 100/277V, IP40.</t>
  </si>
  <si>
    <t>7.1.28</t>
  </si>
  <si>
    <t>Suministro e instalación de luminaria tipo panel LED de sobreponer de 120x30 cm, 40 W, 3690 lm, 4500 k, 30000 h, 100/277V, IP40.</t>
  </si>
  <si>
    <t>7.1.29</t>
  </si>
  <si>
    <t>Suministro e instalación de luminaria LED tortuga 9 W, 960 lm, 4500 K, 30000 h, IP54</t>
  </si>
  <si>
    <t>7.1.30</t>
  </si>
  <si>
    <t>Suministro e instalación de luminaria LED reflector 120 W, 12000 lm, 5000 k, 30000 h, IP65_x000D_</t>
  </si>
  <si>
    <t>7.1.31</t>
  </si>
  <si>
    <t>Suministro e instalación de luminaria LED wall pack de 72 W, 5700 lm, 6000 k, 35000 h.</t>
  </si>
  <si>
    <t>7.1.32</t>
  </si>
  <si>
    <t>Suministro e instalación de luminaria bala de piso LED, 6 W, 540 lm, 4100 k, 35000 h</t>
  </si>
  <si>
    <t>7.1.33</t>
  </si>
  <si>
    <t>Suministro e instalación de luminaria de emergencia LED 3.5 W, 300 lm, 6000 k, 90 min autonomía</t>
  </si>
  <si>
    <t>7.1.34</t>
  </si>
  <si>
    <t>Suministro e instalación de luminaria LED alumbrado público, 40 W, 4800 lm, 4000K, 100/277 V._x000D_</t>
  </si>
  <si>
    <t>7.1.35</t>
  </si>
  <si>
    <t>Suministro e instalación de luminaria LED lineal, 50 W, 4150 lm, 4500 k, 30000 h, 120-277 V.</t>
  </si>
  <si>
    <t>7.1.36</t>
  </si>
  <si>
    <t>Suministro e instalación de luminaria aplique LED, 12 W, 840 lm, 4500 K._x000D_</t>
  </si>
  <si>
    <t>7.1.37</t>
  </si>
  <si>
    <t>Suministro e instalación de poste metálico de 6 m de altura para alumbrado público, incluye un brazo de 1,5m de largo adecuado para el soporte de una luminaria. Incluye accesorios de anclaje de poste y accesorios de anclaje de luminaria en poste. Incluye dado en concreto y caja de inspección de 30x30cm (segun norma CODENSA) para canalización. incluye elementos de aterramiento.</t>
  </si>
  <si>
    <t>7.1.38</t>
  </si>
  <si>
    <t>Construcción de caja de inspección para acometidas y alumbrado público en BT según norma CS274, excavación en piso duro, mampostería y pañete, marco y tapa, disposición de escombros</t>
  </si>
  <si>
    <t>7.1.39</t>
  </si>
  <si>
    <t>Suministro e instalación de canaleta metálica 12x5 cm con división. Incluye troqueles.</t>
  </si>
  <si>
    <t>M</t>
  </si>
  <si>
    <t>7.1.40</t>
  </si>
  <si>
    <t>Suministro e instalación de salida para tomacorriente normal monofasica 120 V, en tubería EMT ¾".</t>
  </si>
  <si>
    <t>7.1.41</t>
  </si>
  <si>
    <t>Suministro e instalación de salida para tomacorriente monofasica 120 V tipo tamper resistant, en tubería EMT ¾".</t>
  </si>
  <si>
    <t>7.1.42</t>
  </si>
  <si>
    <t>Suministro e instalación de salida para tomacorriente GFCI monofásica 120 V, en tubería EMT ¾".</t>
  </si>
  <si>
    <t>7.1.43</t>
  </si>
  <si>
    <t>Suministro e instalación de salida para tomacorriente GFCI monofásica 120 V tipo tamper resistant, en tubería EMT ¾".</t>
  </si>
  <si>
    <t>7.1.44</t>
  </si>
  <si>
    <t>Suministro e instalación de salida para tomacorriente regulado monofásico en tubería EMT ¾"</t>
  </si>
  <si>
    <t>7.1.45</t>
  </si>
  <si>
    <t>Suministro e instalación de salida para tomacorriente regulado monofásico tipo tamper resistant en tubería EMT ¾"</t>
  </si>
  <si>
    <t>7.1.46</t>
  </si>
  <si>
    <t>Suministro e instalación de salida para tomacorriente regulado monofásico para rack en tubería EMT ¾"</t>
  </si>
  <si>
    <t>7.1.47</t>
  </si>
  <si>
    <t>Suministro e instalación de UPS online doble conversión 6kVA, 120/208V 2F, 10 minutos de autonomía a plena carga, Fp 0,8 o superior. Incluye baterias.</t>
  </si>
  <si>
    <t>7.1.48</t>
  </si>
  <si>
    <t>Suministro e instalación de tablero de bypass manual para UPS de 6 KVA. Incluye llave de selección  tripolar de 50 A</t>
  </si>
  <si>
    <t>7.1.49</t>
  </si>
  <si>
    <t>Suministro e instalación de pases de conexión entre tablero TGD, UPS, tablero de bypass y tablero TRA en cable de cobre HFFRLS 2x6+1x4+1x10, coraza americana 1"</t>
  </si>
  <si>
    <t>7.1.50</t>
  </si>
  <si>
    <t>Suministro e instalación de pases de conexión entre tablero TGD, UPS, tablero de bypass y tablero TR en cable de cobre HFFRLS 2x8+1x6+1x10, coraza americana 1"</t>
  </si>
  <si>
    <t>7.1.51</t>
  </si>
  <si>
    <t>Construcción de cárcamo 30x30 cm en cuarto eléctrico y planta eléctrica</t>
  </si>
  <si>
    <t>7.1.52</t>
  </si>
  <si>
    <t>Suministro e instalación de elementos para equipotencialización de equipos en cable AWG 2 desnudo. Incluye barraje equipotencial.</t>
  </si>
  <si>
    <t>7.1.53</t>
  </si>
  <si>
    <t>Suministro e instalación de elementos para estructura de derivación según operador de red para punto de conexión en poste. Incluye poste con sus accesorios y afloramiento en IMC 6", Incluye grua para trabajos .</t>
  </si>
  <si>
    <t>7.1.54</t>
  </si>
  <si>
    <t>Suministro e instalación de celda de protección para transformador de 75 KVA.</t>
  </si>
  <si>
    <t>7.1.55</t>
  </si>
  <si>
    <t>Suministro e instalación de celda triplex entrada/salida/protección 17kV, aislamiento en aire, según normativa de CODENSA.</t>
  </si>
  <si>
    <t>7.1.56</t>
  </si>
  <si>
    <t>Suministro e instalación de transformador tipo seco clase H de 75 KVA 13200/208/120 V, devanados en cobre, aislamiento 17,5 kV. Incluye freno y riel</t>
  </si>
  <si>
    <t>7.1.57</t>
  </si>
  <si>
    <t>Suministro e instalación de DPS MT 15 KV 10 KA.</t>
  </si>
  <si>
    <t>JGO</t>
  </si>
  <si>
    <t>7.1.58</t>
  </si>
  <si>
    <t>Suministro e instalación de terminal premoldeado para media tensión, de uso exterior.</t>
  </si>
  <si>
    <t>7.1.59</t>
  </si>
  <si>
    <t>Suministro e instalación de terminal premoldeado para media tensión, de uso interior.</t>
  </si>
  <si>
    <t>7.1.60</t>
  </si>
  <si>
    <t>Suministro e instalación de malla de puesta a tierra según diseño (4 varillas, 1m distanciamiento entre conductores, 5x5 m configuracion malla).</t>
  </si>
  <si>
    <t>7.1.61</t>
  </si>
  <si>
    <t>Suministro e instalación de grupo electrógeno de emergencia 125 KVA , FP 0,8, según especificación técnica.</t>
  </si>
  <si>
    <t>7.1.62</t>
  </si>
  <si>
    <t>Suministro e instalación de tubería de desfogue 4" para planta eléctrica.</t>
  </si>
  <si>
    <t>7.1.63</t>
  </si>
  <si>
    <t>Suministro e instalacion de tablero general de distribución (TGD), 208/120V,  tipo industrial, autosoportado, fabricado en lamina CR16, con puerta, cerradura con llave y dimensiones aproximadas Frente=1.0m, Prof=0.30m, Alt= 1.50m, incluye breakers, según diagrama unifilar.</t>
  </si>
  <si>
    <t>7.1.64</t>
  </si>
  <si>
    <t>Suministro e instalacion de tablero para planta electrica, 208/120V,  tipo industrial, fabricado en lamina CR16, con puerta, cerradura con llave y dimensiones aproximadas Frente=0,5m, Prof=0.30m, Alt= 1.10m, incluye breakers, según diagrama unifilar.</t>
  </si>
  <si>
    <t>7.1.65</t>
  </si>
  <si>
    <t>Suministro, e instalacion de transferencia automática de 275 A para tablero general de acometidas y para tablero de incendios, según especificaciones técnicas y diagrama unifilar.</t>
  </si>
  <si>
    <t>7.1.66</t>
  </si>
  <si>
    <t>Suministro e instalación de armario de medición indirecta en BT según norma CODENSA AE319, incluye 3 TC´s, medidor según diagrama unifilar y todos los accesorios requeridos para la correcta medicíon de energía y su correcta instalación.</t>
  </si>
  <si>
    <t>7.1.67</t>
  </si>
  <si>
    <t>Suministro e instalación de acometida en cable de cobre XLPE AWG 3x2/0 al 100%.</t>
  </si>
  <si>
    <t>7.1.68</t>
  </si>
  <si>
    <t>Suministro e instalación de acometida en cable de cobre HFFRLS 3x500MCM(F)+500MCM(N)+2(T), por cárcamo. (Acometida TGD)</t>
  </si>
  <si>
    <t>7.1.69</t>
  </si>
  <si>
    <t>Suministro e instalación de acometida en cable de cobre HFFRLS AWG 2X(3X4/0(F)+1X4/0(N)+ 1x2(T))  en cárcamo (Acometida T-Planta).</t>
  </si>
  <si>
    <t>7.1.70</t>
  </si>
  <si>
    <t>Suministro e instalación de acometida en cable de cobre HFFRLS AWG 3x1/0(F))+6(T) en tubería IMC 2". Incluye canalización en piso, tendido de ductería, relleno, disposición de escombro (Acometida BCI).</t>
  </si>
  <si>
    <t>7.1.71</t>
  </si>
  <si>
    <t>Suministro e instalación de acometida en cable de cobre HFFRLS AWG 3x1/0(F)+1x1/0(N)+8(T) en tubería PVC 1-½" (Acometida TA).</t>
  </si>
  <si>
    <t>7.1.72</t>
  </si>
  <si>
    <t>Suministro e instalación de acometida en cable de cobre HFFRLS AWG 3x4(F)+1x4(N)+8(T) en tubería PVC 1-¼" (Acometida TC, TAU y TBOMB).</t>
  </si>
  <si>
    <t>7.1.73</t>
  </si>
  <si>
    <t>Suministro e instalación de acometida en cable de cobre HFFRLS AWG 2x6(F)+1x4(N)+10(T) en tubería EMT 1" (Acometida TRA).</t>
  </si>
  <si>
    <t>7.1.74</t>
  </si>
  <si>
    <t>Suministro e instalación de acometida en cable de cobre HFFRLS AWG 2x6(F)+1x4(N)+10(T) en tubería PVC 1" (Acometida TRA).</t>
  </si>
  <si>
    <t>7.1.75</t>
  </si>
  <si>
    <t>Suministro e instalación de acometida en cable de cobre HFFRLS AWG 3x8(F)+10(T) en tubería PVC 1-¼". (Acometida T-Ascensor)</t>
  </si>
  <si>
    <t>7.1.76</t>
  </si>
  <si>
    <t>Suministro e instalación de acometida en cable de cobre HFFRLS AWG 2x8(F)+1x6(N)+10(T) en cárcamo" (Acometida TR).</t>
  </si>
  <si>
    <t>7.1.77</t>
  </si>
  <si>
    <t>Suministro e instalación de acometida en cable de cobre HFFRLS AWG 3x10(F)+1x10(T) en tubería PVC ¾". (Alimentador T-Bomba de suministro)</t>
  </si>
  <si>
    <t>7.1.78</t>
  </si>
  <si>
    <t>Suministro e instalación de conductor 3X12 AWG HFFRLS para inicio de circuitos ramales.</t>
  </si>
  <si>
    <t>7.1.79</t>
  </si>
  <si>
    <t>Trámites y documentación ante el operador de red. Incluye energización definitiva.</t>
  </si>
  <si>
    <t>GLB</t>
  </si>
  <si>
    <t>7.1.83</t>
  </si>
  <si>
    <t>Suministro e instalación de punta captadora de acero inoxidable de ⅝", 0,6 m, incluye grapa y base.</t>
  </si>
  <si>
    <t>7.1.84</t>
  </si>
  <si>
    <t>Suministro e instalación de alambrón de aluminio de 8 mm.</t>
  </si>
  <si>
    <t>7.1.85</t>
  </si>
  <si>
    <t>Suministro e instalación de cable de cobre 2/0 desnudo.</t>
  </si>
  <si>
    <t>7.1.86</t>
  </si>
  <si>
    <t xml:space="preserve">Suministro e instalación de aislador snap. </t>
  </si>
  <si>
    <t>7.1.87</t>
  </si>
  <si>
    <t>Suministro e instalación de varilla de cobre ⅝", 2,4 m, incluye caja de inspección.</t>
  </si>
  <si>
    <t>7.1.88</t>
  </si>
  <si>
    <t>Suministro y aplicación de soldadura cadweld 115 g.</t>
  </si>
  <si>
    <t>7.1.89</t>
  </si>
  <si>
    <t>Suministro e instalación de tubería PVC ¾" embebida en muro para bajantes de sistema de apantallamiento.</t>
  </si>
  <si>
    <t>7.1.90</t>
  </si>
  <si>
    <t>Construcción de caja de inspección doble para canalización de MT según norma CS276 de CODENSA, excavación en piso duro, mampostería y pañete, marco y tapa homologada, disposición de escombros</t>
  </si>
  <si>
    <t>7.1.91</t>
  </si>
  <si>
    <t>Construcción de caja de inspección tipo vehicular para canalización de MT según norma CS280 de CODENSA, excavación en piso duro, mampostería y pañete, marco y tapa homologada, disposición de escombros</t>
  </si>
  <si>
    <t>7.1.92</t>
  </si>
  <si>
    <t>7.1.93</t>
  </si>
  <si>
    <t>Suministro y canalización de banco de ductos 6x6" PVC, excavación en piso duro, tendido de ductería, relleno, disposición de escombros.</t>
  </si>
  <si>
    <t>7.1.94</t>
  </si>
  <si>
    <t>Suministro y canalización de banco de ductos 4x6" PVC, excavación en piso duro, tendido de ductería, relleno, disposición de escombros.</t>
  </si>
  <si>
    <t>7.1.95</t>
  </si>
  <si>
    <t>Suministro e instalación de tubería EMT ¾" para red de datos, y canalizaciones eléctricas de inicio de circuitos.</t>
  </si>
  <si>
    <t>7.1.96</t>
  </si>
  <si>
    <t>Suministro e instalación de caja metálica para red de comunicaciones de 30x30cm</t>
  </si>
  <si>
    <t>7.1.97</t>
  </si>
  <si>
    <t>Suministro e instalación de caja metálica de 60x60cm</t>
  </si>
  <si>
    <t>7.1.98</t>
  </si>
  <si>
    <t>Suministro e instalación de tubería PVC de 2" para canalización de comunicaciones.</t>
  </si>
  <si>
    <t>7.1.99</t>
  </si>
  <si>
    <t>Construcción de caja de inspección para acometidas y alumbrado público en BT según norma CS274, excavación en piso duro, mampostería y pañete, marco y tapa, disposición de escombros. (Comunicaciones)</t>
  </si>
  <si>
    <t>MAMPOSTERIA (Incluye formaleta, elementos de fijación y soporte, herramientas, equipos, transporte interno y externo, mano de obra, pruebas y ensayos, lavavo e hidrofugado, para su correcta ejecución y recibo a satisfacción. Conforme a los planos y especificaciones técnicas)</t>
  </si>
  <si>
    <t>MUROS  EN  LADRILLO  DE  CONCRETO</t>
  </si>
  <si>
    <t>9.1.1</t>
  </si>
  <si>
    <t xml:space="preserve">Muros  en  Ladrillo  de Concreto  de  39 x 14 x 6 cm  tipo Decoblock Siciliano o equivalente, con  mortero de pega  M.1:4 </t>
  </si>
  <si>
    <t>9.1.2</t>
  </si>
  <si>
    <t xml:space="preserve">Muros  h&lt;80 cm  en  Ladrillo  de Concreto   de  39 x 14 x 6 cm  con  mortero de pega  M.1:4 </t>
  </si>
  <si>
    <t xml:space="preserve">ml </t>
  </si>
  <si>
    <t>9.1.3</t>
  </si>
  <si>
    <t xml:space="preserve">Enchape  Bordes de Placa  h&lt;70 cm,  en  Ladrillo  de Concreto   de  39 x 14 x 6 cm con  mortero de pega  M.1:4 </t>
  </si>
  <si>
    <t>9.1.4</t>
  </si>
  <si>
    <t xml:space="preserve">Enchape  Dinteles  a&lt;60 cm,  en  Ladrillo  de Concreto   de  39 x 14 x 6 cm  con  mortero de pega  M.1:4 </t>
  </si>
  <si>
    <t>9.1.5</t>
  </si>
  <si>
    <t xml:space="preserve">Alfajias  a&lt;60 cm,  en  Ladrillo  de Concreto   de  39 x 14 x 6 cm  con  mortero de pega  M.1:4 </t>
  </si>
  <si>
    <t>9.1.6</t>
  </si>
  <si>
    <t>Hilada  Parada  h=14 cm,  en  Ladrillo  de Concreto   de  39 x 14 x 6 cm  con  mortero de pega  M.1:4  Arranque Muros  a=14 cm</t>
  </si>
  <si>
    <t>9.1.7</t>
  </si>
  <si>
    <t>Hilada  Parada  h=14 cm,  en  Ladrillo  de Concreto   de 39 x 14 x 6 cm  con  mortero de pega  M.1:4   Remate Muros  a=20 cm</t>
  </si>
  <si>
    <t>MUROS  EN  BLOQUE  DE  ARCILLA</t>
  </si>
  <si>
    <t>9.2.1</t>
  </si>
  <si>
    <t>9.2.2</t>
  </si>
  <si>
    <t>CONFINAMIENTO  MAMPOSTERIA</t>
  </si>
  <si>
    <t>9.3.1</t>
  </si>
  <si>
    <t>Dovelas   en  Groutign  f'0c=3.000 psi</t>
  </si>
  <si>
    <t>9.3.2</t>
  </si>
  <si>
    <t>Columentas  de   Cofinamiento   dentro  de   Muro   de  11 x  20 cm  en concreto  reforzado  a  la  vista  f'c=3000 psi</t>
  </si>
  <si>
    <t>9.3.3</t>
  </si>
  <si>
    <t>Viga  de   Cofinamiento   dentro  de   Muro   de  11 x  20 cm  en concreto  reforzado  a  la  vista  f'c=3000 psi</t>
  </si>
  <si>
    <t>9.3.4</t>
  </si>
  <si>
    <t>REFUERZO  CONFINAMIENTO   MAMPOSTERIA</t>
  </si>
  <si>
    <t>9.4.1</t>
  </si>
  <si>
    <t>Grafil   5mm  (para reforzamiento horizontal mamposteria)</t>
  </si>
  <si>
    <t>9.4.2</t>
  </si>
  <si>
    <t>Acero  Grado 60  (confiamiento mamposteria) (INCLUYE SUMINISTRO, ALAMBRE NEGRO, FIGURACIÓN, AMARRE, INSTALACIÓN Y TODO LO REQUERIDO PARA LA CORRECTA EJECUCIÓN Y FUNCIONAMIENTO)</t>
  </si>
  <si>
    <t>CUBIERTA (Incluye formaleta, elementos de fijación y soporte, herramientas, equipos, transporte interno y externo, mano de obra, pruebas y ensayos para su correcta ejecución y recibo a satisfacción. Conforme a los planos y especificaciones técnicas)</t>
  </si>
  <si>
    <t>10.1</t>
  </si>
  <si>
    <t>BASES  PARA  IMPERMEABILIZACIONES</t>
  </si>
  <si>
    <t>10.1.1</t>
  </si>
  <si>
    <t>Pendientado y Afinado  con  Mortero  Impermeabilizado, espesor  promedio  e=4  cm  sobre Cubiertas Niv.+4.15/+4.25/+4.55</t>
  </si>
  <si>
    <t>10.1.2</t>
  </si>
  <si>
    <t>Pendientado  y  Afinado  con  Mortero  Impermeabilizado, espesor  promedio  e=4  cm  sobre Cubierta  Niv.+8.45</t>
  </si>
  <si>
    <t>10.1.3</t>
  </si>
  <si>
    <t>Pendientado  y  Afinado  con  Mortero  Impermeabilizado, espesor  promedio  e=4 cm   sobre  Cubierta  Tapa Tanque de Agua</t>
  </si>
  <si>
    <t>10.1.4</t>
  </si>
  <si>
    <t>Mediacaña con Mortero Impermeabilizado   Cubiertas</t>
  </si>
  <si>
    <t>CUBIERTA LIVIANA</t>
  </si>
  <si>
    <t>10.2.1</t>
  </si>
  <si>
    <t>Cubierta  en  Lamina  de  Fibtrocemento de  13 mm de  espesor, con estructura en perfileria metálica galvanizada, cara exterior a la vista,  con acabado en pintura vinilica color  blanco,   sobre estructura metalica liviana Circulacion Central.</t>
  </si>
  <si>
    <t>10.2.2</t>
  </si>
  <si>
    <t>Canal  en  Lamina  Galvanizada  Calibre 16, desarrollo  d=81 cm,  con  elementos rigidizadores. Incluye  base en wash primer, 3 manos de cromato de zinc, barrera epoixa y acabado en esmalte a base de poliuretano, para remate teja cubierta</t>
  </si>
  <si>
    <t>10.2.3</t>
  </si>
  <si>
    <t>Flanche  en  Lamina  Galvanizada  Calibre 16, desarrollo  d=55 cm,  con  elementos rigidizadores. Incluye  base en wash primer, 3 manos de cromato de zinc, barrera epoixa y acabado en esmalte a base de poliuretano, para remate teja cubierta</t>
  </si>
  <si>
    <t xml:space="preserve">MARQUESINAS  en  Perfiles de Aluminio  y  Vidrio templado 8 mm </t>
  </si>
  <si>
    <t>10.3.1</t>
  </si>
  <si>
    <t>Marquesina  MQ-01    variable x 2.40 m   Niv.+3.26                (6 un)</t>
  </si>
  <si>
    <t>10.3.2</t>
  </si>
  <si>
    <t>Marquesina  MQ-02    1.60 x 1.60 m            Niv.+4.15 y 4.55    (7 un)</t>
  </si>
  <si>
    <t>10.3.3</t>
  </si>
  <si>
    <t>Marquesina  MQ-02    14,05 x 1.80              Niv.+4.55                (1 un)</t>
  </si>
  <si>
    <t>10.3.4</t>
  </si>
  <si>
    <t>Marquesina  MQ-03    3.94 x 5.00              Niv.+8.45                 (1 un)</t>
  </si>
  <si>
    <t>PAÑETES (Incluye pañete, filos y dilataciones, herramientas, equipos, transporte interno para su correcta ejecución y recibo a satisfacción. Conforme a los planos y especificaciones técnicas)</t>
  </si>
  <si>
    <t>11.1</t>
  </si>
  <si>
    <t>PAÑETE  INTERIOR</t>
  </si>
  <si>
    <t>11.1.1</t>
  </si>
  <si>
    <t xml:space="preserve">Pañete   Corriente   Muros  con   mortero   M.1:4   y   espesor   e=2 cm </t>
  </si>
  <si>
    <t>11.1.2</t>
  </si>
  <si>
    <t xml:space="preserve">Pañete   Impermeabilizado   Muros   con   mortero   M.1:4   y   espesor   e=2 cm  </t>
  </si>
  <si>
    <t>11.1.3</t>
  </si>
  <si>
    <t xml:space="preserve">Pañete   Impermeabilizado   Muros  y  Piso  Tanque  de  Agua  con   mortero   M.1:4   y   espesor   e=2 cm  </t>
  </si>
  <si>
    <t>11.1.4</t>
  </si>
  <si>
    <t>Panete   Dilataciones con mortero  M.1:4 y espesor e=2cm</t>
  </si>
  <si>
    <t>11.1.5</t>
  </si>
  <si>
    <t>Panete   Filos   con mortero  M.1:4 y espesor e=2cm</t>
  </si>
  <si>
    <t>PAÑETE  EXTERIOR</t>
  </si>
  <si>
    <t>11.2.1</t>
  </si>
  <si>
    <t>Pañete impermeabilizado muros fachada con mortero M.1:4 y espesor e=2.5 cm. Incluye malla defuerzo para control grietas.</t>
  </si>
  <si>
    <t>RECUBRIMIENTOS (Incluye dilataciones, mano de obra, herramientas, equipos, transporte interno para su correcta ejecución y recibo a satisfacción. Conforme a los planos y especificaciones técnicas)</t>
  </si>
  <si>
    <t>12.1</t>
  </si>
  <si>
    <t>RECUBRIIMIENTOS  EN  PORCELANATO</t>
  </si>
  <si>
    <t>12.1.1</t>
  </si>
  <si>
    <t>Revestimiento  Muros  Bateria  Baño Principal  altura   h=1.90 m  en Porcelanato formato 30x60 color blanco mate rectificado tipo "Klipen Trendy" ó similar,  rematado con angulo "L" ½" de aluminio</t>
  </si>
  <si>
    <t>12.1.2</t>
  </si>
  <si>
    <t>Revestimiento  Muros  Baños  Femenino y Masculino  altura   h=1.90 m  en Porcelanato formato 30x60 color blanco mate rectificado tipo "Klipen Trendy" ó similar,  rematado con angulo "L" ½" de aluminio</t>
  </si>
  <si>
    <t>12.1.3</t>
  </si>
  <si>
    <t>Revestimiento  Muros  Baños  Discapacitados  1 y 2  altura   h=1.90 m  en Porcelanato formato 30x60 color blanco mate rectificado tipo "Klipen Trendy" ó similar,  rematado con angulo "L" ½" de aluminio</t>
  </si>
  <si>
    <t>12.1.4</t>
  </si>
  <si>
    <t>Revestimiento  Muros  Duchas Cambiaderos  altura   h=1.90 m  en Porcelanato formato 30x60 color blanco mate rectificado tipo "Klipen Trendy" ó similar,  rematado con angulo "L" ½" de aluminio</t>
  </si>
  <si>
    <t>12.1.5</t>
  </si>
  <si>
    <t>Revestimiento  Muros  Baños  3, 4 y 5  altura   h=1.90 m  en Porcelanato formato 30x60 color blanco mate rectificado tipo "Klipen Trendy" ó similar,  rematado con angulo "L" ½" de aluminio</t>
  </si>
  <si>
    <t>RECUBRIIMIENTOS  EN  CERAMICA   BAÑOS</t>
  </si>
  <si>
    <t>12.1.6</t>
  </si>
  <si>
    <t>Revestimiento  Muros  Baños  Porterias  1 y 2   altura   h=1.90 m  en  Ceramica  de  20.5 x 20.5  cm  Color  Blanco  Mate  crematado con angulo "L" ½" de aluminio.  Incluye  pega, Win y bicelado</t>
  </si>
  <si>
    <t>12.1.7</t>
  </si>
  <si>
    <t>Revestimiento  Muros  Baños  Vestier  Cocina   altura   h=1.90 m  en  Ceramica  de  20.5 x 20.5  cm  Color  Blanco  Mate  crematado con angulo "L" ½" de aluminio.  Incluye  pega, Win y bicelado</t>
  </si>
  <si>
    <t>12.1.8</t>
  </si>
  <si>
    <t>Revestimiento  Muros  Lavanderia   altura   h=1.90 m  en  Ceramica  de  20.5 x 20.5  cm  Color  Blanco  Mate  crematado con angulo "L" ½" de aluminio.  Incluye  pega, Win y bicelado</t>
  </si>
  <si>
    <t>12.1.9</t>
  </si>
  <si>
    <t>Revestimiento  Muros  Pocetas de Aseo   altura   h=1.90 m  en  Ceramica  de  20.5 x 20.5  cm  Color  Blanco  Mate  crematado con angulo "L" ½" de aluminio.  Incluye  pega, Win y bicelado</t>
  </si>
  <si>
    <t>12.1.10</t>
  </si>
  <si>
    <t>Revesimientos  Pocetas  de  Aseo,  altura  47 cm 2cv,  en  Ceramica  de  20.5 x 20.5  cm  Color  Blanco  Mate  con  esquineras  en  aluminio.</t>
  </si>
  <si>
    <t>12.2</t>
  </si>
  <si>
    <t>RECUBRIMIENTO    MESONES    EN  GRANITO  FUNDIDO</t>
  </si>
  <si>
    <t>12.2.1</t>
  </si>
  <si>
    <t>Recubrimiento  Meson  Cambiadero de Pañales, en Granito  Blanco  Huila  Grano No. 1   fundido  y  pulido,  con  dimensiones  ancho 116 cm, borde 8 cm  y  salpicadero  10 cm  y  dilataciones  en  aluminio</t>
  </si>
  <si>
    <t>12.2.2</t>
  </si>
  <si>
    <t>Recubrimiento  Mesones  Porteria, en Granito  Blanco  Huila  Grano No. 1   fundido  y  pulido,  con  dimensiones  ancho 60 cm, borde 8 cm  y  salpicadero  10 cm  y  dilataciones  en  aluminio</t>
  </si>
  <si>
    <t>12.2.3</t>
  </si>
  <si>
    <t>Recubrimiento  Entrepaños  Alamacenaje Cocina, en Granito  Blanco  Huila  Grano No. 1   fundido  y  pulido,  con  dimensiones  ancho 60 cm,  borde 8 cm y  dilataciones  en  aluminio</t>
  </si>
  <si>
    <t>RECUBRIMIENTO MESONES EN QUARZTONE</t>
  </si>
  <si>
    <t>12.3.1</t>
  </si>
  <si>
    <t>Meson  Lavamanos  en  placa  sintetica  tipo  "Quarztone",  instalado sobre estructura de soporte en angulos metálicos fijados a muro.,  con  desarrollo de salpicadero, poceta y faldon de 1.05 m, segun color espcificado en planos. Incluye pies de amigo de soporte,   para  Bateria  Baños</t>
  </si>
  <si>
    <t>12.3.2</t>
  </si>
  <si>
    <t>Meson  en  placa  sintetica  tipo  "Quarztone",  instalado sobre estructura de soporte en angulos metálicos fijados a muro.,  con  desarrollo de salpicadero, poceta y faldon de 1.05 m, segun color espcificado en planos. Incluye pies de amigo de soporte,  para  Aulas</t>
  </si>
  <si>
    <t>PISOS (Incluye, herramientas, equipos, transporte interno y externo, mano de obra para su correcta ejecución y recibo a satisfacción. Conforme a los planos y especificaciones técnicas)</t>
  </si>
  <si>
    <t xml:space="preserve">BASES  PARA  PISOS  </t>
  </si>
  <si>
    <t>13.1.1</t>
  </si>
  <si>
    <t xml:space="preserve">Alistado  Pisos con mortero   M.1:3  espesor e = 2 cm   </t>
  </si>
  <si>
    <t>13.1.2</t>
  </si>
  <si>
    <t>Afinado  Pendientado con mortero  impermeabilizado  M.1:3 e = 4 cm  para  cabina  duchas  y pocetas  aseo</t>
  </si>
  <si>
    <t>13.1.3</t>
  </si>
  <si>
    <t>Bordillo   Duchas   6 x 10 cm, comprende conformacion en mamposteria, pañete y filos.</t>
  </si>
  <si>
    <t>13.1.4</t>
  </si>
  <si>
    <t>Bordillo   Pocetas  Aseo  h=37 cm, comprende conformacion en mamposteria, pañete y filos.</t>
  </si>
  <si>
    <t>13.2</t>
  </si>
  <si>
    <t>PISOS  EN BALDOSA CERAMICA  y  GRANITO LAVADO</t>
  </si>
  <si>
    <t>13.2.1</t>
  </si>
  <si>
    <t>Piso  P-1B  en Ceramica Mikonos Ard arcoiris blanco 33.8 x 33.8 cm Corona ó similar,  para  Cocina, Lavanderia, Basuras y Porterias</t>
  </si>
  <si>
    <t>13.2.2</t>
  </si>
  <si>
    <t xml:space="preserve">Piso  P-1C  en  Ceramica Mikonos Ard arcoiris azul 33.8 x 33.8 cm Corona ó similar,  para Bateria de Baños </t>
  </si>
  <si>
    <t>13.2.3</t>
  </si>
  <si>
    <t>Piso  P-1D  en Ceramica Mikonos Ard arcoiris azul 33.8 x 33.8 cm Corona ó similar,  para Baños  Individuales</t>
  </si>
  <si>
    <t>13.2.4</t>
  </si>
  <si>
    <t>Piso  P-2  en Granito Lavado fundido en sitio, con grano de mármol terrazo pequeño color "Alfa Ekocristal Niebla", con dilatadores en aluminio,  para Cabina Duchas, Pocetas y Otros</t>
  </si>
  <si>
    <t>13.2.5</t>
  </si>
  <si>
    <t>Cenefa  P-2  ancho a=30 cm, en Granito Lavado fundido en sitio, con grano de mármol terrazo pequeño, color "Alfa Ekocristal Niebla", con dilatadores en aluminio,  para Hall Circulaciones.</t>
  </si>
  <si>
    <t>13.2.6</t>
  </si>
  <si>
    <t>Pirlanes  P-2  ancho a=15 cm, en Granito Lavado fundido en sitio, con grano de mármol terrazo pequeño, con dilatadores en aluminio,  para   Bocapuerta</t>
  </si>
  <si>
    <t>13.2.7</t>
  </si>
  <si>
    <t>Guardaescoba  G-02   zocalo en Ceramica Mikonos arcoiris ard blanco o azul 33.8 x 33.8 cm Corona ó similar.</t>
  </si>
  <si>
    <t>13.2.8</t>
  </si>
  <si>
    <t>Guardaescoba  G-04  Mediacaña Ø10 cm en Granito Lavado fundido en sitio, con grano de mármol ó terrazo pulido de color "Alfa Ekocristal Niebla" grano pequeño, con dilatadores en aluminio,  para  Baños  y  Cocina.</t>
  </si>
  <si>
    <t>PISOS  en  CONCRETO</t>
  </si>
  <si>
    <t>13.3.1</t>
  </si>
  <si>
    <t>Piso  P-1A:  Torta  e=7 cm  sobrepiso  en  concreto  f'c=3.000 psi  21 Mpa, alternado con paños de concreto de color Azul ref. color "RAL 240 50 40" y Amarillo ref. color "RAL 090 80 90" según despiece de planos de pisos,  endurecido, dilatado y con acabado estriado antideslizante, para  Circulaciones</t>
  </si>
  <si>
    <t>13.3.2</t>
  </si>
  <si>
    <t>Piso  P-3:  Torta  e=7 cm  sobrepiso  en  concreto  f'c=3.000 psi  21 Mpa, color gris, endurecido con Sikaflor-3 Quarz Top o equivalente (5 kg/m2),  con acabado estriado antideslizante, para  Cuartos  Tecnicos</t>
  </si>
  <si>
    <t>13.3.3</t>
  </si>
  <si>
    <t>Guardaescoba  G-05  Medicaña  en  concreto  f'c=3000 psi (21 Mpa),  fundida  en  sitio  de  10 x 10 cm,  para  Cuartos  Tecnicos</t>
  </si>
  <si>
    <t>13.3.4</t>
  </si>
  <si>
    <t xml:space="preserve">Dilatacion  Cortada con Disco de 25 mm de profundidad y 3 mm de ancho +  Suministro y Aplicación Sello Fondo de Junta  con una Capa de  Sika Road 3/8  ( 1 m/m ) + Suministro y Aplicación Sello Junta Dilatacion con Sellante  de Poliuretano  Tipo Sikaflex - 15 LMSL  (104,2 gr/m  junta de 25mm x 3 mm), </t>
  </si>
  <si>
    <t>13.3.5</t>
  </si>
  <si>
    <t>Malla Electrosoldada   f'y=5.000 kg/cm2 (500 Mpa)   M.1.31   para  Tortas  en  Concreto</t>
  </si>
  <si>
    <t xml:space="preserve">Escaleras </t>
  </si>
  <si>
    <t>13.4.1</t>
  </si>
  <si>
    <t>Escalones  Escaleras  de  Emergencia:  Torta  e=7 cm  sobre  escaleras  en  concreto  f'c=3.000 psi  21 Mpa,  con acabado antideslizante</t>
  </si>
  <si>
    <t>13.4.2</t>
  </si>
  <si>
    <t xml:space="preserve">Dilatacion  Cortada con Disco de 25 mm de profundidad y 3 mm de ancho +  Cinta  Antideslizante Negra 4 mm, para    Escalones  Escaleras </t>
  </si>
  <si>
    <t>PISOS  en  VINILO</t>
  </si>
  <si>
    <t>13.5.1</t>
  </si>
  <si>
    <t>Piso  P-4  en Piso vinílico heterogéneo compacto en rollo para tráfico alto con capacidad de absorción acústica tipo "Tarkett Optic Compact" 100% composición PVC ó similar, color por definir en obra,  para  Aulas, Salones y Oficinas</t>
  </si>
  <si>
    <t>13.5.2</t>
  </si>
  <si>
    <t>Guardaescoba  G-03  en madera  pino caribe 70x10mm,  para  Aulas, Salones y Oficinas</t>
  </si>
  <si>
    <t xml:space="preserve">REJILLAS  </t>
  </si>
  <si>
    <t>13.6.1</t>
  </si>
  <si>
    <t>Carcamos  Interiores  de  15 x  25 cm  en concreto  reforzado  a  la  vista  f'c=3000 psi   para  Cocina.</t>
  </si>
  <si>
    <t>13.6.2</t>
  </si>
  <si>
    <t>Rejilla   Prefabricada en  Concreto  para  Cárcamo de  15 x 6 cm,  con perforaciones circulares, segun detalle arquitectobnico</t>
  </si>
  <si>
    <t>IMPERMEABILIZACION (Incluye, herramientas, equipos, transporte interno y externo, mano de obra para su correcta ejecución y recibo a satisfacción. Conforme a los planos y especificaciones técnicas)</t>
  </si>
  <si>
    <t>Impermeabilizacion  Cubiertas   Transitables</t>
  </si>
  <si>
    <t>14.1.1</t>
  </si>
  <si>
    <t>Impermeabilizacion  con manto asfaltico impermeable y aluminio reforzado con pelicula de poliester y aluminio 3mm,  para   Cubiertas Niv.+4.15/+4.25/+4.55</t>
  </si>
  <si>
    <t>14.1.2</t>
  </si>
  <si>
    <t>Impermeabilizacion  con manto asfaltico impermeable y aluminio reforzado con pelicula de poliester y aluminio 3mm,  para    Cubierta  Niv.+8.45</t>
  </si>
  <si>
    <t>14.1.3</t>
  </si>
  <si>
    <t>Impermeabilizacion  con manto asfaltico impermeable y aluminio reforzado con pelicula de poliester y aluminio 3mm,  para  Cubierta  Tapas Tanques</t>
  </si>
  <si>
    <t>Impermeabilizacion  Tanques  de  Agua</t>
  </si>
  <si>
    <t>14.2.1</t>
  </si>
  <si>
    <t>Impermeabilización   Interior  Tanque, Fozos y  Pozos   con  Impermeabilizante superficial semiflexible</t>
  </si>
  <si>
    <t>14.2.2</t>
  </si>
  <si>
    <t>Impermeabilización   Exterior  Muros  Tanque, Fozos y  Pozos   con  Cemento  Marino   o  equivalente</t>
  </si>
  <si>
    <t>Impermeabilizacion   Cabinas Duchas  y  Pocetas</t>
  </si>
  <si>
    <t>Impermeabilización  Superficial   Interior  Muros + Pisos  Cabina  Duchas, Pocetas de Aseo</t>
  </si>
  <si>
    <t>CIELORRASOS  (Incluye, herramientas, equipos, transporte interno y externo, mano de obra para su correcta ejecución y recibo a satisfacción. Conforme a los planos y especificaciones técnicas)</t>
  </si>
  <si>
    <t>16.1</t>
  </si>
  <si>
    <t xml:space="preserve">Cielorraso   Falso </t>
  </si>
  <si>
    <t>16.1.1</t>
  </si>
  <si>
    <t>Cielorraso  en  Lamina  de  Yeso  Tipo  Dry-Wall  de  1/2" de  espesor, con estructura en perfileria metálica galvanizada, dilatado del muro de 1cm, con acabado en pintura vinilica color  blanco,  incluye dilatación plastica Tipo "Z"  para  Oficinas</t>
  </si>
  <si>
    <t>16.1.2</t>
  </si>
  <si>
    <t>Cielorraso  en  Lamina  de  Yeso  Tipo  Dry-Wall   RH  de  1/2"  Resistente  a  la  Humedad, con estructura en perfileria metálica galvanizada, dilatado del muro de 1cm, con acabado en pintura epoxica color  blanco,  incluye dilatacion plastica Tipo Z,   para  Baños</t>
  </si>
  <si>
    <t>16.1.3</t>
  </si>
  <si>
    <t>Cielorraso  en  Lamina  de  Fibtrocemento de  13 mm de  espesor, con estructura en perfileria metálica galvanizada, dilatado del muro de 1cm, con acabado en pintura vinilica color  blanco,  incluye dilatación plastica Tipo "Z"  para  Circulaciones</t>
  </si>
  <si>
    <t>CABLEADO ESTRUCTURADO y DETECCION (Incluye, herramientas, equipos, transporte interno y externo, mano de obra para su correcta ejecución y recibo a satisfacción. Conforme a los planos y especificaciones técnicas)</t>
  </si>
  <si>
    <t>Cableado  Estructurado</t>
  </si>
  <si>
    <t>Glb</t>
  </si>
  <si>
    <t>Ssitema Deteccion Incendio</t>
  </si>
  <si>
    <t>CABLEADO ESTRUCTURADO</t>
  </si>
  <si>
    <t>17.1.100</t>
  </si>
  <si>
    <t>Suministro e instalación de salida sencilla para datos cat 6A. No incluye cable.</t>
  </si>
  <si>
    <t>17.1.101</t>
  </si>
  <si>
    <t>Suministro e instalación de salida sencilla para datos cat 6A en tubería PVC ¾". No incluye cable.</t>
  </si>
  <si>
    <t>17.1.102</t>
  </si>
  <si>
    <t>Suministro e instalación de salida para teléfono. No incluye cable.</t>
  </si>
  <si>
    <t>17.1.103</t>
  </si>
  <si>
    <t>Suministro e instalación de patch cord cat 6A UTP de 1m de longitud, para administración.</t>
  </si>
  <si>
    <t>17.1.104</t>
  </si>
  <si>
    <t>Suministro e instalación de patch cord cat 6A UTP de 3m de longitud, para puestos de trabajo.</t>
  </si>
  <si>
    <t>17.1.105</t>
  </si>
  <si>
    <t>Suministro e instalación de patch cord cat 5E UTP de 1m de longitud, para administración.</t>
  </si>
  <si>
    <t>17.1.106</t>
  </si>
  <si>
    <t>Suministro e instalación de patch cord cat 5E UTP de 3m de longitud, para puestos de trabajo.</t>
  </si>
  <si>
    <t>17.1.107</t>
  </si>
  <si>
    <t>Suministro e instalación de rack cerrado 20 U.</t>
  </si>
  <si>
    <t>17.1.108</t>
  </si>
  <si>
    <t>Suministro e instalación de multitoma vertical para rack 12 salidas, 20 A, 120V</t>
  </si>
  <si>
    <t>17.1.109</t>
  </si>
  <si>
    <t>Suministro e instalación de patch panel 24 puertos cat 6A.</t>
  </si>
  <si>
    <t>17.1.110</t>
  </si>
  <si>
    <t>Suministro e instalación de patch panel 24 puertos cat 5E.</t>
  </si>
  <si>
    <t>17.1.111</t>
  </si>
  <si>
    <t>Suministro e instalación de organizador horizontal delantero</t>
  </si>
  <si>
    <t>17.1.112</t>
  </si>
  <si>
    <t>Suministro e instalación de cable cat 6A con apantallamiento UTP.</t>
  </si>
  <si>
    <t>17.1.113</t>
  </si>
  <si>
    <t>Suministro e instalación de cable Cat 5E con apantallamiento UTP.</t>
  </si>
  <si>
    <t>17.1.114</t>
  </si>
  <si>
    <t>Suministro e instalación de switch 24 puertos 10/100/1000 capa 2.</t>
  </si>
  <si>
    <t>17.1.115</t>
  </si>
  <si>
    <t>Suministro e instalación de barraje de tierra TGB en cuartos técnico.</t>
  </si>
  <si>
    <t>17.1.116</t>
  </si>
  <si>
    <t>Suministro e instalación de barraje de tierra TMGB en cuarto técnico.</t>
  </si>
  <si>
    <t>17.1.117</t>
  </si>
  <si>
    <t>Suministro e instalación de elementos para conexión entre TGB, TMGB y barraje de tierra en cable de cobre 6 AWG HFFRLS.</t>
  </si>
  <si>
    <t>17.1.118</t>
  </si>
  <si>
    <t>Certificación por punto de datos cat 6A</t>
  </si>
  <si>
    <t>17.1.119</t>
  </si>
  <si>
    <t>Certificación por punto de datos Cat 5E</t>
  </si>
  <si>
    <t>17.1.120</t>
  </si>
  <si>
    <t>Suministro e instalación de planta de telefonía.</t>
  </si>
  <si>
    <t>17.1.121</t>
  </si>
  <si>
    <t>Suministro e instalación de strip telefónico, incluye regleta y espejo</t>
  </si>
  <si>
    <t>17.1.122</t>
  </si>
  <si>
    <t>Suministro e instalación de salida para cable HDMI más VGA, incluye tubería y cables.</t>
  </si>
  <si>
    <t>17.1.123</t>
  </si>
  <si>
    <t>Suministro e instalación de salida para cable HDMI en portería, incluye tubería, cable y convertidor UTP a HDMI.</t>
  </si>
  <si>
    <t>17.1.124</t>
  </si>
  <si>
    <t>Suministro e instalación de salidas para parlantes, micrófonos o amplificador de sonido en tubería PVC ¾".</t>
  </si>
  <si>
    <t>17.1.125</t>
  </si>
  <si>
    <t>Suministro e instalación de acces point para red inalambrica.</t>
  </si>
  <si>
    <t>17.1.126</t>
  </si>
  <si>
    <t>Suministro e instalación de electroiman para control de acceso.</t>
  </si>
  <si>
    <t>17.1.127</t>
  </si>
  <si>
    <t xml:space="preserve">Suministro e instalación de cámara minidomo HDVCI interior, 2 MP, lente varifocal. </t>
  </si>
  <si>
    <t>17.1.128</t>
  </si>
  <si>
    <t>Suministro e instalación de camara fija tipo bala para exteriores, HDCVI, lente varifocal, incluye housing.</t>
  </si>
  <si>
    <t>17.1.129</t>
  </si>
  <si>
    <t>Suministro e instalación de salida para cámara CCTV o sensor fotoelectrico para sistema de seguridad en tubería PVC ¾".</t>
  </si>
  <si>
    <t>17.1.130</t>
  </si>
  <si>
    <t>Suministro e instalación de monitor HDMI de 22" para sistema de CCTV</t>
  </si>
  <si>
    <t>17.1.131</t>
  </si>
  <si>
    <t>Suministro e instalación de DVR 16 canales, HDD 2TB</t>
  </si>
  <si>
    <t>17.1.132</t>
  </si>
  <si>
    <t>Suministro e instalación de cable de fibra óptica 12 hilos, uso interior, multimodo OM4</t>
  </si>
  <si>
    <t>17.1.133</t>
  </si>
  <si>
    <t>Suministro e instalación de bandeja de fibra óptica 6 puertos dúplex. Incluye módulos de conexión LC dúplex. Incluye pigtails LC para conectorización</t>
  </si>
  <si>
    <t>17.1.134</t>
  </si>
  <si>
    <t>Suministro e instalación de patch cord de fibra óptica LC-LC 2m</t>
  </si>
  <si>
    <t>17.1.135</t>
  </si>
  <si>
    <t>Certificación de enlace de fibra</t>
  </si>
  <si>
    <t>17.1.140</t>
  </si>
  <si>
    <t>Suministro e instalación de cable Blindado 2x18</t>
  </si>
  <si>
    <t>17.1.141</t>
  </si>
  <si>
    <t>Suministro e instalación de sirena para alarma de sistema de control de intrusión</t>
  </si>
  <si>
    <t>un</t>
  </si>
  <si>
    <t>DETECCION INCENDIO</t>
  </si>
  <si>
    <t>17.2.1.1</t>
  </si>
  <si>
    <t>Suministro e instalación de sensor óptico de humo, incluye base.</t>
  </si>
  <si>
    <t>17.2.1.2</t>
  </si>
  <si>
    <t>Suministro e instalación de sensor térmico de humo, incluye base.</t>
  </si>
  <si>
    <t>17.2.1.3</t>
  </si>
  <si>
    <t>Suministro e instalación de cable antiflama 2x16</t>
  </si>
  <si>
    <t>17.2.1.4</t>
  </si>
  <si>
    <t>Suministro e instalación de tubería EMT ¾" para cableado de sistema de detección de incendios. No incluye cable.</t>
  </si>
  <si>
    <t>17.2.1.5</t>
  </si>
  <si>
    <t>Suministro e instalación de estación manual, uso interno, incluye stopper</t>
  </si>
  <si>
    <t>17.2.1.6</t>
  </si>
  <si>
    <t>Suministro e instalación de corneta con estrobo. Incluye modulo de interconexión NAC</t>
  </si>
  <si>
    <t>17.2.1.7</t>
  </si>
  <si>
    <t>Suministro e instalación de módulo monitor del sistema, de interfase, para supervisión de valvulas, bombas.</t>
  </si>
  <si>
    <t>17.2.1.8</t>
  </si>
  <si>
    <t>Suministro e instalación de módulo de control del sistema, de interfase, para control del sistema de ascensor y control de apertura de puertas de emergencia.</t>
  </si>
  <si>
    <t>17.2.1.9</t>
  </si>
  <si>
    <t>Suministro e instalación de panel de detección de incendios según especificaciones técnicas.</t>
  </si>
  <si>
    <t>17.2.1.10</t>
  </si>
  <si>
    <t xml:space="preserve">Suministro e instalación de fuente de alimentación para el sistema de detección de incendios. </t>
  </si>
  <si>
    <t>17.2.1.11</t>
  </si>
  <si>
    <t>Puesta en marcha del sistema de detección de incendios por ingenieros certificados por fábrica, capacitación, actualización de software y programación según requerimientos.</t>
  </si>
  <si>
    <t>VENTANERIA  (Incluye, herramientas, equipos, transporte interno y externo, mano de obra para su correcta ejecución y recibo a satisfacción. Conforme a los planos y especificaciones técnicas)</t>
  </si>
  <si>
    <t>18.1</t>
  </si>
  <si>
    <t xml:space="preserve">VENTANAS en ALUMINIO  FIJAS: Perfileria en aluminio anodizado acabado pintura electrostática color gris oscuro ref. color "RAL DESIGN 000 15 00" semimate sistema Alumina Ref. 5025. ALN307 + ALN309 ó similar, con vidrio incoloro laminado y/o templado de diferentes espesores 3+3, 4+3 o 5+4. Dimensión, fijación de perfiles, según recomendación de proveedor de ventanería. 
</t>
  </si>
  <si>
    <t>18.1.1</t>
  </si>
  <si>
    <t>V - 01        0.75 x 0.75     laminado 3+3   Baños                         (6 un)</t>
  </si>
  <si>
    <t>18.1.2</t>
  </si>
  <si>
    <t>V - 02A     1.50  x 1.50     lam.temp.5+4   Ludoteca, Aulas       (2 un)</t>
  </si>
  <si>
    <t>18.1.3</t>
  </si>
  <si>
    <t>V - 02B     1.50  x 1.50     lam.temp.4+3   Casa Vida                  (1  un)</t>
  </si>
  <si>
    <t>18.1.4</t>
  </si>
  <si>
    <t xml:space="preserve">V - 03        1.45  x 1.45     lam.3+3 + UV    Secos                        (1  un)                        </t>
  </si>
  <si>
    <t>18.1.5</t>
  </si>
  <si>
    <t>V - 04        1.50  x 1.45     lam.3+3 + UV     Fruver, menaje        (2  un)</t>
  </si>
  <si>
    <t>18.1.6</t>
  </si>
  <si>
    <t>V - 05        1.80 x 0.35     laminado 4+3    Ludoteca, Aias         (6 un)</t>
  </si>
  <si>
    <t>18.1.7</t>
  </si>
  <si>
    <t>V - 06        1.20 x 0.35     laminado 4+3    Estimulacion             (1  un)</t>
  </si>
  <si>
    <t>18.1.8</t>
  </si>
  <si>
    <t>V - 07        1.55 x 0.35     laminado 3+3    Cambiaderos             (3 un)</t>
  </si>
  <si>
    <t>18.1.9</t>
  </si>
  <si>
    <t>V - 08        3.90 x 0.35    laminado 3+3    Depositos                    (5 un)</t>
  </si>
  <si>
    <t>18.1.10</t>
  </si>
  <si>
    <t>V - 09A      5.85 x 0.40    laminado 4+3    Estimlacion, Aulas    (5 un)</t>
  </si>
  <si>
    <t>18.1.11</t>
  </si>
  <si>
    <t>V - 09B     5.84 x 0.40    laminado 4+3    Lusdoteca                   (1  un)</t>
  </si>
  <si>
    <t>18.1.12</t>
  </si>
  <si>
    <t>V - 10        3.03 x 2.55    laminado 3+3     Porteria  1                    (1 un)</t>
  </si>
  <si>
    <t xml:space="preserve">VENTANAS  en ALUMINIO  Tipo  REJILLA + PERSIANA VIDRIO:  Perfileria en aluminio anodizado acabado natural mate sistema Alumina Ref. 5025. ALN307 + ALN309 ó similar. Dimensión, fijación de perfiles y espesor de vidrio según recomendación de proveedor de ventanería.   Modulos en rejilla, soporte y fijación en perfileria en aluminio anodizado natural mate, persiana en vidrio laminado incoloro 3+3 con pelicula intermedia con protección </t>
  </si>
  <si>
    <t>18.1.13</t>
  </si>
  <si>
    <t>V - 11A      2.25 x 0.45     lam. 3+3 + UV    Casa Vida,Gimansio   (10un)</t>
  </si>
  <si>
    <t>18.1.14</t>
  </si>
  <si>
    <t>V - 11B     2.25 x 0.45     lam. 3+3 + UV    Gimnasio, Comedor    (10 un)</t>
  </si>
  <si>
    <t>18.1.15</t>
  </si>
  <si>
    <t>V - 12        4.05 x 0.45     lam. 3+3 + UV     Aulas                              (10 un)</t>
  </si>
  <si>
    <t>18.1.16</t>
  </si>
  <si>
    <t>V - 13        1.80  x 0.35     laminado 3+3     Baños                            (2 un)</t>
  </si>
  <si>
    <t xml:space="preserve">VENTANAS  en ALUMINIO  FIJAS  PISO-TECHO:   Perfileria en aluminio anodizado acabado pintura electrostática color gris oscuro ref. color "RAL DESIGN 000 15 00" semimate sistema Alumina Ref. 7638. ALN168 + ALN172 ó similar, con vidrio laminado incoloro 3+3 mm o 5+5 mm. Dimensión, fijación de perfiles y espesor de vidrio según recomendación de proveedor de ventanería.
</t>
  </si>
  <si>
    <t>18.1.17</t>
  </si>
  <si>
    <t>V - 14        5.23 x 3.05     laminado 3+3       Oficinas                         (1 un)</t>
  </si>
  <si>
    <t>18.1.18</t>
  </si>
  <si>
    <t>V - 15        1.44  x 3.05     laminado 3+3       Rack                               (1 un)</t>
  </si>
  <si>
    <t>18.1.19</t>
  </si>
  <si>
    <t>V - 16        8.48 x 3.77     laminado 5+5       Comedor, otros            (1 un)</t>
  </si>
  <si>
    <t>VENTANAS  en ALUMINIO  FIJAS CORREDERAS o PROYECTANTES: Perfileria en aluminio anodizado acabado pintura electrostática color gris oscuro ref. color "RAL DESIGN 000 15 00" semimate sistema Alumina Ref. 5020. ALN144 + ALN148 ó similar. Dimensión, fijación de perfiles y espesor de vidrio según recomendación de proveedor de ventanería.  Ventanas proyectantes elaboradas con sistema Alumina Ref. 3831. ALN 173 + ALN175 ó similar.</t>
  </si>
  <si>
    <t>18.1.20</t>
  </si>
  <si>
    <t>V - 21      5.85 x 2.00     laminado 5 + 4       Ludoteca, Aulas          (6 un)</t>
  </si>
  <si>
    <t>18.1.21</t>
  </si>
  <si>
    <t>V - 22      3.03 x 2.55     laminado 3+3         Porteria 1                      (1 un)</t>
  </si>
  <si>
    <t xml:space="preserve">VENTANA PISO-TECHO:  Perfileria tipo fachada flotante tipo "ventanar piel de vidrio" ó similar, en aluminio anodizado acabado pintura electrostática color gris oscuro ref. color "RAL DESIGN 000 15 00" semimate, con piezas proyectantes del sistema según despiece. Vidrio fijado a perfileria con silicona estructural sin pisavidrio exterior. Dimensión, fijación de perfiles y espesor de vidrio según recomendación de proveedor de ventanería.  Vidrio laminado templado incoloro 4+3
</t>
  </si>
  <si>
    <t>18.1.22</t>
  </si>
  <si>
    <t>V - 30A     22.65 x 3.45     laminado 5+4       Admnistracion       (1 un)</t>
  </si>
  <si>
    <t>18.1.23</t>
  </si>
  <si>
    <t>V - 30B     22.65 x 3.45     laminado 5+4       Administracion       (1 un)</t>
  </si>
  <si>
    <t xml:space="preserve">PUERTAS BATIENTES en  ALUMINIO: Puerta embisagrada con marco en perfileria en aluminio anodizado acabado pintura electrostática color gris oscuro ref. color "RAL 000 15 00" semimate sistema Alumina Ref. 7638. ALN168 + ALN172 ó similar. Hoja con perfileria en aluminio anodizado acabado pintura electrostática color gris oscuro ref. color "RAL DESIGN 000 15 00" semimate sistema Alumina Ref. 6038. ALN220 + ALN223 ó similar, con vidrio laminado templado incoloro 4+3 mm. Dimensión y fijación de perfiles y bisagras según recomendación de proveedor.
</t>
  </si>
  <si>
    <t>18.1.24</t>
  </si>
  <si>
    <t>Puerta     P - 11A     0.90 x 2.20    Porteria                                      (1 un)</t>
  </si>
  <si>
    <t>18.1.25</t>
  </si>
  <si>
    <t>Puerta     P - 11B     0.90 x 2.50    Porteria                                      (1 un)</t>
  </si>
  <si>
    <t>18.1.26</t>
  </si>
  <si>
    <t>Puerta     P - 12       1.00 x 2.50     Comedor                                   (2 un)</t>
  </si>
  <si>
    <t>18.1.27</t>
  </si>
  <si>
    <t>Puerta     P - 13       1.20 x 2.00     Casa de Vida                            (2 un)</t>
  </si>
  <si>
    <t xml:space="preserve">PUERTAS  CORREDERAS en ALUMINIO: Puerta corredea con marco en perfileria en aluminio anodizado acabado pintura electrostática color gris oscuro ref. color "RAL 000 15 00" semimate sistema Alumina Ref. 7638. ALN168 + ALN172 ó similar. Hoja con perfileria en aluminio anodizado acabado pintura electrostática color gris oscuro ref. color "RAL DESIGN 000 15 00" semimate sistema Alumina Ref. 6038. ALN220 + ALN223 ó similar, con vidrio laminado incoloro de 5+4 mm. Dimensión y fijación de perfiles y bisagras según recomendación de proveedor.
</t>
  </si>
  <si>
    <t>18.1.28</t>
  </si>
  <si>
    <t>Puerta   P - 33     4.98 x 2.50          Estimulacion           (1 un)</t>
  </si>
  <si>
    <t>18.1.29</t>
  </si>
  <si>
    <t>Puerta   P - 34     5.22 x 2.50          Aulas                         (5 un)</t>
  </si>
  <si>
    <t>CARPINTERIA METALICA (Incluye, herramientas, equipos, transporte interno y externo, mano de obra para su correcta ejecución y recibo a satisfacción. Conforme a los planos y especificaciones técnicas)</t>
  </si>
  <si>
    <t>PUERTAS  METALICAS:  Puerta entamborada y embisagrada con perfileria con marco en lámina Cold Rolled calibre 16 cargado con relleno tipo grouting, hoja entamborada 40mm de espesor elaborada en lámina CR cal. 18, con superficies Lisa o tipo Persiana, en lámina CR cal 18, con estructura interna de refuerzo, sin dilataciones y sin soldaduras a la vista. Acabado, pintura esmalte para metal color blanco semimate aplicada sobre tratamiento anticorrosivo. Dimensión y fijación de bisagras según recomendación de proveedor.</t>
  </si>
  <si>
    <t>Puertas  Tipo  Persiana</t>
  </si>
  <si>
    <t>19.1.1</t>
  </si>
  <si>
    <t>Puerta     P - 01        0.70 x 2.20    Baños                                         (8 un)</t>
  </si>
  <si>
    <t>19.1.2</t>
  </si>
  <si>
    <t>Puerta     P - 02       0.90 x 2.00    Menaje, Fruver                        (6 un)</t>
  </si>
  <si>
    <t>19.1.3</t>
  </si>
  <si>
    <t>Puerta     P - 03       1.00 x 2.00     Baño Discapacitados          (3 un)</t>
  </si>
  <si>
    <t>19.1.4</t>
  </si>
  <si>
    <t>Puerta     P - 05      0.80 x 2.00     Baño                                            (1 un)</t>
  </si>
  <si>
    <t>19.1.5</t>
  </si>
  <si>
    <t>Puerta     P - 06      0.90 x 2.00     Lavado                                        (2 un)</t>
  </si>
  <si>
    <t>19.1.6</t>
  </si>
  <si>
    <t>Puerta     P - 07      1.00 x 2.50      Baño Discapacitados          (1 un)</t>
  </si>
  <si>
    <t>19.1.7</t>
  </si>
  <si>
    <t>Puerta     P - 14A   1.00 x 2.00      Tableros                                     (1 un)</t>
  </si>
  <si>
    <t>19.1.8</t>
  </si>
  <si>
    <t>Puerta     P - 14B   1.00 x 2.50      Basuras                                      (1 un)</t>
  </si>
  <si>
    <t>19.1.9</t>
  </si>
  <si>
    <t>Puerta     P - 22     2.52 x 2.50      Subestacion                             (1 un)</t>
  </si>
  <si>
    <t>19.1.10</t>
  </si>
  <si>
    <t>Puerta     P - 23     3.78 x 2.50      Planta Electrica                       (1 un)</t>
  </si>
  <si>
    <t xml:space="preserve">Puerta  Lisa  </t>
  </si>
  <si>
    <t>19.1.11</t>
  </si>
  <si>
    <t>Puerta   P- 04         0.90 x  2.00     Lavado                                     (1 und)</t>
  </si>
  <si>
    <t>19.1.12</t>
  </si>
  <si>
    <t>Puerta   P- 08         0.90 x  2.00     Pimeros auxilios                 (5 und)</t>
  </si>
  <si>
    <t>19.1.13</t>
  </si>
  <si>
    <t>Puerta   P- 09         0.80 x  2.00     Depositos                              (5 und)</t>
  </si>
  <si>
    <t>19.1.14</t>
  </si>
  <si>
    <t>Puerta   P- 10          1.00  x  2.00     Gimnansio                             (1 und)</t>
  </si>
  <si>
    <t>19.1.15</t>
  </si>
  <si>
    <t>Puerta   P- 21         0.95  x  2.00     Qumicos                                (1 und)</t>
  </si>
  <si>
    <t>Puerta  Lisa  Corredera</t>
  </si>
  <si>
    <t>19.1.16</t>
  </si>
  <si>
    <t>Puerta   P- 38         1.20 x  2.00     Cocina                                     (1 und)</t>
  </si>
  <si>
    <t>19.1.17</t>
  </si>
  <si>
    <t>Puerta   P- 39         0.80 x  1.10      Lavado                                    (1 und)</t>
  </si>
  <si>
    <t>19.1.18</t>
  </si>
  <si>
    <t>Puerta   P- 41          2.00 x  1.10      Cocina                                    (4 und)</t>
  </si>
  <si>
    <t>19.2</t>
  </si>
  <si>
    <t>PUERTAS METALICAS  CORTAFUEGO: Puerta metálica corta fuegos embisagrada con cierra puertas hidraulico elaborada con marco en lámina CR calibre 16, cargado con relleno tipo grouting, hoja entamborada 40mm de espesor elaborada en lámina CR cal. 18 con estructura interna de refuerzo con relleno en aislante en lana de roca, superficie lisa sin dilataciones, sin soldaduras a la vista y con sello entumescente en neopreno. Acabado, pintura esmalte para metal color gris oscuro ref. color "RAL DESIGN 000 15 00" semimate aplicada sobre base  sobre tratamiento anticorrosivo. Dimensión y fijación de perfiles y bisagras según recomendación de proveedor.</t>
  </si>
  <si>
    <t>19.2.1</t>
  </si>
  <si>
    <t>Puerta   P- 40     2.35 x  2.50     Punto Fijo Escalera           (1 und)</t>
  </si>
  <si>
    <t>19.3</t>
  </si>
  <si>
    <t>PUERTAS  METALICAS  TUBULARES:  Puerta metalica pivotante sin marco elaborada con estructura de hoja de puerta en perfil galvanizado tubular de cerramiento de 80x40mm. Con acabado de pintura esmalte para metal color gris oscuro ref. color "RAL DESIGN 000 15 00" semimate aplicada sobre tratamiento anticorrosivo. Pierzas verticales soldadas a estructura de hoja en perfil galvanizado tubular estructural 76x38mm y  y piezas verticales secendarias en Platinas de 3"x3/16" unidas por varilla lisa horizontal de 1/2", con acabado en pintura de esmalte color naranja ref. color "RAL DESIGN 050 50 70" semimate aplicada sobre tratamiento anticorrosivo.</t>
  </si>
  <si>
    <t>19.3.1</t>
  </si>
  <si>
    <t>Puerta   P- 42         1.30 x  2.50     Acceso                                  (1 und)</t>
  </si>
  <si>
    <t>19.3.2</t>
  </si>
  <si>
    <t>Puerta   P- 43         1.70 x  2.50     Acceso                                  (1 und)</t>
  </si>
  <si>
    <t>19.3.3</t>
  </si>
  <si>
    <t>Puerta   P- 44         5.00 x  3.55    Acceso                                  (2 und)</t>
  </si>
  <si>
    <t>19.4</t>
  </si>
  <si>
    <t>BARANDAS   y  PASAMANOS</t>
  </si>
  <si>
    <t>19.4.4</t>
  </si>
  <si>
    <t>Baranda  B-01    en  Virdro Templado de 8 mm embebido en zocalo de acero inoxidable y  Pasamanos  en tubular metalicos de acero inoxidable de 2" , segun detalle especifico</t>
  </si>
  <si>
    <t>19.5</t>
  </si>
  <si>
    <t>DIVISIONES  y  PUERTAS BAÑOS  EN  ACERO  INOXIDABLE:  Fabricadas en Acero Inoxidable 304 Calibre 20 Satinado. Accesorios inoxidables, bisagras con apertura mayor de 100 y puerta con pestañas en acero. Fijación y nivelación técnica para cada caso. Estrucrura interna en tuberia cuadrada de aluminio para dar mejor resisitencia.</t>
  </si>
  <si>
    <t>19.5.1</t>
  </si>
  <si>
    <t>Puerta  Sanitario de acero inoxidable, linea institucional sokoda o similar,  de 0.54x1.74 m,  con cerrojo y gancho de ropa    (7 un)</t>
  </si>
  <si>
    <t>19.5.2</t>
  </si>
  <si>
    <t>Tabique Mayor de acero inoxidable anclado a pared, linea institucional sokoda o similar,  de 1.30x1.74 m,  instalado con anclajes tipo sokoda       (5 un)</t>
  </si>
  <si>
    <t>19.5.3</t>
  </si>
  <si>
    <t xml:space="preserve">Tabique Central de acero inoxidable con apoyo a piso, linea institucional sokoda o similar,  de 0.30x1.94 m,  instalado con anclajes tipo sokoda      (3 un) </t>
  </si>
  <si>
    <t>19.5.4</t>
  </si>
  <si>
    <t>Tabique Exgtremo de acero inoxidable con apoyo a piso, linea institucional sokoda o similar,  de 0.20x1.94 m,  instalado con anclajes tipo sokoda      (7 un)</t>
  </si>
  <si>
    <t>19.6</t>
  </si>
  <si>
    <t>OTROS</t>
  </si>
  <si>
    <t>19.6.1</t>
  </si>
  <si>
    <t>Puerta   P- 45    0.60  x  0.60:    Tapas con marco y contramarco en Lamina Alfajor  Inspeccion  Tanques de Agua</t>
  </si>
  <si>
    <t>19.6.2</t>
  </si>
  <si>
    <t>Puerta   P- 50    1.20  x  1.20:    Escotilla metalica de con sello hidraulico con marco en angulo de 2", hoja en lamina de alfajor de espesor de 3 mm, con estructura inferior de refuerzo. Acabado, pintura esmalte para metal color gris basalto rebajado aplicada sobre tratamiento anticorrosivo.</t>
  </si>
  <si>
    <t>19.6.3</t>
  </si>
  <si>
    <t>Escalera Metalica Tipo Gato  en  Tubo  Galvanizado  de  1"</t>
  </si>
  <si>
    <t>REJILLAS</t>
  </si>
  <si>
    <t>Rejilla fija, marco con ancho 38mm, elaborada en perfileria de aluminio anodizado con acabado en pintura electrostática color color gris oscuro ref. color "RAL DESIGN 000 15 00" semimate.</t>
  </si>
  <si>
    <t>19.7.1</t>
  </si>
  <si>
    <t>Rejilla  R - 01     0.50 x 0.50       (1 un)</t>
  </si>
  <si>
    <t>19.7.2</t>
  </si>
  <si>
    <t>Rejilla  R - 02    1.00 x 0.50      (1 un)</t>
  </si>
  <si>
    <t>19.7.3</t>
  </si>
  <si>
    <t>Rejilla  R - 03    2.00 x 2.50      (1 un)</t>
  </si>
  <si>
    <t>19.7.4</t>
  </si>
  <si>
    <t>Rejilla  R - 04    1.00 x 0.35      (1 un)</t>
  </si>
  <si>
    <t>Rejilla fija para claraboyas, marco con ancho 38mm, elaborada en perfileria de aluminio anodizado con acabado natural mate.</t>
  </si>
  <si>
    <t>19.7.5</t>
  </si>
  <si>
    <t>Rejilla  R - 05     1.40 x 0.25      (10 un)</t>
  </si>
  <si>
    <t>19.7.6</t>
  </si>
  <si>
    <t>Rejilla  R - 06    2.05 x 0.25      (2 un)</t>
  </si>
  <si>
    <t>19.7.7</t>
  </si>
  <si>
    <t>Rejilla  R - 07    4.75 x 0.25      (2 un)</t>
  </si>
  <si>
    <t>19.7.8</t>
  </si>
  <si>
    <t>Rejilla  R - 08    5.85 x 0.25      (2 un)</t>
  </si>
  <si>
    <t>Rejillas de lucarnas en perfileria en aluminio anodizado natural mate con persianas en vidrio laminado 3+3 incoloro con pelicula intermedia con protección UV.</t>
  </si>
  <si>
    <t>19.7.9</t>
  </si>
  <si>
    <t>Rejilla  R - 05     1.21 x 0.45      (1 un)</t>
  </si>
  <si>
    <t>19.7.10</t>
  </si>
  <si>
    <t>Rejilla  R - 06    1.55 x 0.45      (1 un)</t>
  </si>
  <si>
    <t>19.7.11</t>
  </si>
  <si>
    <t>Rejilla  R - 07    2.02 x 0.45      (1 un)</t>
  </si>
  <si>
    <t>19.7.12</t>
  </si>
  <si>
    <t>Rejilla  R - 08    4.75 x 0.45      (1 un)</t>
  </si>
  <si>
    <t>CARPINTERIA DE MADERA (Incluye, herramientas, equipos, transporte interno y externo, mano de obra para su correcta ejecución y recibo a satisfacción. Conforme a los planos y especificaciones técnicas)</t>
  </si>
  <si>
    <t>20.1</t>
  </si>
  <si>
    <t>PUERTAS  EN  MADERA :  Puerta embisagrada entamborada en madera y vidrio templado laminado de 4+5 mm, acustica con marco en madera maciza con relleno en fibra de vidrio y sello perimetral en neopreno. Acabado en pintura epóxica color gris oscuro ref. color "RAL DESIGN 000 15 00" semimate.</t>
  </si>
  <si>
    <t>20.1.1</t>
  </si>
  <si>
    <t>Puerta   P - 30    1.20 x 2.50          Estimulacion         (1 un)</t>
  </si>
  <si>
    <t>20.1.2</t>
  </si>
  <si>
    <t>Puerta   P - 31    1.80 x 2.50          Aulas                      (6 un)</t>
  </si>
  <si>
    <t>20.1.3</t>
  </si>
  <si>
    <t>Puerta   P - 32    2.20 x 2.50         Gimnaso                (1 un)</t>
  </si>
  <si>
    <t>20.1.4</t>
  </si>
  <si>
    <t>Puerta   P - 35    1.00 x 2.85          Aulas                      (2 un)</t>
  </si>
  <si>
    <t>DOTACION BAÑOS (Incluye, herramientas, equipos, transporte interno y externo, mano de obra para su correcta ejecución y recibo a satisfacción. Conforme a los planos y especificaciones técnicas)</t>
  </si>
  <si>
    <t>21.1</t>
  </si>
  <si>
    <t>PORCELANA  SANITARIA</t>
  </si>
  <si>
    <t>21.1.1</t>
  </si>
  <si>
    <t>Sanitario   Taza  Institucional   Tipo Corona o  equivalente.  Incluye mueble plastico alongado,  color  blanco</t>
  </si>
  <si>
    <t>21.1.2</t>
  </si>
  <si>
    <t>Sanitario institucional de tanque dos piezas bajo consumo tipo Corona color blanco.</t>
  </si>
  <si>
    <t>21.1.3</t>
  </si>
  <si>
    <t>Orinal   para  Fluxometro  Tipo  Corona  o  equivalente, color Blanco</t>
  </si>
  <si>
    <t>21.1.4</t>
  </si>
  <si>
    <t>Lavamanos en acero inoxidable 304 satinado, con poceta 42 cm y sifon</t>
  </si>
  <si>
    <t>21.1.5</t>
  </si>
  <si>
    <t>Lavamanos para Minusvalidos de colgar color blanco, con desague y sifon.</t>
  </si>
  <si>
    <t>21.1.6</t>
  </si>
  <si>
    <t>Lavamanos  de Semipedestal  Tipo  Corona  o  equivalente,  color  blanco</t>
  </si>
  <si>
    <t>21.1.7</t>
  </si>
  <si>
    <t>Poceta  Lavaplatos  Sencilla en  Acero Inoxidable Socoda  57x51  cm  o  equivalente   para  Aulas  y  Cocineta</t>
  </si>
  <si>
    <t>21.2</t>
  </si>
  <si>
    <t>GRIFERIAS</t>
  </si>
  <si>
    <t>21.2.1</t>
  </si>
  <si>
    <t>Griferia  Kit  Valvula  Descarga  Alta  Presion  para Sanitari,  Incluye  Juego  de  Accesoiros de Conexión  + Boton de Accionamiento  Antivandalico + Sistema de Instalacion Entrada Superior</t>
  </si>
  <si>
    <t>21.2.2</t>
  </si>
  <si>
    <t>Grifería  Kit  Valvula  Descarga  para Orinal  Antivandalica,  Accionamiento hidromecanico, empotrada a la parerd. Incluye  Juego  de  Accesoiros de Conexión  + Boton de Accionamiento  Antivandalico + Sistema de Instalacion Entrada Superior</t>
  </si>
  <si>
    <t>21.2.3</t>
  </si>
  <si>
    <t>Griferia  Antivandalica  de  Meson  para  Lavamanos  Tipo  Push  Cromada</t>
  </si>
  <si>
    <t>21.2.4</t>
  </si>
  <si>
    <t xml:space="preserve">Griferia  Antivandalica  de  Pared  Pico Largo  para  Lavamanos  Tipo  Push  Cromada </t>
  </si>
  <si>
    <t>21.2.5</t>
  </si>
  <si>
    <t xml:space="preserve">Ducha  Antivandalica  Accionamiento Hidromecanico.  Valvula y goma empotrada en la pared   </t>
  </si>
  <si>
    <t>21.2.6</t>
  </si>
  <si>
    <t>Griferia  Lavaplatos  Monocontrol  con kit desague</t>
  </si>
  <si>
    <t>21.5</t>
  </si>
  <si>
    <t>REJILLAS  DE  PISO</t>
  </si>
  <si>
    <t>21.5.1</t>
  </si>
  <si>
    <t>Rejillas para Desague en aluminio de  8 x 16", Tipo TA-8x16cmx2", de Colrejillas o equivalente</t>
  </si>
  <si>
    <t>21.5.2</t>
  </si>
  <si>
    <t>Tapa registro acero inoxidable 304 satinado, tipo A&amp;A o equivalente de igual o mejor calidad</t>
  </si>
  <si>
    <t>22</t>
  </si>
  <si>
    <t>CERRADURAS (Incluye, herramientas, equipos, transporte interno y externo, mano de obra para su correcta ejecución y recibo a satisfacción. Conforme a los planos y especificaciones técnicas)</t>
  </si>
  <si>
    <t>22.1</t>
  </si>
  <si>
    <t>CERRADURAS</t>
  </si>
  <si>
    <t>22.1.1</t>
  </si>
  <si>
    <t>Cerraduras   de  Clindro  de  maniijas  y  roseta  elaborados en laton pulido lacado, en acabado cromado mate, anticado y satin niquel,  marca  Yale SKU o equivalente, para baños, cuartos de aseo, etc.</t>
  </si>
  <si>
    <t>22.1.2</t>
  </si>
  <si>
    <t>Cerraduras   de  Clindro  de  maniijas  y  roseta  elaborados en laton pulido lacado, en acabado cromado mate, anticado y satin niquel,  marca  Yale SKU o equivalente, para aulas,oficinas, etc</t>
  </si>
  <si>
    <t>22.1.3</t>
  </si>
  <si>
    <t>Cerraduras   Tipo   Cerrojo  de  Seguridad  doble,  llave-llave,  marca  Yale  SKU  o  equivalente, para cuartos tecnicos, puertas exteriores, etc.</t>
  </si>
  <si>
    <t>22.1.4</t>
  </si>
  <si>
    <t>Manija Antipánico Sistema de Push, para puerta sencilla (1 hoja),  con cerradura marca  Tesa  o  equivalente</t>
  </si>
  <si>
    <t>22.1.5</t>
  </si>
  <si>
    <t>Cierrapuertas  para Puertas de hasta 80 Kg</t>
  </si>
  <si>
    <t>22.2</t>
  </si>
  <si>
    <t>HERRAJES</t>
  </si>
  <si>
    <t>22.2.1</t>
  </si>
  <si>
    <t>Topes para puertas</t>
  </si>
  <si>
    <t>22.2.2</t>
  </si>
  <si>
    <t>Cierrapuerta  Horizontal  hasta 45 kg</t>
  </si>
  <si>
    <t>23</t>
  </si>
  <si>
    <t>PINTURA (Incluye suministro, herramientas, transporte interno y externo, mano de obra para su correcta ejecución y recibo a satisfacción. Conforme a los planos y especificaciones técnicas)</t>
  </si>
  <si>
    <t>23.1</t>
  </si>
  <si>
    <t>PINTURA   MUROS</t>
  </si>
  <si>
    <t>23.1.1</t>
  </si>
  <si>
    <t>Estuco  sobre  Superficies  de Pañete</t>
  </si>
  <si>
    <t>23.1.2</t>
  </si>
  <si>
    <t>Pintura  Epoxica  sobre Superficie de Estuco  Muros  Cocina</t>
  </si>
  <si>
    <t>23.1.3</t>
  </si>
  <si>
    <t>Pintura  Vinilo  sobre Superficie de Estuco  muros interiores</t>
  </si>
  <si>
    <t>23.1.4</t>
  </si>
  <si>
    <t>Pintura  Koraza sobre Superficie de Pañete muros exteriores</t>
  </si>
  <si>
    <t>23.2</t>
  </si>
  <si>
    <t>PINTURA  CARPINTERIA  METALICA</t>
  </si>
  <si>
    <t>23.2.1</t>
  </si>
  <si>
    <t xml:space="preserve">Pintura Puertas Metalicas, con limpieza mecanica SSPCP-SP3, con acabadado en pintura epoxica al horno color grissemimate  RAL 1500 </t>
  </si>
  <si>
    <t>OBRAS EXTERIORES (Incluye suministro, herramientas, transporte interno y externo, mano de obra para su correcta ejecución y recibo a satisfacción. Conforme a los planos y especificaciones técnicas)</t>
  </si>
  <si>
    <t>EXCAVACIONES  y  RELLENOS</t>
  </si>
  <si>
    <t>25.1.1</t>
  </si>
  <si>
    <t>Localizacion y Replanteo   Obras   Exteriores :   Plazoleta Acceso, Ande, Patio, Parqueadero, etc.</t>
  </si>
  <si>
    <t>25.1.2</t>
  </si>
  <si>
    <t>Excavacion  Mecanica   (incluye retiro, cargue y transporte hasta sitio autorizado hasta 20 km)</t>
  </si>
  <si>
    <t>25.1.3</t>
  </si>
  <si>
    <t>Excavacion   Manual    (incluye retiro, cargue y transporte hasta sitio autorizado hasta 20 km)</t>
  </si>
  <si>
    <t>25.1.4</t>
  </si>
  <si>
    <t>Geotextil  T2400  para separacion subrasante/capas granulares Incluye suministro e Instalacion, para  Andenes Peatonales</t>
  </si>
  <si>
    <t>25.1.5</t>
  </si>
  <si>
    <t>Mejoramiento terreno con relleno en Piedra Rajon, según especificación y recomendación del estudio de suelos, e=30 cm</t>
  </si>
  <si>
    <t>25.1.6</t>
  </si>
  <si>
    <t>Relleno en material  granular  seleccionado  tipo  Recebo B-200, según especificación y recomendación estudio de suelos, e=40 cm</t>
  </si>
  <si>
    <t>25.1.7</t>
  </si>
  <si>
    <t>Subbase Granular  equivalente  a  SBG-B, según especificación y recomendación del estudio de suelos, e=25 cm</t>
  </si>
  <si>
    <t>25.1.8</t>
  </si>
  <si>
    <t>Base Granular  equivalente  a  BG-B, según especificación y recomendación del estudio de suelos,  e=15 cm</t>
  </si>
  <si>
    <t>SARDINELES , BORDILLOS y OTROS</t>
  </si>
  <si>
    <t>25.2.4</t>
  </si>
  <si>
    <t>Carcamo de  40 x 40 cm en concreto reforzado f'c=3000 psi</t>
  </si>
  <si>
    <t>25.2.5</t>
  </si>
  <si>
    <t>Rejilla   Prefabricada en  Concreto  para  Cárcamo de  40 x 6 cm,  con perforaciones circulares, segun detalle arquitectonico</t>
  </si>
  <si>
    <t>PISOS</t>
  </si>
  <si>
    <t>25.3.1</t>
  </si>
  <si>
    <t>Piso   PI 05  en  en caucho reciclado tipo "Hulex fill" ó similar, espesor e-=6 cm, instalado de acuerdo al despiece y referencias de color según plano de pisos "AD-200" y recomendaciónes de proveedor.</t>
  </si>
  <si>
    <t>25.3.6</t>
  </si>
  <si>
    <t>Acero Grado 60   para  Carcamo (INCLUYE SUMINISTRO, ALAMBRE NEGRO, FIGURACIÓN, AMARRE, INSTALACIÓN Y TODO LO REQUERIDO PARA LA CORRECTA EJECUCIÓN Y FUNCIONAMIENTO)</t>
  </si>
  <si>
    <t>25.3.7</t>
  </si>
  <si>
    <t>Suministro y Manejo Malla Electrosoldada M.1.31   para   pisos en concreto</t>
  </si>
  <si>
    <t>25.6</t>
  </si>
  <si>
    <t>CERRAMIENTO  EXTERIOR</t>
  </si>
  <si>
    <t>25.6.4</t>
  </si>
  <si>
    <t>Cerramiento  Exterior  en  Paneles  conformado  por  Marco  en  Tubo  Metalico Galvanizado de  80x40 mm   y  Nave  en Parales de Tubo Metalico de 76x38 mm  y piezas verticales secendarias en Platinas de 3"x3/16" unidas por varilla lisa horizontal de 1/2", todo anclado a  base en concreto,  con acabado en pintura negra mete, segun detalle  especifico.</t>
  </si>
  <si>
    <t>EQUIPOS  ESPECIALES (Incluye suministro, herramientas, transporte interno y externo, mano de obra para su correcta ejecución y recibo a satisfacción. Conforme a los planos y especificaciones técnicas)</t>
  </si>
  <si>
    <t>26.1</t>
  </si>
  <si>
    <t>TRANSPORTE VERTICAL</t>
  </si>
  <si>
    <t>26.1.1</t>
  </si>
  <si>
    <t>27.1</t>
  </si>
  <si>
    <t>LIMPIEZA  FACHADA</t>
  </si>
  <si>
    <t>27.1.1</t>
  </si>
  <si>
    <t>27.1.2</t>
  </si>
  <si>
    <t>27.2</t>
  </si>
  <si>
    <t>ASEO  GENERAL</t>
  </si>
  <si>
    <t>27.2.1</t>
  </si>
  <si>
    <t>Aseo Final  para  Entrega</t>
  </si>
  <si>
    <t xml:space="preserve">TOTAL COSTOS DIRECTOS </t>
  </si>
  <si>
    <t>ADMINISTRACIÓN</t>
  </si>
  <si>
    <t>IMPREVISTOS</t>
  </si>
  <si>
    <t>UTILIDAD</t>
  </si>
  <si>
    <t>IVA/UTILIDAD</t>
  </si>
  <si>
    <t>TOTAL INCLUIDO AIU</t>
  </si>
  <si>
    <t>TOTAL CONTOS INDIRECTOS</t>
  </si>
  <si>
    <t>6.10</t>
  </si>
  <si>
    <t>6.11,10</t>
  </si>
  <si>
    <t>6.22,20</t>
  </si>
  <si>
    <t>CONSTRUCCIÓN Y PUESTA EN FUNCIONAMIENTO DEL CENTRO CRECER “CAMPO ALEGRE - CALANDAIMA” 
EN LA LOCALIDAD DE KENNEDY, BOGOTÁ D.C.</t>
  </si>
  <si>
    <t>14.3.1</t>
  </si>
  <si>
    <t>Limpieza  Muros en  Ladrillo de Concreto a la  Vista</t>
  </si>
  <si>
    <t>Proteccion   Muros en Ladrillo de Concreto  con  Hidrofugante</t>
  </si>
  <si>
    <t>ASEO y LIMPIEZA (Incluye, elementos, materiales,mano de obra y equipos para su correcta instalación)</t>
  </si>
  <si>
    <t>Muros  en  Bloque de  Arcilla  No. 5   de  23 x 33 x 11.5 cm  con  mortero de pega  M.1:4</t>
  </si>
  <si>
    <t>Muros  h&lt;80 cm en  Bloque   de  Arcilla  No. 5   de  23 x 33 x 11.5 cm  con  mortero de pega  M.1:4</t>
  </si>
  <si>
    <t xml:space="preserve">Ascensor de dos hojas de apertura lateral sin cuarto de maquinas, con capacidad de 550 kg o 7 personas. Dimensiones minimas para cabina de 1100x1300. Dimensiones minimas para ancho de puerta 900 cm. </t>
  </si>
  <si>
    <t>PRESUPUESTO ESTIMADO OBRA CIVIL - ANEXO No. 1</t>
  </si>
  <si>
    <t>6.29.1</t>
  </si>
  <si>
    <t>6.29.2</t>
  </si>
  <si>
    <t>6.29.3</t>
  </si>
  <si>
    <t xml:space="preserve">SUMINISTRO, MONTAJE E INSTALACIÓN DE EQUIPO DE BOMBEO PARA AGUA POTABLE, INCLUYE DOS BOMBAS CENTRIFUGAS, VARIADOR DE VELOCIDAD, TABLERO DE CONTROL Y CONEXIONES ELECTRICAS ENTRE MOTORES Y TABLERO, DE ACUERDO CON LA ESPECIFICACIÓN TÉCNICA (PÁG. 49) </t>
  </si>
  <si>
    <t>SUMINISTRO, MONTAJE E INSTALACIÓN DE EQUIPO DE BOMBEO PARA AGUA DE RIEGO, INCLUYE DOS BOMBAS CENTRIFUGAS, HIDROACUMULADOR, TABLERO DE CONTROL Y CONEXIONES ELECTRICAS ENTRE MOTORES Y TABLERO. INCLUYE BLOQUE DE INERCIA EN CONCRETO CON DIMENSIONES 1MX0,60MX0,40 M.DE ACUERDO CON LA ESPECIFICACIÓN TÉCNICA (PÁG. 52)</t>
  </si>
  <si>
    <t>SUMINISTRO E INSTALACIÓN DE EQUIPO DE BOMBEO PARA INCENDIO, INCLUYE BOMBA PRINCIPAL Y BOMBA JOCKEY, TABLERO DE CONTROL Y CONEXIONES ELECTRICAS ENTRE MOTORES Y TABLERO, DE ACUERDO CON LA ESPECIFICACIÓN TÉCNICA (PÁG. 55)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</si>
</sst>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164" formatCode="_(* #,##0.00_);_(* \(#,##0.00\);_(* &quot;-&quot;??_);_(@_)"/>
    <numFmt numFmtId="165" formatCode="_ * #,##0.00_ ;_ * \-#,##0.00_ ;_ * &quot;-&quot;??_ ;_ @_ "/>
    <numFmt numFmtId="166" formatCode="0.0"/>
    <numFmt numFmtId="167" formatCode="#,##0.0"/>
  </numFmts>
  <fonts count="30" x14ac:knownFonts="1">
    <font>
      <sz val="11"/>
      <color theme="1"/>
      <name val="Calibri"/>
      <family val="2"/>
      <scheme val="minor"/>
    </font>
    <font>
      <sz val="11"/>
      <color theme="1"/>
      <name val="Calibri"/>
      <family val="2"/>
      <scheme val="minor"/>
    </font>
    <font>
      <sz val="11"/>
      <color theme="0"/>
      <name val="Arial"/>
      <family val="2"/>
    </font>
    <font>
      <sz val="11"/>
      <color theme="1"/>
      <name val="Arial"/>
      <family val="2"/>
    </font>
    <font>
      <sz val="11"/>
      <name val="Arial"/>
      <family val="2"/>
    </font>
    <font>
      <sz val="10"/>
      <name val="Arial"/>
      <family val="2"/>
    </font>
    <font>
      <b/>
      <sz val="12"/>
      <name val="Arial"/>
      <family val="2"/>
    </font>
    <font>
      <b/>
      <sz val="9"/>
      <name val="Arial"/>
      <family val="2"/>
    </font>
    <font>
      <b/>
      <sz val="10"/>
      <name val="Arial"/>
      <family val="2"/>
    </font>
    <font>
      <sz val="10"/>
      <color indexed="8"/>
      <name val="Arial"/>
      <family val="2"/>
    </font>
    <font>
      <b/>
      <sz val="10"/>
      <color indexed="8"/>
      <name val="Arial"/>
      <family val="2"/>
    </font>
    <font>
      <b/>
      <u/>
      <sz val="10"/>
      <name val="Arial"/>
      <family val="2"/>
    </font>
    <font>
      <u/>
      <sz val="11"/>
      <color rgb="FF0000FF"/>
      <name val="Calibri"/>
      <family val="2"/>
      <charset val="1"/>
    </font>
    <font>
      <sz val="8"/>
      <color theme="0"/>
      <name val="Arial"/>
      <family val="2"/>
    </font>
    <font>
      <sz val="9"/>
      <color theme="1"/>
      <name val="Arial"/>
      <family val="2"/>
    </font>
    <font>
      <sz val="9"/>
      <color theme="0"/>
      <name val="Arial"/>
      <family val="2"/>
    </font>
    <font>
      <b/>
      <sz val="9"/>
      <color theme="1"/>
      <name val="Arial"/>
      <family val="2"/>
    </font>
    <font>
      <sz val="9"/>
      <name val="Arial"/>
      <family val="2"/>
    </font>
    <font>
      <sz val="11"/>
      <color rgb="FFFF0000"/>
      <name val="Arial"/>
      <family val="2"/>
    </font>
    <font>
      <sz val="10"/>
      <color theme="0"/>
      <name val="Arial"/>
      <family val="2"/>
    </font>
    <font>
      <sz val="10"/>
      <color rgb="FF0000FF"/>
      <name val="Arial"/>
      <family val="2"/>
    </font>
    <font>
      <sz val="9"/>
      <color rgb="FF0000FF"/>
      <name val="Arial"/>
      <family val="2"/>
    </font>
    <font>
      <b/>
      <sz val="10"/>
      <color theme="0"/>
      <name val="Arial"/>
      <family val="2"/>
    </font>
    <font>
      <sz val="11"/>
      <color rgb="FF0000FF"/>
      <name val="Arial"/>
      <family val="2"/>
    </font>
    <font>
      <b/>
      <sz val="11"/>
      <color theme="0"/>
      <name val="Arial"/>
      <family val="2"/>
    </font>
    <font>
      <b/>
      <sz val="9"/>
      <color theme="0"/>
      <name val="Arial"/>
      <family val="2"/>
    </font>
    <font>
      <sz val="8.5"/>
      <name val="Arial"/>
      <family val="2"/>
    </font>
    <font>
      <b/>
      <sz val="9"/>
      <color indexed="81"/>
      <name val="Tahoma"/>
      <family val="2"/>
    </font>
    <font>
      <b/>
      <sz val="11"/>
      <name val="Arial"/>
      <family val="2"/>
    </font>
    <font>
      <b/>
      <sz val="16"/>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99CCFF"/>
      </patternFill>
    </fill>
    <fill>
      <patternFill patternType="solid">
        <fgColor theme="4" tint="0.59999389629810485"/>
        <bgColor indexed="64"/>
      </patternFill>
    </fill>
  </fills>
  <borders count="21">
    <border>
      <left/>
      <right/>
      <top/>
      <bottom/>
      <diagonal/>
    </border>
    <border>
      <left style="medium">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164" fontId="1" fillId="0" borderId="0" applyFont="0" applyFill="0" applyBorder="0" applyAlignment="0" applyProtection="0"/>
    <xf numFmtId="0" fontId="12" fillId="0" borderId="0" applyBorder="0" applyProtection="0"/>
    <xf numFmtId="165" fontId="5" fillId="0" borderId="0" applyFont="0" applyFill="0" applyBorder="0" applyAlignment="0" applyProtection="0"/>
    <xf numFmtId="9" fontId="5" fillId="0" borderId="0" applyFont="0" applyFill="0" applyBorder="0" applyAlignment="0" applyProtection="0"/>
  </cellStyleXfs>
  <cellXfs count="167">
    <xf numFmtId="0" fontId="0" fillId="0" borderId="0" xfId="0"/>
    <xf numFmtId="0" fontId="3" fillId="0" borderId="0" xfId="0" applyFont="1"/>
    <xf numFmtId="0" fontId="2" fillId="0" borderId="1" xfId="0" applyFont="1" applyFill="1" applyBorder="1" applyAlignment="1">
      <alignment vertical="center"/>
    </xf>
    <xf numFmtId="0" fontId="2" fillId="0" borderId="0" xfId="0" applyFont="1" applyFill="1"/>
    <xf numFmtId="0" fontId="3" fillId="2" borderId="0" xfId="0" applyFont="1" applyFill="1"/>
    <xf numFmtId="0" fontId="9" fillId="0" borderId="0" xfId="0" applyFont="1" applyBorder="1" applyAlignment="1">
      <alignment horizontal="center" vertical="center" wrapText="1"/>
    </xf>
    <xf numFmtId="0" fontId="9" fillId="2" borderId="0" xfId="0" applyFont="1" applyFill="1" applyBorder="1" applyAlignment="1">
      <alignment horizontal="left" vertical="top" wrapText="1"/>
    </xf>
    <xf numFmtId="0" fontId="10" fillId="2" borderId="0" xfId="0" applyFont="1" applyFill="1" applyBorder="1" applyAlignment="1">
      <alignment horizontal="center" vertical="center" wrapText="1"/>
    </xf>
    <xf numFmtId="0" fontId="3" fillId="0" borderId="0" xfId="0" applyFont="1" applyAlignment="1">
      <alignment vertical="center"/>
    </xf>
    <xf numFmtId="0" fontId="13" fillId="0" borderId="0" xfId="0" applyFont="1" applyFill="1" applyAlignment="1">
      <alignment horizontal="center" vertical="center"/>
    </xf>
    <xf numFmtId="4" fontId="14" fillId="0" borderId="0" xfId="0" applyNumberFormat="1" applyFont="1" applyAlignment="1">
      <alignment vertical="center"/>
    </xf>
    <xf numFmtId="0" fontId="15" fillId="0" borderId="0" xfId="0" applyFont="1" applyFill="1" applyAlignment="1">
      <alignment horizontal="center" vertical="center"/>
    </xf>
    <xf numFmtId="0" fontId="14" fillId="0" borderId="0" xfId="0" applyFont="1" applyFill="1" applyAlignment="1">
      <alignment vertical="center"/>
    </xf>
    <xf numFmtId="4" fontId="2" fillId="0" borderId="0" xfId="0" applyNumberFormat="1" applyFont="1" applyFill="1" applyAlignment="1">
      <alignment horizontal="center" vertical="center"/>
    </xf>
    <xf numFmtId="4" fontId="19" fillId="0" borderId="0" xfId="0" applyNumberFormat="1" applyFont="1" applyFill="1" applyAlignment="1">
      <alignment horizontal="center" vertical="center"/>
    </xf>
    <xf numFmtId="0" fontId="20" fillId="0" borderId="0" xfId="0" applyFont="1"/>
    <xf numFmtId="4" fontId="15" fillId="0" borderId="0" xfId="0" applyNumberFormat="1" applyFont="1" applyFill="1" applyAlignment="1">
      <alignment horizontal="center" vertical="center"/>
    </xf>
    <xf numFmtId="0" fontId="17" fillId="0" borderId="4" xfId="0" applyFont="1" applyFill="1" applyBorder="1" applyAlignment="1">
      <alignment horizontal="justify" vertical="justify" wrapText="1"/>
    </xf>
    <xf numFmtId="4" fontId="17" fillId="0" borderId="4" xfId="0" applyNumberFormat="1" applyFont="1" applyFill="1" applyBorder="1" applyAlignment="1">
      <alignment vertical="center"/>
    </xf>
    <xf numFmtId="4" fontId="17" fillId="2" borderId="4" xfId="0" applyNumberFormat="1" applyFont="1" applyFill="1" applyBorder="1" applyAlignment="1">
      <alignment vertical="center"/>
    </xf>
    <xf numFmtId="4" fontId="17" fillId="0" borderId="4" xfId="0" applyNumberFormat="1" applyFont="1" applyBorder="1" applyAlignment="1">
      <alignment vertical="center"/>
    </xf>
    <xf numFmtId="0" fontId="17" fillId="0" borderId="4" xfId="0" applyFont="1" applyFill="1" applyBorder="1" applyAlignment="1">
      <alignment horizontal="justify" vertical="center" wrapText="1"/>
    </xf>
    <xf numFmtId="0" fontId="17" fillId="2" borderId="4" xfId="0" applyFont="1" applyFill="1" applyBorder="1" applyAlignment="1">
      <alignment horizontal="justify" vertical="justify" wrapText="1"/>
    </xf>
    <xf numFmtId="0" fontId="17" fillId="2"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justify" vertical="top" wrapText="1"/>
    </xf>
    <xf numFmtId="4" fontId="22" fillId="0" borderId="0" xfId="0" applyNumberFormat="1" applyFont="1" applyFill="1" applyAlignment="1">
      <alignment horizontal="center" vertical="center"/>
    </xf>
    <xf numFmtId="0" fontId="23" fillId="0" borderId="0" xfId="0" applyFont="1"/>
    <xf numFmtId="4" fontId="19" fillId="0" borderId="0" xfId="0" applyNumberFormat="1" applyFont="1" applyFill="1" applyAlignment="1">
      <alignment horizontal="left" vertical="center"/>
    </xf>
    <xf numFmtId="0" fontId="20" fillId="0" borderId="0" xfId="0" applyFont="1" applyFill="1" applyAlignment="1">
      <alignment horizontal="left"/>
    </xf>
    <xf numFmtId="4" fontId="17" fillId="0" borderId="4" xfId="7" applyNumberFormat="1" applyFont="1" applyFill="1" applyBorder="1" applyAlignment="1">
      <alignment vertical="center"/>
    </xf>
    <xf numFmtId="0" fontId="17" fillId="0" borderId="0" xfId="0" applyFont="1" applyFill="1"/>
    <xf numFmtId="0" fontId="20" fillId="0" borderId="0" xfId="0" applyFont="1" applyFill="1"/>
    <xf numFmtId="0" fontId="17" fillId="2" borderId="4" xfId="0" applyFont="1" applyFill="1" applyBorder="1" applyAlignment="1">
      <alignment horizontal="justify" vertical="top" wrapText="1"/>
    </xf>
    <xf numFmtId="0" fontId="17" fillId="0" borderId="4" xfId="0" applyFont="1" applyBorder="1" applyAlignment="1">
      <alignment horizontal="justify" vertical="justify" wrapText="1"/>
    </xf>
    <xf numFmtId="4" fontId="25" fillId="0" borderId="0" xfId="0" applyNumberFormat="1" applyFont="1" applyFill="1" applyAlignment="1">
      <alignment horizontal="center" vertical="center"/>
    </xf>
    <xf numFmtId="0" fontId="21" fillId="0" borderId="0" xfId="0" applyFont="1" applyFill="1"/>
    <xf numFmtId="0" fontId="17" fillId="0" borderId="4" xfId="0" applyFont="1" applyFill="1" applyBorder="1" applyAlignment="1">
      <alignment vertical="center"/>
    </xf>
    <xf numFmtId="4" fontId="19" fillId="0" borderId="0" xfId="6" applyNumberFormat="1" applyFont="1" applyFill="1" applyBorder="1" applyAlignment="1">
      <alignment horizontal="center" vertical="center"/>
    </xf>
    <xf numFmtId="3" fontId="17" fillId="0" borderId="4" xfId="0" applyNumberFormat="1" applyFont="1" applyFill="1" applyBorder="1" applyAlignment="1">
      <alignment horizontal="justify" vertical="justify" wrapText="1"/>
    </xf>
    <xf numFmtId="3" fontId="17" fillId="0" borderId="4" xfId="0" applyNumberFormat="1" applyFont="1" applyFill="1" applyBorder="1" applyAlignment="1">
      <alignment horizontal="justify" vertical="center" wrapText="1"/>
    </xf>
    <xf numFmtId="0" fontId="17" fillId="0" borderId="4" xfId="0" applyFont="1" applyFill="1" applyBorder="1" applyAlignment="1">
      <alignment vertical="center" wrapText="1"/>
    </xf>
    <xf numFmtId="0" fontId="17" fillId="0" borderId="4" xfId="0" applyFont="1" applyBorder="1" applyAlignment="1">
      <alignment horizontal="center" vertical="center"/>
    </xf>
    <xf numFmtId="0" fontId="17" fillId="0" borderId="4" xfId="0" applyFont="1" applyBorder="1" applyAlignment="1">
      <alignment horizontal="justify" vertical="center" wrapText="1"/>
    </xf>
    <xf numFmtId="0" fontId="17" fillId="2" borderId="4" xfId="0" applyFont="1" applyFill="1" applyBorder="1" applyAlignment="1">
      <alignment horizontal="left" vertical="center" wrapText="1"/>
    </xf>
    <xf numFmtId="2" fontId="5" fillId="2" borderId="0" xfId="4" applyNumberFormat="1" applyFont="1" applyFill="1" applyBorder="1" applyAlignment="1" applyProtection="1">
      <alignment horizontal="center" vertical="center" wrapText="1"/>
    </xf>
    <xf numFmtId="2" fontId="5" fillId="2" borderId="0" xfId="4" applyNumberFormat="1" applyFont="1" applyFill="1" applyBorder="1" applyAlignment="1" applyProtection="1">
      <alignment horizontal="left" vertical="top" wrapText="1"/>
    </xf>
    <xf numFmtId="44" fontId="5" fillId="2" borderId="0" xfId="1" applyFont="1" applyFill="1" applyBorder="1" applyAlignment="1" applyProtection="1">
      <alignment horizontal="left" vertical="center" wrapText="1"/>
    </xf>
    <xf numFmtId="0" fontId="2" fillId="0" borderId="0" xfId="0" applyFont="1" applyFill="1" applyBorder="1"/>
    <xf numFmtId="0" fontId="4" fillId="2" borderId="0" xfId="0" applyFont="1" applyFill="1" applyBorder="1"/>
    <xf numFmtId="0" fontId="3" fillId="2" borderId="0" xfId="0" applyFont="1" applyFill="1" applyBorder="1"/>
    <xf numFmtId="0" fontId="8" fillId="0" borderId="4" xfId="0" applyFont="1" applyFill="1" applyBorder="1" applyAlignment="1">
      <alignment horizontal="justify" vertical="justify" wrapText="1"/>
    </xf>
    <xf numFmtId="4" fontId="8" fillId="0" borderId="4" xfId="0" applyNumberFormat="1" applyFont="1" applyFill="1" applyBorder="1" applyAlignment="1">
      <alignment vertical="center"/>
    </xf>
    <xf numFmtId="0" fontId="8" fillId="0" borderId="4" xfId="0" applyFont="1" applyFill="1" applyBorder="1" applyAlignment="1">
      <alignment horizontal="justify" vertical="top" wrapText="1"/>
    </xf>
    <xf numFmtId="3" fontId="8" fillId="0" borderId="4" xfId="0" applyNumberFormat="1" applyFont="1" applyFill="1" applyBorder="1" applyAlignment="1">
      <alignment horizontal="justify" vertical="justify" wrapText="1"/>
    </xf>
    <xf numFmtId="0" fontId="7" fillId="0" borderId="4" xfId="0" applyFont="1" applyBorder="1" applyAlignment="1">
      <alignment horizontal="justify" vertical="justify" wrapText="1"/>
    </xf>
    <xf numFmtId="3" fontId="7" fillId="0" borderId="4" xfId="0" applyNumberFormat="1" applyFont="1" applyFill="1" applyBorder="1" applyAlignment="1">
      <alignment horizontal="justify" vertical="justify" wrapText="1"/>
    </xf>
    <xf numFmtId="0" fontId="7" fillId="0" borderId="4" xfId="0" applyFont="1" applyFill="1" applyBorder="1" applyAlignment="1">
      <alignment horizontal="justify" vertical="justify" wrapText="1"/>
    </xf>
    <xf numFmtId="0" fontId="8" fillId="0" borderId="4" xfId="0" applyFont="1" applyFill="1" applyBorder="1" applyAlignment="1">
      <alignment horizontal="left" vertical="justify" wrapText="1"/>
    </xf>
    <xf numFmtId="0" fontId="17" fillId="2" borderId="4" xfId="0" applyFont="1" applyFill="1" applyBorder="1" applyAlignment="1">
      <alignment horizontal="justify" vertical="center" wrapText="1"/>
    </xf>
    <xf numFmtId="0" fontId="17" fillId="2" borderId="4" xfId="0" applyFont="1" applyFill="1" applyBorder="1" applyAlignment="1">
      <alignment horizontal="left" vertical="top" wrapText="1"/>
    </xf>
    <xf numFmtId="0" fontId="8" fillId="2" borderId="4" xfId="0" applyFont="1" applyFill="1" applyBorder="1" applyAlignment="1">
      <alignment horizontal="justify" vertical="justify" wrapText="1"/>
    </xf>
    <xf numFmtId="164" fontId="8" fillId="0" borderId="4" xfId="0" applyNumberFormat="1" applyFont="1" applyFill="1" applyBorder="1" applyAlignment="1">
      <alignment vertical="center"/>
    </xf>
    <xf numFmtId="3" fontId="8" fillId="0" borderId="4" xfId="0" applyNumberFormat="1" applyFont="1" applyFill="1" applyBorder="1" applyAlignment="1">
      <alignment horizontal="justify" vertical="top" wrapText="1"/>
    </xf>
    <xf numFmtId="4" fontId="24" fillId="2" borderId="0" xfId="0" applyNumberFormat="1" applyFont="1" applyFill="1" applyAlignment="1">
      <alignment horizontal="center" vertical="center"/>
    </xf>
    <xf numFmtId="0" fontId="28" fillId="2" borderId="4" xfId="0" applyFont="1" applyFill="1" applyBorder="1" applyAlignment="1">
      <alignment horizontal="justify" vertical="justify" wrapText="1"/>
    </xf>
    <xf numFmtId="0" fontId="18" fillId="2" borderId="0" xfId="0" applyFont="1" applyFill="1"/>
    <xf numFmtId="4" fontId="2" fillId="2" borderId="0" xfId="0" applyNumberFormat="1" applyFont="1" applyFill="1" applyAlignment="1">
      <alignment horizontal="center" vertical="center"/>
    </xf>
    <xf numFmtId="0" fontId="28" fillId="2" borderId="4" xfId="0" applyFont="1" applyFill="1" applyBorder="1" applyAlignment="1">
      <alignment horizontal="justify" vertical="top" wrapText="1"/>
    </xf>
    <xf numFmtId="0" fontId="28" fillId="2" borderId="4" xfId="0" applyFont="1" applyFill="1" applyBorder="1" applyAlignment="1">
      <alignment horizontal="justify" vertical="center" wrapText="1"/>
    </xf>
    <xf numFmtId="4" fontId="28" fillId="5" borderId="6" xfId="0" applyNumberFormat="1" applyFont="1" applyFill="1" applyBorder="1" applyAlignment="1">
      <alignment vertical="center"/>
    </xf>
    <xf numFmtId="0" fontId="6" fillId="2" borderId="0" xfId="0" applyFont="1" applyFill="1" applyBorder="1" applyAlignment="1">
      <alignment horizontal="center" vertical="center" wrapText="1"/>
    </xf>
    <xf numFmtId="4" fontId="16" fillId="3" borderId="6" xfId="0" applyNumberFormat="1" applyFont="1" applyFill="1" applyBorder="1" applyAlignment="1">
      <alignment vertical="center"/>
    </xf>
    <xf numFmtId="4" fontId="16" fillId="3" borderId="9" xfId="0" applyNumberFormat="1" applyFont="1" applyFill="1" applyBorder="1" applyAlignment="1">
      <alignment vertical="center"/>
    </xf>
    <xf numFmtId="4" fontId="3" fillId="0" borderId="0" xfId="0" applyNumberFormat="1" applyFont="1"/>
    <xf numFmtId="0" fontId="28" fillId="2" borderId="11" xfId="0" quotePrefix="1" applyFont="1" applyFill="1" applyBorder="1" applyAlignment="1">
      <alignment horizontal="left" vertical="center"/>
    </xf>
    <xf numFmtId="4" fontId="28" fillId="2" borderId="12" xfId="0" applyNumberFormat="1" applyFont="1" applyFill="1" applyBorder="1" applyAlignment="1">
      <alignment vertical="center"/>
    </xf>
    <xf numFmtId="0" fontId="8" fillId="0" borderId="11" xfId="0" quotePrefix="1" applyFont="1" applyFill="1" applyBorder="1" applyAlignment="1">
      <alignment horizontal="left" vertical="center"/>
    </xf>
    <xf numFmtId="4" fontId="7" fillId="0" borderId="12" xfId="0" applyNumberFormat="1" applyFont="1" applyBorder="1" applyAlignment="1">
      <alignment vertical="center"/>
    </xf>
    <xf numFmtId="0" fontId="17" fillId="0" borderId="11" xfId="0" applyFont="1" applyFill="1" applyBorder="1" applyAlignment="1">
      <alignment horizontal="left" vertical="center"/>
    </xf>
    <xf numFmtId="0" fontId="17" fillId="2" borderId="11" xfId="0" applyFont="1" applyFill="1" applyBorder="1" applyAlignment="1">
      <alignment horizontal="left" vertical="center"/>
    </xf>
    <xf numFmtId="166" fontId="8" fillId="0" borderId="11" xfId="0" applyNumberFormat="1" applyFont="1" applyFill="1" applyBorder="1" applyAlignment="1">
      <alignment horizontal="left" vertical="center"/>
    </xf>
    <xf numFmtId="4" fontId="8" fillId="2" borderId="12" xfId="0" applyNumberFormat="1" applyFont="1" applyFill="1" applyBorder="1" applyAlignment="1">
      <alignment vertical="center"/>
    </xf>
    <xf numFmtId="0" fontId="8" fillId="0" borderId="11" xfId="0" applyFont="1" applyFill="1" applyBorder="1" applyAlignment="1">
      <alignment horizontal="left" vertical="center"/>
    </xf>
    <xf numFmtId="0" fontId="17" fillId="0" borderId="11" xfId="0" applyNumberFormat="1" applyFont="1" applyFill="1" applyBorder="1" applyAlignment="1">
      <alignment horizontal="left" vertical="center"/>
    </xf>
    <xf numFmtId="11" fontId="17" fillId="0" borderId="11"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4" fontId="8" fillId="0" borderId="12" xfId="0" applyNumberFormat="1" applyFont="1" applyBorder="1" applyAlignment="1">
      <alignment vertical="center"/>
    </xf>
    <xf numFmtId="11" fontId="7" fillId="0" borderId="11" xfId="0" applyNumberFormat="1" applyFont="1" applyFill="1" applyBorder="1" applyAlignment="1">
      <alignment horizontal="left" vertical="center"/>
    </xf>
    <xf numFmtId="11" fontId="17" fillId="0" borderId="11" xfId="0" quotePrefix="1" applyNumberFormat="1" applyFont="1" applyFill="1" applyBorder="1" applyAlignment="1">
      <alignment horizontal="left" vertical="center"/>
    </xf>
    <xf numFmtId="0" fontId="7" fillId="0" borderId="11" xfId="0" applyNumberFormat="1" applyFont="1" applyFill="1" applyBorder="1" applyAlignment="1">
      <alignment horizontal="left" vertical="center"/>
    </xf>
    <xf numFmtId="0" fontId="7" fillId="0" borderId="11" xfId="0" applyFont="1" applyFill="1" applyBorder="1" applyAlignment="1">
      <alignment horizontal="left" vertical="center"/>
    </xf>
    <xf numFmtId="0" fontId="28" fillId="2" borderId="11" xfId="0" quotePrefix="1" applyNumberFormat="1" applyFont="1" applyFill="1" applyBorder="1" applyAlignment="1">
      <alignment horizontal="left" vertical="center"/>
    </xf>
    <xf numFmtId="0" fontId="8" fillId="0" borderId="11" xfId="0" quotePrefix="1" applyNumberFormat="1" applyFont="1" applyFill="1" applyBorder="1" applyAlignment="1">
      <alignment horizontal="left" vertical="center"/>
    </xf>
    <xf numFmtId="0" fontId="17" fillId="0" borderId="11" xfId="0" quotePrefix="1" applyNumberFormat="1" applyFont="1" applyFill="1" applyBorder="1" applyAlignment="1">
      <alignment horizontal="left" vertical="center"/>
    </xf>
    <xf numFmtId="0" fontId="20" fillId="0" borderId="11" xfId="0" quotePrefix="1" applyNumberFormat="1" applyFont="1" applyFill="1" applyBorder="1" applyAlignment="1">
      <alignment horizontal="left" vertical="center"/>
    </xf>
    <xf numFmtId="0" fontId="5" fillId="0" borderId="11" xfId="0" quotePrefix="1" applyNumberFormat="1" applyFont="1" applyFill="1" applyBorder="1" applyAlignment="1">
      <alignment horizontal="left" vertical="center"/>
    </xf>
    <xf numFmtId="4" fontId="17" fillId="0" borderId="12" xfId="0" applyNumberFormat="1" applyFont="1" applyBorder="1" applyAlignment="1">
      <alignment vertical="center"/>
    </xf>
    <xf numFmtId="4" fontId="7" fillId="0" borderId="12" xfId="0" applyNumberFormat="1" applyFont="1" applyFill="1" applyBorder="1" applyAlignment="1">
      <alignment vertical="center"/>
    </xf>
    <xf numFmtId="0" fontId="17" fillId="2" borderId="11" xfId="0" quotePrefix="1" applyNumberFormat="1" applyFont="1" applyFill="1" applyBorder="1" applyAlignment="1">
      <alignment horizontal="left" vertical="center"/>
    </xf>
    <xf numFmtId="4" fontId="8" fillId="0" borderId="12" xfId="0" applyNumberFormat="1" applyFont="1" applyFill="1" applyBorder="1" applyAlignment="1">
      <alignment vertical="center"/>
    </xf>
    <xf numFmtId="0" fontId="8" fillId="2" borderId="11" xfId="0" quotePrefix="1"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17" fillId="0" borderId="11" xfId="0" applyFont="1" applyFill="1" applyBorder="1" applyAlignment="1">
      <alignment vertical="center"/>
    </xf>
    <xf numFmtId="167" fontId="17" fillId="0" borderId="11" xfId="0" applyNumberFormat="1" applyFont="1" applyBorder="1" applyAlignment="1">
      <alignment horizontal="left" vertical="center"/>
    </xf>
    <xf numFmtId="0" fontId="28" fillId="2" borderId="16" xfId="0" quotePrefix="1" applyFont="1" applyFill="1" applyBorder="1" applyAlignment="1">
      <alignment horizontal="left" vertical="center"/>
    </xf>
    <xf numFmtId="0" fontId="8" fillId="2" borderId="3" xfId="0" applyFont="1" applyFill="1" applyBorder="1" applyAlignment="1">
      <alignment horizontal="justify" vertical="justify" wrapText="1"/>
    </xf>
    <xf numFmtId="4" fontId="28" fillId="2" borderId="17" xfId="0" applyNumberFormat="1" applyFont="1" applyFill="1" applyBorder="1" applyAlignment="1">
      <alignment vertical="center"/>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4" fontId="16" fillId="5" borderId="20" xfId="0" applyNumberFormat="1" applyFont="1" applyFill="1" applyBorder="1" applyAlignment="1">
      <alignment horizontal="center" vertical="center" wrapText="1"/>
    </xf>
    <xf numFmtId="4" fontId="7" fillId="3" borderId="2" xfId="5"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17" fillId="0" borderId="4" xfId="0" applyFont="1" applyFill="1" applyBorder="1" applyAlignment="1">
      <alignment horizontal="center" vertical="center"/>
    </xf>
    <xf numFmtId="4" fontId="8" fillId="0" borderId="4" xfId="0" applyNumberFormat="1" applyFont="1" applyFill="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4" fontId="14" fillId="0" borderId="10" xfId="0" applyNumberFormat="1" applyFont="1" applyBorder="1" applyAlignment="1">
      <alignment vertical="center"/>
    </xf>
    <xf numFmtId="4" fontId="8" fillId="2" borderId="12" xfId="0" applyNumberFormat="1" applyFont="1" applyFill="1" applyBorder="1" applyAlignment="1">
      <alignment horizontal="right" vertical="center"/>
    </xf>
    <xf numFmtId="4" fontId="17" fillId="0" borderId="12" xfId="0" applyNumberFormat="1" applyFont="1" applyFill="1" applyBorder="1" applyAlignment="1">
      <alignment vertical="center"/>
    </xf>
    <xf numFmtId="2" fontId="5" fillId="2" borderId="1" xfId="4" applyNumberFormat="1" applyFont="1" applyFill="1" applyBorder="1" applyAlignment="1" applyProtection="1">
      <alignment horizontal="center" vertical="center" wrapText="1"/>
    </xf>
    <xf numFmtId="4" fontId="17" fillId="2" borderId="10" xfId="0" applyNumberFormat="1" applyFont="1" applyFill="1" applyBorder="1" applyAlignment="1">
      <alignment vertical="center"/>
    </xf>
    <xf numFmtId="0" fontId="4" fillId="2" borderId="1" xfId="0" applyFont="1" applyFill="1" applyBorder="1" applyAlignment="1">
      <alignment horizontal="center" vertical="center"/>
    </xf>
    <xf numFmtId="4" fontId="7" fillId="2" borderId="10" xfId="0" applyNumberFormat="1" applyFont="1" applyFill="1" applyBorder="1" applyAlignment="1">
      <alignment vertical="center" wrapText="1"/>
    </xf>
    <xf numFmtId="4" fontId="17" fillId="2" borderId="4" xfId="0" applyNumberFormat="1" applyFont="1" applyFill="1" applyBorder="1" applyAlignment="1" applyProtection="1">
      <alignment vertical="center"/>
      <protection locked="0"/>
    </xf>
    <xf numFmtId="4" fontId="17" fillId="0" borderId="4" xfId="0" applyNumberFormat="1" applyFont="1" applyFill="1" applyBorder="1" applyAlignment="1" applyProtection="1">
      <alignment vertical="center"/>
      <protection locked="0"/>
    </xf>
    <xf numFmtId="4" fontId="17" fillId="0" borderId="4" xfId="7" applyNumberFormat="1" applyFont="1" applyFill="1" applyBorder="1" applyAlignment="1" applyProtection="1">
      <alignment vertical="center"/>
      <protection locked="0"/>
    </xf>
    <xf numFmtId="4" fontId="17" fillId="2" borderId="4" xfId="7" applyNumberFormat="1" applyFont="1" applyFill="1" applyBorder="1" applyAlignment="1" applyProtection="1">
      <alignment vertical="center"/>
      <protection locked="0"/>
    </xf>
    <xf numFmtId="4" fontId="8" fillId="0" borderId="4" xfId="0" applyNumberFormat="1" applyFont="1" applyFill="1" applyBorder="1" applyAlignment="1" applyProtection="1">
      <alignment vertical="center"/>
      <protection locked="0"/>
    </xf>
    <xf numFmtId="4" fontId="26" fillId="0" borderId="4" xfId="0" applyNumberFormat="1" applyFont="1" applyFill="1" applyBorder="1" applyAlignment="1" applyProtection="1">
      <alignment vertical="center"/>
      <protection locked="0"/>
    </xf>
    <xf numFmtId="4" fontId="26" fillId="0" borderId="4" xfId="0" applyNumberFormat="1" applyFont="1" applyBorder="1" applyAlignment="1" applyProtection="1">
      <alignment vertical="center"/>
      <protection locked="0"/>
    </xf>
    <xf numFmtId="10" fontId="8" fillId="3" borderId="7" xfId="2" applyNumberFormat="1" applyFont="1" applyFill="1" applyBorder="1" applyAlignment="1" applyProtection="1">
      <alignment vertical="center" wrapText="1"/>
      <protection locked="0"/>
    </xf>
    <xf numFmtId="9" fontId="8" fillId="3" borderId="7" xfId="2" applyFont="1" applyFill="1" applyBorder="1" applyAlignment="1" applyProtection="1">
      <alignment vertical="center" wrapText="1"/>
      <protection locked="0"/>
    </xf>
    <xf numFmtId="0" fontId="17" fillId="0" borderId="4" xfId="0" applyFont="1" applyFill="1" applyBorder="1" applyAlignment="1">
      <alignment horizontal="center" vertical="center"/>
    </xf>
    <xf numFmtId="0" fontId="3" fillId="0" borderId="0" xfId="0" applyFont="1" applyFill="1"/>
    <xf numFmtId="0" fontId="17" fillId="0" borderId="13" xfId="0" applyNumberFormat="1" applyFont="1" applyFill="1" applyBorder="1" applyAlignment="1">
      <alignment horizontal="left" vertical="center"/>
    </xf>
    <xf numFmtId="0" fontId="17" fillId="0" borderId="14" xfId="0" applyFont="1" applyFill="1" applyBorder="1" applyAlignment="1">
      <alignment horizontal="justify" vertical="justify" wrapText="1"/>
    </xf>
    <xf numFmtId="0" fontId="17" fillId="0" borderId="14" xfId="0" applyFont="1" applyFill="1" applyBorder="1" applyAlignment="1">
      <alignment horizontal="center" vertical="center"/>
    </xf>
    <xf numFmtId="4" fontId="17" fillId="0" borderId="14" xfId="0" applyNumberFormat="1" applyFont="1" applyFill="1" applyBorder="1" applyAlignment="1">
      <alignment vertical="center"/>
    </xf>
    <xf numFmtId="4" fontId="17" fillId="0" borderId="14" xfId="0" applyNumberFormat="1" applyFont="1" applyFill="1" applyBorder="1" applyAlignment="1" applyProtection="1">
      <alignment vertical="center"/>
      <protection locked="0"/>
    </xf>
    <xf numFmtId="4" fontId="17" fillId="0" borderId="15" xfId="0" applyNumberFormat="1" applyFont="1" applyFill="1" applyBorder="1" applyAlignment="1">
      <alignment vertical="center"/>
    </xf>
    <xf numFmtId="0" fontId="20" fillId="0" borderId="4" xfId="0" applyFont="1" applyFill="1" applyBorder="1" applyAlignment="1">
      <alignment horizontal="center" vertical="center"/>
    </xf>
    <xf numFmtId="0" fontId="28" fillId="2" borderId="4" xfId="0" applyFont="1" applyFill="1" applyBorder="1" applyAlignment="1">
      <alignment horizontal="center" vertical="center"/>
    </xf>
    <xf numFmtId="0" fontId="8"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2" xfId="0" applyFont="1" applyFill="1" applyBorder="1" applyAlignment="1">
      <alignment horizontal="center" vertical="center"/>
    </xf>
    <xf numFmtId="0" fontId="29" fillId="0" borderId="0" xfId="3" applyFont="1" applyFill="1" applyBorder="1" applyAlignment="1">
      <alignment horizontal="center" vertical="center" wrapText="1"/>
    </xf>
    <xf numFmtId="0" fontId="28" fillId="4" borderId="5" xfId="5" applyFont="1" applyFill="1" applyBorder="1" applyAlignment="1" applyProtection="1">
      <alignment horizontal="center" vertical="center" wrapText="1"/>
    </xf>
    <xf numFmtId="0" fontId="28" fillId="4" borderId="8" xfId="5" applyFont="1" applyFill="1" applyBorder="1" applyAlignment="1" applyProtection="1">
      <alignment horizontal="center" vertical="center" wrapText="1"/>
    </xf>
    <xf numFmtId="0" fontId="28" fillId="4" borderId="7" xfId="5" applyFont="1" applyFill="1" applyBorder="1" applyAlignment="1" applyProtection="1">
      <alignment horizontal="center" vertical="center" wrapText="1"/>
    </xf>
    <xf numFmtId="0" fontId="8" fillId="2" borderId="4" xfId="0" applyFont="1" applyFill="1" applyBorder="1" applyAlignment="1">
      <alignment horizontal="center" vertical="center"/>
    </xf>
    <xf numFmtId="0" fontId="7" fillId="0" borderId="4" xfId="0" applyFont="1" applyFill="1" applyBorder="1" applyAlignment="1">
      <alignment horizontal="center" vertical="center"/>
    </xf>
    <xf numFmtId="4" fontId="8" fillId="0" borderId="4" xfId="0" applyNumberFormat="1" applyFont="1" applyFill="1" applyBorder="1" applyAlignment="1">
      <alignment horizontal="center" vertical="center"/>
    </xf>
    <xf numFmtId="4" fontId="17" fillId="0" borderId="4" xfId="0" applyNumberFormat="1" applyFont="1" applyBorder="1" applyAlignment="1">
      <alignment horizontal="center" vertical="center"/>
    </xf>
    <xf numFmtId="4" fontId="17" fillId="0" borderId="12" xfId="0" applyNumberFormat="1" applyFont="1" applyBorder="1" applyAlignment="1">
      <alignment horizontal="center" vertical="center"/>
    </xf>
    <xf numFmtId="4" fontId="7" fillId="0" borderId="4" xfId="0" applyNumberFormat="1" applyFont="1" applyBorder="1" applyAlignment="1">
      <alignment horizontal="center" vertical="center"/>
    </xf>
    <xf numFmtId="4" fontId="7" fillId="0" borderId="12" xfId="0" applyNumberFormat="1" applyFont="1" applyBorder="1" applyAlignment="1">
      <alignment horizontal="center" vertical="center"/>
    </xf>
    <xf numFmtId="4" fontId="8" fillId="5" borderId="5" xfId="0" applyNumberFormat="1" applyFont="1" applyFill="1" applyBorder="1" applyAlignment="1">
      <alignment horizontal="center" vertical="center" wrapText="1"/>
    </xf>
    <xf numFmtId="4" fontId="8" fillId="5" borderId="8" xfId="0" applyNumberFormat="1" applyFont="1" applyFill="1" applyBorder="1" applyAlignment="1">
      <alignment horizontal="center" vertical="center" wrapText="1"/>
    </xf>
    <xf numFmtId="4" fontId="8" fillId="5" borderId="7"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8" fillId="4" borderId="2" xfId="5" applyFont="1" applyFill="1" applyBorder="1" applyAlignment="1" applyProtection="1">
      <alignment horizontal="center" vertical="center" wrapText="1"/>
    </xf>
    <xf numFmtId="0" fontId="28" fillId="2" borderId="3" xfId="0" applyFont="1" applyFill="1" applyBorder="1" applyAlignment="1">
      <alignment horizontal="center" vertical="center"/>
    </xf>
    <xf numFmtId="4" fontId="8" fillId="3" borderId="5" xfId="0" applyNumberFormat="1" applyFont="1" applyFill="1" applyBorder="1" applyAlignment="1">
      <alignment horizontal="right" vertical="center" wrapText="1"/>
    </xf>
    <xf numFmtId="4" fontId="8" fillId="3" borderId="8" xfId="0" applyNumberFormat="1" applyFont="1" applyFill="1" applyBorder="1" applyAlignment="1">
      <alignment horizontal="right" vertical="center" wrapText="1"/>
    </xf>
    <xf numFmtId="4" fontId="8" fillId="3" borderId="7" xfId="0" applyNumberFormat="1" applyFont="1" applyFill="1" applyBorder="1" applyAlignment="1">
      <alignment horizontal="right" vertical="center" wrapText="1"/>
    </xf>
  </cellXfs>
  <cellStyles count="8">
    <cellStyle name="Hipervínculo 2" xfId="5"/>
    <cellStyle name="Millares 10" xfId="6"/>
    <cellStyle name="Millares 3" xfId="4"/>
    <cellStyle name="Moneda" xfId="1" builtinId="4"/>
    <cellStyle name="Normal" xfId="0" builtinId="0"/>
    <cellStyle name="Normal 2 2" xfId="3"/>
    <cellStyle name="Porcentaje" xfId="2" builtinId="5"/>
    <cellStyle name="Porcentaje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1828800</xdr:colOff>
      <xdr:row>818</xdr:row>
      <xdr:rowOff>0</xdr:rowOff>
    </xdr:from>
    <xdr:to>
      <xdr:col>2</xdr:col>
      <xdr:colOff>759100</xdr:colOff>
      <xdr:row>821</xdr:row>
      <xdr:rowOff>449</xdr:rowOff>
    </xdr:to>
    <xdr:sp macro="" textlink="">
      <xdr:nvSpPr>
        <xdr:cNvPr id="2" name="Texto 17" hidden="1">
          <a:extLst>
            <a:ext uri="{FF2B5EF4-FFF2-40B4-BE49-F238E27FC236}">
              <a16:creationId xmlns="" xmlns:a16="http://schemas.microsoft.com/office/drawing/2014/main" id="{00000000-0008-0000-0000-00001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 name="Texto 17" hidden="1">
          <a:extLst>
            <a:ext uri="{FF2B5EF4-FFF2-40B4-BE49-F238E27FC236}">
              <a16:creationId xmlns="" xmlns:a16="http://schemas.microsoft.com/office/drawing/2014/main" id="{00000000-0008-0000-0000-00001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 name="Texto 17" hidden="1">
          <a:extLst>
            <a:ext uri="{FF2B5EF4-FFF2-40B4-BE49-F238E27FC236}">
              <a16:creationId xmlns="" xmlns:a16="http://schemas.microsoft.com/office/drawing/2014/main" id="{00000000-0008-0000-0000-00001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 name="Texto 17" hidden="1">
          <a:extLst>
            <a:ext uri="{FF2B5EF4-FFF2-40B4-BE49-F238E27FC236}">
              <a16:creationId xmlns="" xmlns:a16="http://schemas.microsoft.com/office/drawing/2014/main" id="{00000000-0008-0000-0000-00001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 name="Texto 17" hidden="1">
          <a:extLst>
            <a:ext uri="{FF2B5EF4-FFF2-40B4-BE49-F238E27FC236}">
              <a16:creationId xmlns="" xmlns:a16="http://schemas.microsoft.com/office/drawing/2014/main" id="{00000000-0008-0000-0000-00001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 name="Texto 17" hidden="1">
          <a:extLst>
            <a:ext uri="{FF2B5EF4-FFF2-40B4-BE49-F238E27FC236}">
              <a16:creationId xmlns="" xmlns:a16="http://schemas.microsoft.com/office/drawing/2014/main" id="{00000000-0008-0000-0000-000015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 name="Texto 17" hidden="1">
          <a:extLst>
            <a:ext uri="{FF2B5EF4-FFF2-40B4-BE49-F238E27FC236}">
              <a16:creationId xmlns="" xmlns:a16="http://schemas.microsoft.com/office/drawing/2014/main" id="{00000000-0008-0000-0000-00001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 name="Texto 17" hidden="1">
          <a:extLst>
            <a:ext uri="{FF2B5EF4-FFF2-40B4-BE49-F238E27FC236}">
              <a16:creationId xmlns="" xmlns:a16="http://schemas.microsoft.com/office/drawing/2014/main" id="{00000000-0008-0000-0000-00001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 name="Texto 17" hidden="1">
          <a:extLst>
            <a:ext uri="{FF2B5EF4-FFF2-40B4-BE49-F238E27FC236}">
              <a16:creationId xmlns="" xmlns:a16="http://schemas.microsoft.com/office/drawing/2014/main" id="{00000000-0008-0000-0000-00001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 name="Texto 17" hidden="1">
          <a:extLst>
            <a:ext uri="{FF2B5EF4-FFF2-40B4-BE49-F238E27FC236}">
              <a16:creationId xmlns="" xmlns:a16="http://schemas.microsoft.com/office/drawing/2014/main" id="{00000000-0008-0000-0000-00001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 name="Texto 17" hidden="1">
          <a:extLst>
            <a:ext uri="{FF2B5EF4-FFF2-40B4-BE49-F238E27FC236}">
              <a16:creationId xmlns="" xmlns:a16="http://schemas.microsoft.com/office/drawing/2014/main" id="{00000000-0008-0000-0000-00001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 name="Texto 17" hidden="1">
          <a:extLst>
            <a:ext uri="{FF2B5EF4-FFF2-40B4-BE49-F238E27FC236}">
              <a16:creationId xmlns="" xmlns:a16="http://schemas.microsoft.com/office/drawing/2014/main" id="{00000000-0008-0000-0000-00001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 name="Texto 17" hidden="1">
          <a:extLst>
            <a:ext uri="{FF2B5EF4-FFF2-40B4-BE49-F238E27FC236}">
              <a16:creationId xmlns="" xmlns:a16="http://schemas.microsoft.com/office/drawing/2014/main" id="{00000000-0008-0000-0000-00001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 name="Texto 17" hidden="1">
          <a:extLst>
            <a:ext uri="{FF2B5EF4-FFF2-40B4-BE49-F238E27FC236}">
              <a16:creationId xmlns="" xmlns:a16="http://schemas.microsoft.com/office/drawing/2014/main" id="{00000000-0008-0000-0000-00001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 name="Texto 17" hidden="1">
          <a:extLst>
            <a:ext uri="{FF2B5EF4-FFF2-40B4-BE49-F238E27FC236}">
              <a16:creationId xmlns="" xmlns:a16="http://schemas.microsoft.com/office/drawing/2014/main" id="{00000000-0008-0000-0000-00001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7" name="Texto 17" hidden="1">
          <a:extLst>
            <a:ext uri="{FF2B5EF4-FFF2-40B4-BE49-F238E27FC236}">
              <a16:creationId xmlns="" xmlns:a16="http://schemas.microsoft.com/office/drawing/2014/main" id="{00000000-0008-0000-0000-00001F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18" name="Texto 17" hidden="1">
          <a:extLst>
            <a:ext uri="{FF2B5EF4-FFF2-40B4-BE49-F238E27FC236}">
              <a16:creationId xmlns="" xmlns:a16="http://schemas.microsoft.com/office/drawing/2014/main" id="{00000000-0008-0000-0000-00004F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19" name="Texto 17" hidden="1">
          <a:extLst>
            <a:ext uri="{FF2B5EF4-FFF2-40B4-BE49-F238E27FC236}">
              <a16:creationId xmlns="" xmlns:a16="http://schemas.microsoft.com/office/drawing/2014/main" id="{00000000-0008-0000-0000-000050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0" name="Texto 17" hidden="1">
          <a:extLst>
            <a:ext uri="{FF2B5EF4-FFF2-40B4-BE49-F238E27FC236}">
              <a16:creationId xmlns="" xmlns:a16="http://schemas.microsoft.com/office/drawing/2014/main" id="{00000000-0008-0000-0000-000051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1" name="Texto 17" hidden="1">
          <a:extLst>
            <a:ext uri="{FF2B5EF4-FFF2-40B4-BE49-F238E27FC236}">
              <a16:creationId xmlns="" xmlns:a16="http://schemas.microsoft.com/office/drawing/2014/main" id="{00000000-0008-0000-0000-000052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2" name="Texto 17" hidden="1">
          <a:extLst>
            <a:ext uri="{FF2B5EF4-FFF2-40B4-BE49-F238E27FC236}">
              <a16:creationId xmlns="" xmlns:a16="http://schemas.microsoft.com/office/drawing/2014/main" id="{00000000-0008-0000-0000-000053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3" name="Texto 17" hidden="1">
          <a:extLst>
            <a:ext uri="{FF2B5EF4-FFF2-40B4-BE49-F238E27FC236}">
              <a16:creationId xmlns="" xmlns:a16="http://schemas.microsoft.com/office/drawing/2014/main" id="{00000000-0008-0000-0000-000054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4" name="Texto 17" hidden="1">
          <a:extLst>
            <a:ext uri="{FF2B5EF4-FFF2-40B4-BE49-F238E27FC236}">
              <a16:creationId xmlns="" xmlns:a16="http://schemas.microsoft.com/office/drawing/2014/main" id="{00000000-0008-0000-0000-000055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5" name="Texto 17" hidden="1">
          <a:extLst>
            <a:ext uri="{FF2B5EF4-FFF2-40B4-BE49-F238E27FC236}">
              <a16:creationId xmlns="" xmlns:a16="http://schemas.microsoft.com/office/drawing/2014/main" id="{00000000-0008-0000-0000-000056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6" name="Texto 17" hidden="1">
          <a:extLst>
            <a:ext uri="{FF2B5EF4-FFF2-40B4-BE49-F238E27FC236}">
              <a16:creationId xmlns="" xmlns:a16="http://schemas.microsoft.com/office/drawing/2014/main" id="{00000000-0008-0000-0000-000057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7" name="Texto 17" hidden="1">
          <a:extLst>
            <a:ext uri="{FF2B5EF4-FFF2-40B4-BE49-F238E27FC236}">
              <a16:creationId xmlns="" xmlns:a16="http://schemas.microsoft.com/office/drawing/2014/main" id="{00000000-0008-0000-0000-000058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8" name="Texto 17" hidden="1">
          <a:extLst>
            <a:ext uri="{FF2B5EF4-FFF2-40B4-BE49-F238E27FC236}">
              <a16:creationId xmlns="" xmlns:a16="http://schemas.microsoft.com/office/drawing/2014/main" id="{00000000-0008-0000-0000-000059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9" name="Texto 17" hidden="1">
          <a:extLst>
            <a:ext uri="{FF2B5EF4-FFF2-40B4-BE49-F238E27FC236}">
              <a16:creationId xmlns="" xmlns:a16="http://schemas.microsoft.com/office/drawing/2014/main" id="{00000000-0008-0000-0000-00005A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0" name="Texto 17" hidden="1">
          <a:extLst>
            <a:ext uri="{FF2B5EF4-FFF2-40B4-BE49-F238E27FC236}">
              <a16:creationId xmlns="" xmlns:a16="http://schemas.microsoft.com/office/drawing/2014/main" id="{00000000-0008-0000-0000-00005B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1" name="Texto 17" hidden="1">
          <a:extLst>
            <a:ext uri="{FF2B5EF4-FFF2-40B4-BE49-F238E27FC236}">
              <a16:creationId xmlns="" xmlns:a16="http://schemas.microsoft.com/office/drawing/2014/main" id="{00000000-0008-0000-0000-00005C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 name="Texto 17" hidden="1">
          <a:extLst>
            <a:ext uri="{FF2B5EF4-FFF2-40B4-BE49-F238E27FC236}">
              <a16:creationId xmlns="" xmlns:a16="http://schemas.microsoft.com/office/drawing/2014/main" id="{00000000-0008-0000-0000-00008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 name="Texto 17" hidden="1">
          <a:extLst>
            <a:ext uri="{FF2B5EF4-FFF2-40B4-BE49-F238E27FC236}">
              <a16:creationId xmlns="" xmlns:a16="http://schemas.microsoft.com/office/drawing/2014/main" id="{00000000-0008-0000-0000-00008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4" name="Texto 17" hidden="1">
          <a:extLst>
            <a:ext uri="{FF2B5EF4-FFF2-40B4-BE49-F238E27FC236}">
              <a16:creationId xmlns="" xmlns:a16="http://schemas.microsoft.com/office/drawing/2014/main" id="{00000000-0008-0000-0000-00008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5" name="Texto 17" hidden="1">
          <a:extLst>
            <a:ext uri="{FF2B5EF4-FFF2-40B4-BE49-F238E27FC236}">
              <a16:creationId xmlns="" xmlns:a16="http://schemas.microsoft.com/office/drawing/2014/main" id="{00000000-0008-0000-0000-00008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6" name="Texto 17" hidden="1">
          <a:extLst>
            <a:ext uri="{FF2B5EF4-FFF2-40B4-BE49-F238E27FC236}">
              <a16:creationId xmlns="" xmlns:a16="http://schemas.microsoft.com/office/drawing/2014/main" id="{00000000-0008-0000-0000-00008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 name="Texto 17" hidden="1">
          <a:extLst>
            <a:ext uri="{FF2B5EF4-FFF2-40B4-BE49-F238E27FC236}">
              <a16:creationId xmlns="" xmlns:a16="http://schemas.microsoft.com/office/drawing/2014/main" id="{00000000-0008-0000-0000-00008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 name="Texto 17" hidden="1">
          <a:extLst>
            <a:ext uri="{FF2B5EF4-FFF2-40B4-BE49-F238E27FC236}">
              <a16:creationId xmlns="" xmlns:a16="http://schemas.microsoft.com/office/drawing/2014/main" id="{00000000-0008-0000-0000-00008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9" name="Texto 17" hidden="1">
          <a:extLst>
            <a:ext uri="{FF2B5EF4-FFF2-40B4-BE49-F238E27FC236}">
              <a16:creationId xmlns="" xmlns:a16="http://schemas.microsoft.com/office/drawing/2014/main" id="{00000000-0008-0000-0000-00008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0" name="Texto 17" hidden="1">
          <a:extLst>
            <a:ext uri="{FF2B5EF4-FFF2-40B4-BE49-F238E27FC236}">
              <a16:creationId xmlns="" xmlns:a16="http://schemas.microsoft.com/office/drawing/2014/main" id="{00000000-0008-0000-0000-00008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1" name="Texto 17" hidden="1">
          <a:extLst>
            <a:ext uri="{FF2B5EF4-FFF2-40B4-BE49-F238E27FC236}">
              <a16:creationId xmlns="" xmlns:a16="http://schemas.microsoft.com/office/drawing/2014/main" id="{00000000-0008-0000-0000-00008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2" name="Texto 17" hidden="1">
          <a:extLst>
            <a:ext uri="{FF2B5EF4-FFF2-40B4-BE49-F238E27FC236}">
              <a16:creationId xmlns="" xmlns:a16="http://schemas.microsoft.com/office/drawing/2014/main" id="{00000000-0008-0000-0000-00009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3" name="Texto 17" hidden="1">
          <a:extLst>
            <a:ext uri="{FF2B5EF4-FFF2-40B4-BE49-F238E27FC236}">
              <a16:creationId xmlns="" xmlns:a16="http://schemas.microsoft.com/office/drawing/2014/main" id="{00000000-0008-0000-0000-00009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4" name="Texto 17" hidden="1">
          <a:extLst>
            <a:ext uri="{FF2B5EF4-FFF2-40B4-BE49-F238E27FC236}">
              <a16:creationId xmlns="" xmlns:a16="http://schemas.microsoft.com/office/drawing/2014/main" id="{00000000-0008-0000-0000-00009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5" name="Texto 17" hidden="1">
          <a:extLst>
            <a:ext uri="{FF2B5EF4-FFF2-40B4-BE49-F238E27FC236}">
              <a16:creationId xmlns="" xmlns:a16="http://schemas.microsoft.com/office/drawing/2014/main" id="{00000000-0008-0000-0000-00009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6" name="Texto 17" hidden="1">
          <a:extLst>
            <a:ext uri="{FF2B5EF4-FFF2-40B4-BE49-F238E27FC236}">
              <a16:creationId xmlns="" xmlns:a16="http://schemas.microsoft.com/office/drawing/2014/main" id="{00000000-0008-0000-0000-00009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47" name="Texto 17" hidden="1">
          <a:extLst>
            <a:ext uri="{FF2B5EF4-FFF2-40B4-BE49-F238E27FC236}">
              <a16:creationId xmlns="" xmlns:a16="http://schemas.microsoft.com/office/drawing/2014/main" id="{00000000-0008-0000-0000-00009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8" name="Texto 17" hidden="1">
          <a:extLst>
            <a:ext uri="{FF2B5EF4-FFF2-40B4-BE49-F238E27FC236}">
              <a16:creationId xmlns="" xmlns:a16="http://schemas.microsoft.com/office/drawing/2014/main" id="{00000000-0008-0000-0000-00009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9" name="Texto 17" hidden="1">
          <a:extLst>
            <a:ext uri="{FF2B5EF4-FFF2-40B4-BE49-F238E27FC236}">
              <a16:creationId xmlns="" xmlns:a16="http://schemas.microsoft.com/office/drawing/2014/main" id="{00000000-0008-0000-0000-00009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0" name="Texto 17" hidden="1">
          <a:extLst>
            <a:ext uri="{FF2B5EF4-FFF2-40B4-BE49-F238E27FC236}">
              <a16:creationId xmlns="" xmlns:a16="http://schemas.microsoft.com/office/drawing/2014/main" id="{00000000-0008-0000-0000-00009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1" name="Texto 17" hidden="1">
          <a:extLst>
            <a:ext uri="{FF2B5EF4-FFF2-40B4-BE49-F238E27FC236}">
              <a16:creationId xmlns="" xmlns:a16="http://schemas.microsoft.com/office/drawing/2014/main" id="{00000000-0008-0000-0000-00009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2" name="Texto 17" hidden="1">
          <a:extLst>
            <a:ext uri="{FF2B5EF4-FFF2-40B4-BE49-F238E27FC236}">
              <a16:creationId xmlns="" xmlns:a16="http://schemas.microsoft.com/office/drawing/2014/main" id="{00000000-0008-0000-0000-00009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3" name="Texto 17" hidden="1">
          <a:extLst>
            <a:ext uri="{FF2B5EF4-FFF2-40B4-BE49-F238E27FC236}">
              <a16:creationId xmlns="" xmlns:a16="http://schemas.microsoft.com/office/drawing/2014/main" id="{00000000-0008-0000-0000-00009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4" name="Texto 17" hidden="1">
          <a:extLst>
            <a:ext uri="{FF2B5EF4-FFF2-40B4-BE49-F238E27FC236}">
              <a16:creationId xmlns="" xmlns:a16="http://schemas.microsoft.com/office/drawing/2014/main" id="{00000000-0008-0000-0000-00009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5" name="Texto 17" hidden="1">
          <a:extLst>
            <a:ext uri="{FF2B5EF4-FFF2-40B4-BE49-F238E27FC236}">
              <a16:creationId xmlns="" xmlns:a16="http://schemas.microsoft.com/office/drawing/2014/main" id="{00000000-0008-0000-0000-00009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6" name="Texto 17" hidden="1">
          <a:extLst>
            <a:ext uri="{FF2B5EF4-FFF2-40B4-BE49-F238E27FC236}">
              <a16:creationId xmlns="" xmlns:a16="http://schemas.microsoft.com/office/drawing/2014/main" id="{00000000-0008-0000-0000-00009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7" name="Texto 17" hidden="1">
          <a:extLst>
            <a:ext uri="{FF2B5EF4-FFF2-40B4-BE49-F238E27FC236}">
              <a16:creationId xmlns="" xmlns:a16="http://schemas.microsoft.com/office/drawing/2014/main" id="{00000000-0008-0000-0000-00009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8" name="Texto 17" hidden="1">
          <a:extLst>
            <a:ext uri="{FF2B5EF4-FFF2-40B4-BE49-F238E27FC236}">
              <a16:creationId xmlns="" xmlns:a16="http://schemas.microsoft.com/office/drawing/2014/main" id="{00000000-0008-0000-0000-0000A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9" name="Texto 17" hidden="1">
          <a:extLst>
            <a:ext uri="{FF2B5EF4-FFF2-40B4-BE49-F238E27FC236}">
              <a16:creationId xmlns="" xmlns:a16="http://schemas.microsoft.com/office/drawing/2014/main" id="{00000000-0008-0000-0000-0000A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0" name="Texto 17" hidden="1">
          <a:extLst>
            <a:ext uri="{FF2B5EF4-FFF2-40B4-BE49-F238E27FC236}">
              <a16:creationId xmlns="" xmlns:a16="http://schemas.microsoft.com/office/drawing/2014/main" id="{00000000-0008-0000-0000-0000A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1" name="Texto 17" hidden="1">
          <a:extLst>
            <a:ext uri="{FF2B5EF4-FFF2-40B4-BE49-F238E27FC236}">
              <a16:creationId xmlns="" xmlns:a16="http://schemas.microsoft.com/office/drawing/2014/main" id="{00000000-0008-0000-0000-0000A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2" name="Texto 17" hidden="1">
          <a:extLst>
            <a:ext uri="{FF2B5EF4-FFF2-40B4-BE49-F238E27FC236}">
              <a16:creationId xmlns="" xmlns:a16="http://schemas.microsoft.com/office/drawing/2014/main" id="{00000000-0008-0000-0000-0000A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63" name="Texto 17" hidden="1">
          <a:extLst>
            <a:ext uri="{FF2B5EF4-FFF2-40B4-BE49-F238E27FC236}">
              <a16:creationId xmlns="" xmlns:a16="http://schemas.microsoft.com/office/drawing/2014/main" id="{00000000-0008-0000-0000-0000A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4" name="Texto 17" hidden="1">
          <a:extLst>
            <a:ext uri="{FF2B5EF4-FFF2-40B4-BE49-F238E27FC236}">
              <a16:creationId xmlns="" xmlns:a16="http://schemas.microsoft.com/office/drawing/2014/main" id="{00000000-0008-0000-0000-0000A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5" name="Texto 17" hidden="1">
          <a:extLst>
            <a:ext uri="{FF2B5EF4-FFF2-40B4-BE49-F238E27FC236}">
              <a16:creationId xmlns="" xmlns:a16="http://schemas.microsoft.com/office/drawing/2014/main" id="{00000000-0008-0000-0000-0000A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6" name="Texto 17" hidden="1">
          <a:extLst>
            <a:ext uri="{FF2B5EF4-FFF2-40B4-BE49-F238E27FC236}">
              <a16:creationId xmlns="" xmlns:a16="http://schemas.microsoft.com/office/drawing/2014/main" id="{00000000-0008-0000-0000-0000A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7" name="Texto 17" hidden="1">
          <a:extLst>
            <a:ext uri="{FF2B5EF4-FFF2-40B4-BE49-F238E27FC236}">
              <a16:creationId xmlns="" xmlns:a16="http://schemas.microsoft.com/office/drawing/2014/main" id="{00000000-0008-0000-0000-0000A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8" name="Texto 17" hidden="1">
          <a:extLst>
            <a:ext uri="{FF2B5EF4-FFF2-40B4-BE49-F238E27FC236}">
              <a16:creationId xmlns="" xmlns:a16="http://schemas.microsoft.com/office/drawing/2014/main" id="{00000000-0008-0000-0000-0000A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9" name="Texto 17" hidden="1">
          <a:extLst>
            <a:ext uri="{FF2B5EF4-FFF2-40B4-BE49-F238E27FC236}">
              <a16:creationId xmlns="" xmlns:a16="http://schemas.microsoft.com/office/drawing/2014/main" id="{00000000-0008-0000-0000-0000A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0" name="Texto 17" hidden="1">
          <a:extLst>
            <a:ext uri="{FF2B5EF4-FFF2-40B4-BE49-F238E27FC236}">
              <a16:creationId xmlns="" xmlns:a16="http://schemas.microsoft.com/office/drawing/2014/main" id="{00000000-0008-0000-0000-0000A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1" name="Texto 17" hidden="1">
          <a:extLst>
            <a:ext uri="{FF2B5EF4-FFF2-40B4-BE49-F238E27FC236}">
              <a16:creationId xmlns="" xmlns:a16="http://schemas.microsoft.com/office/drawing/2014/main" id="{00000000-0008-0000-0000-0000A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2" name="Texto 17" hidden="1">
          <a:extLst>
            <a:ext uri="{FF2B5EF4-FFF2-40B4-BE49-F238E27FC236}">
              <a16:creationId xmlns="" xmlns:a16="http://schemas.microsoft.com/office/drawing/2014/main" id="{00000000-0008-0000-0000-0000A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3" name="Texto 17" hidden="1">
          <a:extLst>
            <a:ext uri="{FF2B5EF4-FFF2-40B4-BE49-F238E27FC236}">
              <a16:creationId xmlns="" xmlns:a16="http://schemas.microsoft.com/office/drawing/2014/main" id="{00000000-0008-0000-0000-0000A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4" name="Texto 17" hidden="1">
          <a:extLst>
            <a:ext uri="{FF2B5EF4-FFF2-40B4-BE49-F238E27FC236}">
              <a16:creationId xmlns="" xmlns:a16="http://schemas.microsoft.com/office/drawing/2014/main" id="{00000000-0008-0000-0000-0000B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5" name="Texto 17" hidden="1">
          <a:extLst>
            <a:ext uri="{FF2B5EF4-FFF2-40B4-BE49-F238E27FC236}">
              <a16:creationId xmlns="" xmlns:a16="http://schemas.microsoft.com/office/drawing/2014/main" id="{00000000-0008-0000-0000-0000B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6" name="Texto 17" hidden="1">
          <a:extLst>
            <a:ext uri="{FF2B5EF4-FFF2-40B4-BE49-F238E27FC236}">
              <a16:creationId xmlns="" xmlns:a16="http://schemas.microsoft.com/office/drawing/2014/main" id="{00000000-0008-0000-0000-0000B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7" name="Texto 17" hidden="1">
          <a:extLst>
            <a:ext uri="{FF2B5EF4-FFF2-40B4-BE49-F238E27FC236}">
              <a16:creationId xmlns="" xmlns:a16="http://schemas.microsoft.com/office/drawing/2014/main" id="{00000000-0008-0000-0000-0000B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8" name="Texto 17" hidden="1">
          <a:extLst>
            <a:ext uri="{FF2B5EF4-FFF2-40B4-BE49-F238E27FC236}">
              <a16:creationId xmlns="" xmlns:a16="http://schemas.microsoft.com/office/drawing/2014/main" id="{00000000-0008-0000-0000-0000B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79" name="Texto 17" hidden="1">
          <a:extLst>
            <a:ext uri="{FF2B5EF4-FFF2-40B4-BE49-F238E27FC236}">
              <a16:creationId xmlns="" xmlns:a16="http://schemas.microsoft.com/office/drawing/2014/main" id="{00000000-0008-0000-0000-0000B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0" name="Texto 17" hidden="1">
          <a:extLst>
            <a:ext uri="{FF2B5EF4-FFF2-40B4-BE49-F238E27FC236}">
              <a16:creationId xmlns="" xmlns:a16="http://schemas.microsoft.com/office/drawing/2014/main" id="{00000000-0008-0000-0000-0000B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1" name="Texto 17" hidden="1">
          <a:extLst>
            <a:ext uri="{FF2B5EF4-FFF2-40B4-BE49-F238E27FC236}">
              <a16:creationId xmlns="" xmlns:a16="http://schemas.microsoft.com/office/drawing/2014/main" id="{00000000-0008-0000-0000-0000B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2" name="Texto 17" hidden="1">
          <a:extLst>
            <a:ext uri="{FF2B5EF4-FFF2-40B4-BE49-F238E27FC236}">
              <a16:creationId xmlns="" xmlns:a16="http://schemas.microsoft.com/office/drawing/2014/main" id="{00000000-0008-0000-0000-0000B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3" name="Texto 17" hidden="1">
          <a:extLst>
            <a:ext uri="{FF2B5EF4-FFF2-40B4-BE49-F238E27FC236}">
              <a16:creationId xmlns="" xmlns:a16="http://schemas.microsoft.com/office/drawing/2014/main" id="{00000000-0008-0000-0000-0000B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4" name="Texto 17" hidden="1">
          <a:extLst>
            <a:ext uri="{FF2B5EF4-FFF2-40B4-BE49-F238E27FC236}">
              <a16:creationId xmlns="" xmlns:a16="http://schemas.microsoft.com/office/drawing/2014/main" id="{00000000-0008-0000-0000-0000B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5" name="Texto 17" hidden="1">
          <a:extLst>
            <a:ext uri="{FF2B5EF4-FFF2-40B4-BE49-F238E27FC236}">
              <a16:creationId xmlns="" xmlns:a16="http://schemas.microsoft.com/office/drawing/2014/main" id="{00000000-0008-0000-0000-0000B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6" name="Texto 17" hidden="1">
          <a:extLst>
            <a:ext uri="{FF2B5EF4-FFF2-40B4-BE49-F238E27FC236}">
              <a16:creationId xmlns="" xmlns:a16="http://schemas.microsoft.com/office/drawing/2014/main" id="{00000000-0008-0000-0000-0000B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7" name="Texto 17" hidden="1">
          <a:extLst>
            <a:ext uri="{FF2B5EF4-FFF2-40B4-BE49-F238E27FC236}">
              <a16:creationId xmlns="" xmlns:a16="http://schemas.microsoft.com/office/drawing/2014/main" id="{00000000-0008-0000-0000-0000B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8" name="Texto 17" hidden="1">
          <a:extLst>
            <a:ext uri="{FF2B5EF4-FFF2-40B4-BE49-F238E27FC236}">
              <a16:creationId xmlns="" xmlns:a16="http://schemas.microsoft.com/office/drawing/2014/main" id="{00000000-0008-0000-0000-0000B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9" name="Texto 17" hidden="1">
          <a:extLst>
            <a:ext uri="{FF2B5EF4-FFF2-40B4-BE49-F238E27FC236}">
              <a16:creationId xmlns="" xmlns:a16="http://schemas.microsoft.com/office/drawing/2014/main" id="{00000000-0008-0000-0000-0000B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0" name="Texto 17" hidden="1">
          <a:extLst>
            <a:ext uri="{FF2B5EF4-FFF2-40B4-BE49-F238E27FC236}">
              <a16:creationId xmlns="" xmlns:a16="http://schemas.microsoft.com/office/drawing/2014/main" id="{00000000-0008-0000-0000-0000C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1" name="Texto 17" hidden="1">
          <a:extLst>
            <a:ext uri="{FF2B5EF4-FFF2-40B4-BE49-F238E27FC236}">
              <a16:creationId xmlns="" xmlns:a16="http://schemas.microsoft.com/office/drawing/2014/main" id="{00000000-0008-0000-0000-0000C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2" name="Texto 17" hidden="1">
          <a:extLst>
            <a:ext uri="{FF2B5EF4-FFF2-40B4-BE49-F238E27FC236}">
              <a16:creationId xmlns="" xmlns:a16="http://schemas.microsoft.com/office/drawing/2014/main" id="{00000000-0008-0000-0000-0000C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3" name="Texto 17" hidden="1">
          <a:extLst>
            <a:ext uri="{FF2B5EF4-FFF2-40B4-BE49-F238E27FC236}">
              <a16:creationId xmlns="" xmlns:a16="http://schemas.microsoft.com/office/drawing/2014/main" id="{00000000-0008-0000-0000-0000C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4" name="Texto 17" hidden="1">
          <a:extLst>
            <a:ext uri="{FF2B5EF4-FFF2-40B4-BE49-F238E27FC236}">
              <a16:creationId xmlns="" xmlns:a16="http://schemas.microsoft.com/office/drawing/2014/main" id="{00000000-0008-0000-0000-0000C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95" name="Texto 17" hidden="1">
          <a:extLst>
            <a:ext uri="{FF2B5EF4-FFF2-40B4-BE49-F238E27FC236}">
              <a16:creationId xmlns="" xmlns:a16="http://schemas.microsoft.com/office/drawing/2014/main" id="{00000000-0008-0000-0000-0000C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6" name="Texto 17" hidden="1">
          <a:extLst>
            <a:ext uri="{FF2B5EF4-FFF2-40B4-BE49-F238E27FC236}">
              <a16:creationId xmlns="" xmlns:a16="http://schemas.microsoft.com/office/drawing/2014/main" id="{00000000-0008-0000-0000-0000C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7" name="Texto 17" hidden="1">
          <a:extLst>
            <a:ext uri="{FF2B5EF4-FFF2-40B4-BE49-F238E27FC236}">
              <a16:creationId xmlns="" xmlns:a16="http://schemas.microsoft.com/office/drawing/2014/main" id="{00000000-0008-0000-0000-0000C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8" name="Texto 17" hidden="1">
          <a:extLst>
            <a:ext uri="{FF2B5EF4-FFF2-40B4-BE49-F238E27FC236}">
              <a16:creationId xmlns="" xmlns:a16="http://schemas.microsoft.com/office/drawing/2014/main" id="{00000000-0008-0000-0000-0000C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9" name="Texto 17" hidden="1">
          <a:extLst>
            <a:ext uri="{FF2B5EF4-FFF2-40B4-BE49-F238E27FC236}">
              <a16:creationId xmlns="" xmlns:a16="http://schemas.microsoft.com/office/drawing/2014/main" id="{00000000-0008-0000-0000-0000C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0" name="Texto 17" hidden="1">
          <a:extLst>
            <a:ext uri="{FF2B5EF4-FFF2-40B4-BE49-F238E27FC236}">
              <a16:creationId xmlns="" xmlns:a16="http://schemas.microsoft.com/office/drawing/2014/main" id="{00000000-0008-0000-0000-0000C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1" name="Texto 17" hidden="1">
          <a:extLst>
            <a:ext uri="{FF2B5EF4-FFF2-40B4-BE49-F238E27FC236}">
              <a16:creationId xmlns="" xmlns:a16="http://schemas.microsoft.com/office/drawing/2014/main" id="{00000000-0008-0000-0000-0000C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2" name="Texto 17" hidden="1">
          <a:extLst>
            <a:ext uri="{FF2B5EF4-FFF2-40B4-BE49-F238E27FC236}">
              <a16:creationId xmlns="" xmlns:a16="http://schemas.microsoft.com/office/drawing/2014/main" id="{00000000-0008-0000-0000-0000C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3" name="Texto 17" hidden="1">
          <a:extLst>
            <a:ext uri="{FF2B5EF4-FFF2-40B4-BE49-F238E27FC236}">
              <a16:creationId xmlns="" xmlns:a16="http://schemas.microsoft.com/office/drawing/2014/main" id="{00000000-0008-0000-0000-0000C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4" name="Texto 17" hidden="1">
          <a:extLst>
            <a:ext uri="{FF2B5EF4-FFF2-40B4-BE49-F238E27FC236}">
              <a16:creationId xmlns="" xmlns:a16="http://schemas.microsoft.com/office/drawing/2014/main" id="{00000000-0008-0000-0000-0000C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5" name="Texto 17" hidden="1">
          <a:extLst>
            <a:ext uri="{FF2B5EF4-FFF2-40B4-BE49-F238E27FC236}">
              <a16:creationId xmlns="" xmlns:a16="http://schemas.microsoft.com/office/drawing/2014/main" id="{00000000-0008-0000-0000-0000C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6" name="Texto 17" hidden="1">
          <a:extLst>
            <a:ext uri="{FF2B5EF4-FFF2-40B4-BE49-F238E27FC236}">
              <a16:creationId xmlns="" xmlns:a16="http://schemas.microsoft.com/office/drawing/2014/main" id="{00000000-0008-0000-0000-0000D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7" name="Texto 17" hidden="1">
          <a:extLst>
            <a:ext uri="{FF2B5EF4-FFF2-40B4-BE49-F238E27FC236}">
              <a16:creationId xmlns="" xmlns:a16="http://schemas.microsoft.com/office/drawing/2014/main" id="{00000000-0008-0000-0000-0000D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8" name="Texto 17" hidden="1">
          <a:extLst>
            <a:ext uri="{FF2B5EF4-FFF2-40B4-BE49-F238E27FC236}">
              <a16:creationId xmlns="" xmlns:a16="http://schemas.microsoft.com/office/drawing/2014/main" id="{00000000-0008-0000-0000-0000D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9" name="Texto 17" hidden="1">
          <a:extLst>
            <a:ext uri="{FF2B5EF4-FFF2-40B4-BE49-F238E27FC236}">
              <a16:creationId xmlns="" xmlns:a16="http://schemas.microsoft.com/office/drawing/2014/main" id="{00000000-0008-0000-0000-0000D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0" name="Texto 17" hidden="1">
          <a:extLst>
            <a:ext uri="{FF2B5EF4-FFF2-40B4-BE49-F238E27FC236}">
              <a16:creationId xmlns="" xmlns:a16="http://schemas.microsoft.com/office/drawing/2014/main" id="{00000000-0008-0000-0000-0000D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11" name="Texto 17" hidden="1">
          <a:extLst>
            <a:ext uri="{FF2B5EF4-FFF2-40B4-BE49-F238E27FC236}">
              <a16:creationId xmlns="" xmlns:a16="http://schemas.microsoft.com/office/drawing/2014/main" id="{00000000-0008-0000-0000-0000D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2" name="Texto 17" hidden="1">
          <a:extLst>
            <a:ext uri="{FF2B5EF4-FFF2-40B4-BE49-F238E27FC236}">
              <a16:creationId xmlns="" xmlns:a16="http://schemas.microsoft.com/office/drawing/2014/main" id="{00000000-0008-0000-0000-0000D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3" name="Texto 17" hidden="1">
          <a:extLst>
            <a:ext uri="{FF2B5EF4-FFF2-40B4-BE49-F238E27FC236}">
              <a16:creationId xmlns="" xmlns:a16="http://schemas.microsoft.com/office/drawing/2014/main" id="{00000000-0008-0000-0000-0000D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4" name="Texto 17" hidden="1">
          <a:extLst>
            <a:ext uri="{FF2B5EF4-FFF2-40B4-BE49-F238E27FC236}">
              <a16:creationId xmlns="" xmlns:a16="http://schemas.microsoft.com/office/drawing/2014/main" id="{00000000-0008-0000-0000-0000D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5" name="Texto 17" hidden="1">
          <a:extLst>
            <a:ext uri="{FF2B5EF4-FFF2-40B4-BE49-F238E27FC236}">
              <a16:creationId xmlns="" xmlns:a16="http://schemas.microsoft.com/office/drawing/2014/main" id="{00000000-0008-0000-0000-0000D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6" name="Texto 17" hidden="1">
          <a:extLst>
            <a:ext uri="{FF2B5EF4-FFF2-40B4-BE49-F238E27FC236}">
              <a16:creationId xmlns="" xmlns:a16="http://schemas.microsoft.com/office/drawing/2014/main" id="{00000000-0008-0000-0000-0000D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7" name="Texto 17" hidden="1">
          <a:extLst>
            <a:ext uri="{FF2B5EF4-FFF2-40B4-BE49-F238E27FC236}">
              <a16:creationId xmlns="" xmlns:a16="http://schemas.microsoft.com/office/drawing/2014/main" id="{00000000-0008-0000-0000-0000D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8" name="Texto 17" hidden="1">
          <a:extLst>
            <a:ext uri="{FF2B5EF4-FFF2-40B4-BE49-F238E27FC236}">
              <a16:creationId xmlns="" xmlns:a16="http://schemas.microsoft.com/office/drawing/2014/main" id="{00000000-0008-0000-0000-0000D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9" name="Texto 17" hidden="1">
          <a:extLst>
            <a:ext uri="{FF2B5EF4-FFF2-40B4-BE49-F238E27FC236}">
              <a16:creationId xmlns="" xmlns:a16="http://schemas.microsoft.com/office/drawing/2014/main" id="{00000000-0008-0000-0000-0000D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0" name="Texto 17" hidden="1">
          <a:extLst>
            <a:ext uri="{FF2B5EF4-FFF2-40B4-BE49-F238E27FC236}">
              <a16:creationId xmlns="" xmlns:a16="http://schemas.microsoft.com/office/drawing/2014/main" id="{00000000-0008-0000-0000-0000D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1" name="Texto 17" hidden="1">
          <a:extLst>
            <a:ext uri="{FF2B5EF4-FFF2-40B4-BE49-F238E27FC236}">
              <a16:creationId xmlns="" xmlns:a16="http://schemas.microsoft.com/office/drawing/2014/main" id="{00000000-0008-0000-0000-0000D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2" name="Texto 17" hidden="1">
          <a:extLst>
            <a:ext uri="{FF2B5EF4-FFF2-40B4-BE49-F238E27FC236}">
              <a16:creationId xmlns="" xmlns:a16="http://schemas.microsoft.com/office/drawing/2014/main" id="{00000000-0008-0000-0000-0000E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3" name="Texto 17" hidden="1">
          <a:extLst>
            <a:ext uri="{FF2B5EF4-FFF2-40B4-BE49-F238E27FC236}">
              <a16:creationId xmlns="" xmlns:a16="http://schemas.microsoft.com/office/drawing/2014/main" id="{00000000-0008-0000-0000-0000E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4" name="Texto 17" hidden="1">
          <a:extLst>
            <a:ext uri="{FF2B5EF4-FFF2-40B4-BE49-F238E27FC236}">
              <a16:creationId xmlns="" xmlns:a16="http://schemas.microsoft.com/office/drawing/2014/main" id="{00000000-0008-0000-0000-0000E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5" name="Texto 17" hidden="1">
          <a:extLst>
            <a:ext uri="{FF2B5EF4-FFF2-40B4-BE49-F238E27FC236}">
              <a16:creationId xmlns="" xmlns:a16="http://schemas.microsoft.com/office/drawing/2014/main" id="{00000000-0008-0000-0000-0000E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6" name="Texto 17" hidden="1">
          <a:extLst>
            <a:ext uri="{FF2B5EF4-FFF2-40B4-BE49-F238E27FC236}">
              <a16:creationId xmlns="" xmlns:a16="http://schemas.microsoft.com/office/drawing/2014/main" id="{00000000-0008-0000-0000-0000E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27" name="Texto 17" hidden="1">
          <a:extLst>
            <a:ext uri="{FF2B5EF4-FFF2-40B4-BE49-F238E27FC236}">
              <a16:creationId xmlns="" xmlns:a16="http://schemas.microsoft.com/office/drawing/2014/main" id="{00000000-0008-0000-0000-0000E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8" name="Texto 17" hidden="1">
          <a:extLst>
            <a:ext uri="{FF2B5EF4-FFF2-40B4-BE49-F238E27FC236}">
              <a16:creationId xmlns="" xmlns:a16="http://schemas.microsoft.com/office/drawing/2014/main" id="{00000000-0008-0000-0000-0000E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9" name="Texto 17" hidden="1">
          <a:extLst>
            <a:ext uri="{FF2B5EF4-FFF2-40B4-BE49-F238E27FC236}">
              <a16:creationId xmlns="" xmlns:a16="http://schemas.microsoft.com/office/drawing/2014/main" id="{00000000-0008-0000-0000-0000E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0" name="Texto 17" hidden="1">
          <a:extLst>
            <a:ext uri="{FF2B5EF4-FFF2-40B4-BE49-F238E27FC236}">
              <a16:creationId xmlns="" xmlns:a16="http://schemas.microsoft.com/office/drawing/2014/main" id="{00000000-0008-0000-0000-0000E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1" name="Texto 17" hidden="1">
          <a:extLst>
            <a:ext uri="{FF2B5EF4-FFF2-40B4-BE49-F238E27FC236}">
              <a16:creationId xmlns="" xmlns:a16="http://schemas.microsoft.com/office/drawing/2014/main" id="{00000000-0008-0000-0000-0000E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2" name="Texto 17" hidden="1">
          <a:extLst>
            <a:ext uri="{FF2B5EF4-FFF2-40B4-BE49-F238E27FC236}">
              <a16:creationId xmlns="" xmlns:a16="http://schemas.microsoft.com/office/drawing/2014/main" id="{00000000-0008-0000-0000-0000E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3" name="Texto 17" hidden="1">
          <a:extLst>
            <a:ext uri="{FF2B5EF4-FFF2-40B4-BE49-F238E27FC236}">
              <a16:creationId xmlns="" xmlns:a16="http://schemas.microsoft.com/office/drawing/2014/main" id="{00000000-0008-0000-0000-0000E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4" name="Texto 17" hidden="1">
          <a:extLst>
            <a:ext uri="{FF2B5EF4-FFF2-40B4-BE49-F238E27FC236}">
              <a16:creationId xmlns="" xmlns:a16="http://schemas.microsoft.com/office/drawing/2014/main" id="{00000000-0008-0000-0000-0000E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5" name="Texto 17" hidden="1">
          <a:extLst>
            <a:ext uri="{FF2B5EF4-FFF2-40B4-BE49-F238E27FC236}">
              <a16:creationId xmlns="" xmlns:a16="http://schemas.microsoft.com/office/drawing/2014/main" id="{00000000-0008-0000-0000-0000E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6" name="Texto 17" hidden="1">
          <a:extLst>
            <a:ext uri="{FF2B5EF4-FFF2-40B4-BE49-F238E27FC236}">
              <a16:creationId xmlns="" xmlns:a16="http://schemas.microsoft.com/office/drawing/2014/main" id="{00000000-0008-0000-0000-0000E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7" name="Texto 17" hidden="1">
          <a:extLst>
            <a:ext uri="{FF2B5EF4-FFF2-40B4-BE49-F238E27FC236}">
              <a16:creationId xmlns="" xmlns:a16="http://schemas.microsoft.com/office/drawing/2014/main" id="{00000000-0008-0000-0000-0000E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8" name="Texto 17" hidden="1">
          <a:extLst>
            <a:ext uri="{FF2B5EF4-FFF2-40B4-BE49-F238E27FC236}">
              <a16:creationId xmlns="" xmlns:a16="http://schemas.microsoft.com/office/drawing/2014/main" id="{00000000-0008-0000-0000-0000F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9" name="Texto 17" hidden="1">
          <a:extLst>
            <a:ext uri="{FF2B5EF4-FFF2-40B4-BE49-F238E27FC236}">
              <a16:creationId xmlns="" xmlns:a16="http://schemas.microsoft.com/office/drawing/2014/main" id="{00000000-0008-0000-0000-0000F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0" name="Texto 17" hidden="1">
          <a:extLst>
            <a:ext uri="{FF2B5EF4-FFF2-40B4-BE49-F238E27FC236}">
              <a16:creationId xmlns="" xmlns:a16="http://schemas.microsoft.com/office/drawing/2014/main" id="{00000000-0008-0000-0000-0000F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1" name="Texto 17" hidden="1">
          <a:extLst>
            <a:ext uri="{FF2B5EF4-FFF2-40B4-BE49-F238E27FC236}">
              <a16:creationId xmlns="" xmlns:a16="http://schemas.microsoft.com/office/drawing/2014/main" id="{00000000-0008-0000-0000-0000F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2" name="Texto 17" hidden="1">
          <a:extLst>
            <a:ext uri="{FF2B5EF4-FFF2-40B4-BE49-F238E27FC236}">
              <a16:creationId xmlns="" xmlns:a16="http://schemas.microsoft.com/office/drawing/2014/main" id="{00000000-0008-0000-0000-0000F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43" name="Texto 17" hidden="1">
          <a:extLst>
            <a:ext uri="{FF2B5EF4-FFF2-40B4-BE49-F238E27FC236}">
              <a16:creationId xmlns="" xmlns:a16="http://schemas.microsoft.com/office/drawing/2014/main" id="{00000000-0008-0000-0000-0000F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4" name="Texto 17" hidden="1">
          <a:extLst>
            <a:ext uri="{FF2B5EF4-FFF2-40B4-BE49-F238E27FC236}">
              <a16:creationId xmlns="" xmlns:a16="http://schemas.microsoft.com/office/drawing/2014/main" id="{00000000-0008-0000-0000-0000F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5" name="Texto 17" hidden="1">
          <a:extLst>
            <a:ext uri="{FF2B5EF4-FFF2-40B4-BE49-F238E27FC236}">
              <a16:creationId xmlns="" xmlns:a16="http://schemas.microsoft.com/office/drawing/2014/main" id="{00000000-0008-0000-0000-0000F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6" name="Texto 17" hidden="1">
          <a:extLst>
            <a:ext uri="{FF2B5EF4-FFF2-40B4-BE49-F238E27FC236}">
              <a16:creationId xmlns="" xmlns:a16="http://schemas.microsoft.com/office/drawing/2014/main" id="{00000000-0008-0000-0000-0000F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7" name="Texto 17" hidden="1">
          <a:extLst>
            <a:ext uri="{FF2B5EF4-FFF2-40B4-BE49-F238E27FC236}">
              <a16:creationId xmlns="" xmlns:a16="http://schemas.microsoft.com/office/drawing/2014/main" id="{00000000-0008-0000-0000-0000F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8" name="Texto 17" hidden="1">
          <a:extLst>
            <a:ext uri="{FF2B5EF4-FFF2-40B4-BE49-F238E27FC236}">
              <a16:creationId xmlns="" xmlns:a16="http://schemas.microsoft.com/office/drawing/2014/main" id="{00000000-0008-0000-0000-0000F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9" name="Texto 17" hidden="1">
          <a:extLst>
            <a:ext uri="{FF2B5EF4-FFF2-40B4-BE49-F238E27FC236}">
              <a16:creationId xmlns="" xmlns:a16="http://schemas.microsoft.com/office/drawing/2014/main" id="{00000000-0008-0000-0000-0000F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0" name="Texto 17" hidden="1">
          <a:extLst>
            <a:ext uri="{FF2B5EF4-FFF2-40B4-BE49-F238E27FC236}">
              <a16:creationId xmlns="" xmlns:a16="http://schemas.microsoft.com/office/drawing/2014/main" id="{00000000-0008-0000-0000-0000F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1" name="Texto 17" hidden="1">
          <a:extLst>
            <a:ext uri="{FF2B5EF4-FFF2-40B4-BE49-F238E27FC236}">
              <a16:creationId xmlns="" xmlns:a16="http://schemas.microsoft.com/office/drawing/2014/main" id="{00000000-0008-0000-0000-0000F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2" name="Texto 17" hidden="1">
          <a:extLst>
            <a:ext uri="{FF2B5EF4-FFF2-40B4-BE49-F238E27FC236}">
              <a16:creationId xmlns="" xmlns:a16="http://schemas.microsoft.com/office/drawing/2014/main" id="{00000000-0008-0000-0000-0000F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3" name="Texto 17" hidden="1">
          <a:extLst>
            <a:ext uri="{FF2B5EF4-FFF2-40B4-BE49-F238E27FC236}">
              <a16:creationId xmlns="" xmlns:a16="http://schemas.microsoft.com/office/drawing/2014/main" id="{00000000-0008-0000-0000-0000F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4" name="Texto 17" hidden="1">
          <a:extLst>
            <a:ext uri="{FF2B5EF4-FFF2-40B4-BE49-F238E27FC236}">
              <a16:creationId xmlns="" xmlns:a16="http://schemas.microsoft.com/office/drawing/2014/main" id="{00000000-0008-0000-0000-00000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5" name="Texto 17" hidden="1">
          <a:extLst>
            <a:ext uri="{FF2B5EF4-FFF2-40B4-BE49-F238E27FC236}">
              <a16:creationId xmlns="" xmlns:a16="http://schemas.microsoft.com/office/drawing/2014/main" id="{00000000-0008-0000-0000-00000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6" name="Texto 17" hidden="1">
          <a:extLst>
            <a:ext uri="{FF2B5EF4-FFF2-40B4-BE49-F238E27FC236}">
              <a16:creationId xmlns="" xmlns:a16="http://schemas.microsoft.com/office/drawing/2014/main" id="{00000000-0008-0000-0000-00000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7" name="Texto 17" hidden="1">
          <a:extLst>
            <a:ext uri="{FF2B5EF4-FFF2-40B4-BE49-F238E27FC236}">
              <a16:creationId xmlns="" xmlns:a16="http://schemas.microsoft.com/office/drawing/2014/main" id="{00000000-0008-0000-0000-00000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8" name="Texto 17" hidden="1">
          <a:extLst>
            <a:ext uri="{FF2B5EF4-FFF2-40B4-BE49-F238E27FC236}">
              <a16:creationId xmlns="" xmlns:a16="http://schemas.microsoft.com/office/drawing/2014/main" id="{00000000-0008-0000-0000-00000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59" name="Texto 17" hidden="1">
          <a:extLst>
            <a:ext uri="{FF2B5EF4-FFF2-40B4-BE49-F238E27FC236}">
              <a16:creationId xmlns="" xmlns:a16="http://schemas.microsoft.com/office/drawing/2014/main" id="{00000000-0008-0000-0000-00000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0" name="Texto 17" hidden="1">
          <a:extLst>
            <a:ext uri="{FF2B5EF4-FFF2-40B4-BE49-F238E27FC236}">
              <a16:creationId xmlns="" xmlns:a16="http://schemas.microsoft.com/office/drawing/2014/main" id="{00000000-0008-0000-0000-00000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1" name="Texto 17" hidden="1">
          <a:extLst>
            <a:ext uri="{FF2B5EF4-FFF2-40B4-BE49-F238E27FC236}">
              <a16:creationId xmlns="" xmlns:a16="http://schemas.microsoft.com/office/drawing/2014/main" id="{00000000-0008-0000-0000-00000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2" name="Texto 17" hidden="1">
          <a:extLst>
            <a:ext uri="{FF2B5EF4-FFF2-40B4-BE49-F238E27FC236}">
              <a16:creationId xmlns="" xmlns:a16="http://schemas.microsoft.com/office/drawing/2014/main" id="{00000000-0008-0000-0000-00000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3" name="Texto 17" hidden="1">
          <a:extLst>
            <a:ext uri="{FF2B5EF4-FFF2-40B4-BE49-F238E27FC236}">
              <a16:creationId xmlns="" xmlns:a16="http://schemas.microsoft.com/office/drawing/2014/main" id="{00000000-0008-0000-0000-00000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4" name="Texto 17" hidden="1">
          <a:extLst>
            <a:ext uri="{FF2B5EF4-FFF2-40B4-BE49-F238E27FC236}">
              <a16:creationId xmlns="" xmlns:a16="http://schemas.microsoft.com/office/drawing/2014/main" id="{00000000-0008-0000-0000-00000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5" name="Texto 17" hidden="1">
          <a:extLst>
            <a:ext uri="{FF2B5EF4-FFF2-40B4-BE49-F238E27FC236}">
              <a16:creationId xmlns="" xmlns:a16="http://schemas.microsoft.com/office/drawing/2014/main" id="{00000000-0008-0000-0000-00000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6" name="Texto 17" hidden="1">
          <a:extLst>
            <a:ext uri="{FF2B5EF4-FFF2-40B4-BE49-F238E27FC236}">
              <a16:creationId xmlns="" xmlns:a16="http://schemas.microsoft.com/office/drawing/2014/main" id="{00000000-0008-0000-0000-00000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7" name="Texto 17" hidden="1">
          <a:extLst>
            <a:ext uri="{FF2B5EF4-FFF2-40B4-BE49-F238E27FC236}">
              <a16:creationId xmlns="" xmlns:a16="http://schemas.microsoft.com/office/drawing/2014/main" id="{00000000-0008-0000-0000-00000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8" name="Texto 17" hidden="1">
          <a:extLst>
            <a:ext uri="{FF2B5EF4-FFF2-40B4-BE49-F238E27FC236}">
              <a16:creationId xmlns="" xmlns:a16="http://schemas.microsoft.com/office/drawing/2014/main" id="{00000000-0008-0000-0000-00000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9" name="Texto 17" hidden="1">
          <a:extLst>
            <a:ext uri="{FF2B5EF4-FFF2-40B4-BE49-F238E27FC236}">
              <a16:creationId xmlns="" xmlns:a16="http://schemas.microsoft.com/office/drawing/2014/main" id="{00000000-0008-0000-0000-00000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0" name="Texto 17" hidden="1">
          <a:extLst>
            <a:ext uri="{FF2B5EF4-FFF2-40B4-BE49-F238E27FC236}">
              <a16:creationId xmlns="" xmlns:a16="http://schemas.microsoft.com/office/drawing/2014/main" id="{00000000-0008-0000-0000-00001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1" name="Texto 17" hidden="1">
          <a:extLst>
            <a:ext uri="{FF2B5EF4-FFF2-40B4-BE49-F238E27FC236}">
              <a16:creationId xmlns="" xmlns:a16="http://schemas.microsoft.com/office/drawing/2014/main" id="{00000000-0008-0000-0000-00001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2" name="Texto 17" hidden="1">
          <a:extLst>
            <a:ext uri="{FF2B5EF4-FFF2-40B4-BE49-F238E27FC236}">
              <a16:creationId xmlns="" xmlns:a16="http://schemas.microsoft.com/office/drawing/2014/main" id="{00000000-0008-0000-0000-00001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3" name="Texto 17" hidden="1">
          <a:extLst>
            <a:ext uri="{FF2B5EF4-FFF2-40B4-BE49-F238E27FC236}">
              <a16:creationId xmlns="" xmlns:a16="http://schemas.microsoft.com/office/drawing/2014/main" id="{00000000-0008-0000-0000-00001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4" name="Texto 17" hidden="1">
          <a:extLst>
            <a:ext uri="{FF2B5EF4-FFF2-40B4-BE49-F238E27FC236}">
              <a16:creationId xmlns="" xmlns:a16="http://schemas.microsoft.com/office/drawing/2014/main" id="{00000000-0008-0000-0000-00001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75" name="Texto 17" hidden="1">
          <a:extLst>
            <a:ext uri="{FF2B5EF4-FFF2-40B4-BE49-F238E27FC236}">
              <a16:creationId xmlns="" xmlns:a16="http://schemas.microsoft.com/office/drawing/2014/main" id="{00000000-0008-0000-0000-00001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6" name="Texto 17" hidden="1">
          <a:extLst>
            <a:ext uri="{FF2B5EF4-FFF2-40B4-BE49-F238E27FC236}">
              <a16:creationId xmlns="" xmlns:a16="http://schemas.microsoft.com/office/drawing/2014/main" id="{00000000-0008-0000-0000-00001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7" name="Texto 17" hidden="1">
          <a:extLst>
            <a:ext uri="{FF2B5EF4-FFF2-40B4-BE49-F238E27FC236}">
              <a16:creationId xmlns="" xmlns:a16="http://schemas.microsoft.com/office/drawing/2014/main" id="{00000000-0008-0000-0000-00001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8" name="Texto 17" hidden="1">
          <a:extLst>
            <a:ext uri="{FF2B5EF4-FFF2-40B4-BE49-F238E27FC236}">
              <a16:creationId xmlns="" xmlns:a16="http://schemas.microsoft.com/office/drawing/2014/main" id="{00000000-0008-0000-0000-00001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9" name="Texto 17" hidden="1">
          <a:extLst>
            <a:ext uri="{FF2B5EF4-FFF2-40B4-BE49-F238E27FC236}">
              <a16:creationId xmlns="" xmlns:a16="http://schemas.microsoft.com/office/drawing/2014/main" id="{00000000-0008-0000-0000-00001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0" name="Texto 17" hidden="1">
          <a:extLst>
            <a:ext uri="{FF2B5EF4-FFF2-40B4-BE49-F238E27FC236}">
              <a16:creationId xmlns="" xmlns:a16="http://schemas.microsoft.com/office/drawing/2014/main" id="{00000000-0008-0000-0000-00001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1" name="Texto 17" hidden="1">
          <a:extLst>
            <a:ext uri="{FF2B5EF4-FFF2-40B4-BE49-F238E27FC236}">
              <a16:creationId xmlns="" xmlns:a16="http://schemas.microsoft.com/office/drawing/2014/main" id="{00000000-0008-0000-0000-00001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2" name="Texto 17" hidden="1">
          <a:extLst>
            <a:ext uri="{FF2B5EF4-FFF2-40B4-BE49-F238E27FC236}">
              <a16:creationId xmlns="" xmlns:a16="http://schemas.microsoft.com/office/drawing/2014/main" id="{00000000-0008-0000-0000-00001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3" name="Texto 17" hidden="1">
          <a:extLst>
            <a:ext uri="{FF2B5EF4-FFF2-40B4-BE49-F238E27FC236}">
              <a16:creationId xmlns="" xmlns:a16="http://schemas.microsoft.com/office/drawing/2014/main" id="{00000000-0008-0000-0000-00001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4" name="Texto 17" hidden="1">
          <a:extLst>
            <a:ext uri="{FF2B5EF4-FFF2-40B4-BE49-F238E27FC236}">
              <a16:creationId xmlns="" xmlns:a16="http://schemas.microsoft.com/office/drawing/2014/main" id="{00000000-0008-0000-0000-00001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5" name="Texto 17" hidden="1">
          <a:extLst>
            <a:ext uri="{FF2B5EF4-FFF2-40B4-BE49-F238E27FC236}">
              <a16:creationId xmlns="" xmlns:a16="http://schemas.microsoft.com/office/drawing/2014/main" id="{00000000-0008-0000-0000-00001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6" name="Texto 17" hidden="1">
          <a:extLst>
            <a:ext uri="{FF2B5EF4-FFF2-40B4-BE49-F238E27FC236}">
              <a16:creationId xmlns="" xmlns:a16="http://schemas.microsoft.com/office/drawing/2014/main" id="{00000000-0008-0000-0000-00002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7" name="Texto 17" hidden="1">
          <a:extLst>
            <a:ext uri="{FF2B5EF4-FFF2-40B4-BE49-F238E27FC236}">
              <a16:creationId xmlns="" xmlns:a16="http://schemas.microsoft.com/office/drawing/2014/main" id="{00000000-0008-0000-0000-00002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8" name="Texto 17" hidden="1">
          <a:extLst>
            <a:ext uri="{FF2B5EF4-FFF2-40B4-BE49-F238E27FC236}">
              <a16:creationId xmlns="" xmlns:a16="http://schemas.microsoft.com/office/drawing/2014/main" id="{00000000-0008-0000-0000-00002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9" name="Texto 17" hidden="1">
          <a:extLst>
            <a:ext uri="{FF2B5EF4-FFF2-40B4-BE49-F238E27FC236}">
              <a16:creationId xmlns="" xmlns:a16="http://schemas.microsoft.com/office/drawing/2014/main" id="{00000000-0008-0000-0000-00002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0" name="Texto 17" hidden="1">
          <a:extLst>
            <a:ext uri="{FF2B5EF4-FFF2-40B4-BE49-F238E27FC236}">
              <a16:creationId xmlns="" xmlns:a16="http://schemas.microsoft.com/office/drawing/2014/main" id="{00000000-0008-0000-0000-00002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91" name="Texto 17" hidden="1">
          <a:extLst>
            <a:ext uri="{FF2B5EF4-FFF2-40B4-BE49-F238E27FC236}">
              <a16:creationId xmlns="" xmlns:a16="http://schemas.microsoft.com/office/drawing/2014/main" id="{00000000-0008-0000-0000-00002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2" name="Texto 17" hidden="1">
          <a:extLst>
            <a:ext uri="{FF2B5EF4-FFF2-40B4-BE49-F238E27FC236}">
              <a16:creationId xmlns="" xmlns:a16="http://schemas.microsoft.com/office/drawing/2014/main" id="{00000000-0008-0000-0000-00002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3" name="Texto 17" hidden="1">
          <a:extLst>
            <a:ext uri="{FF2B5EF4-FFF2-40B4-BE49-F238E27FC236}">
              <a16:creationId xmlns="" xmlns:a16="http://schemas.microsoft.com/office/drawing/2014/main" id="{00000000-0008-0000-0000-00002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4" name="Texto 17" hidden="1">
          <a:extLst>
            <a:ext uri="{FF2B5EF4-FFF2-40B4-BE49-F238E27FC236}">
              <a16:creationId xmlns="" xmlns:a16="http://schemas.microsoft.com/office/drawing/2014/main" id="{00000000-0008-0000-0000-00002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5" name="Texto 17" hidden="1">
          <a:extLst>
            <a:ext uri="{FF2B5EF4-FFF2-40B4-BE49-F238E27FC236}">
              <a16:creationId xmlns="" xmlns:a16="http://schemas.microsoft.com/office/drawing/2014/main" id="{00000000-0008-0000-0000-00002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6" name="Texto 17" hidden="1">
          <a:extLst>
            <a:ext uri="{FF2B5EF4-FFF2-40B4-BE49-F238E27FC236}">
              <a16:creationId xmlns="" xmlns:a16="http://schemas.microsoft.com/office/drawing/2014/main" id="{00000000-0008-0000-0000-00002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7" name="Texto 17" hidden="1">
          <a:extLst>
            <a:ext uri="{FF2B5EF4-FFF2-40B4-BE49-F238E27FC236}">
              <a16:creationId xmlns="" xmlns:a16="http://schemas.microsoft.com/office/drawing/2014/main" id="{00000000-0008-0000-0000-00002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8" name="Texto 17" hidden="1">
          <a:extLst>
            <a:ext uri="{FF2B5EF4-FFF2-40B4-BE49-F238E27FC236}">
              <a16:creationId xmlns="" xmlns:a16="http://schemas.microsoft.com/office/drawing/2014/main" id="{00000000-0008-0000-0000-00002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9" name="Texto 17" hidden="1">
          <a:extLst>
            <a:ext uri="{FF2B5EF4-FFF2-40B4-BE49-F238E27FC236}">
              <a16:creationId xmlns="" xmlns:a16="http://schemas.microsoft.com/office/drawing/2014/main" id="{00000000-0008-0000-0000-00002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0" name="Texto 17" hidden="1">
          <a:extLst>
            <a:ext uri="{FF2B5EF4-FFF2-40B4-BE49-F238E27FC236}">
              <a16:creationId xmlns="" xmlns:a16="http://schemas.microsoft.com/office/drawing/2014/main" id="{00000000-0008-0000-0000-00002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1" name="Texto 17" hidden="1">
          <a:extLst>
            <a:ext uri="{FF2B5EF4-FFF2-40B4-BE49-F238E27FC236}">
              <a16:creationId xmlns="" xmlns:a16="http://schemas.microsoft.com/office/drawing/2014/main" id="{00000000-0008-0000-0000-00002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2" name="Texto 17" hidden="1">
          <a:extLst>
            <a:ext uri="{FF2B5EF4-FFF2-40B4-BE49-F238E27FC236}">
              <a16:creationId xmlns="" xmlns:a16="http://schemas.microsoft.com/office/drawing/2014/main" id="{00000000-0008-0000-0000-00003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3" name="Texto 17" hidden="1">
          <a:extLst>
            <a:ext uri="{FF2B5EF4-FFF2-40B4-BE49-F238E27FC236}">
              <a16:creationId xmlns="" xmlns:a16="http://schemas.microsoft.com/office/drawing/2014/main" id="{00000000-0008-0000-0000-00003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4" name="Texto 17" hidden="1">
          <a:extLst>
            <a:ext uri="{FF2B5EF4-FFF2-40B4-BE49-F238E27FC236}">
              <a16:creationId xmlns="" xmlns:a16="http://schemas.microsoft.com/office/drawing/2014/main" id="{00000000-0008-0000-0000-00003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5" name="Texto 17" hidden="1">
          <a:extLst>
            <a:ext uri="{FF2B5EF4-FFF2-40B4-BE49-F238E27FC236}">
              <a16:creationId xmlns="" xmlns:a16="http://schemas.microsoft.com/office/drawing/2014/main" id="{00000000-0008-0000-0000-00003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6" name="Texto 17" hidden="1">
          <a:extLst>
            <a:ext uri="{FF2B5EF4-FFF2-40B4-BE49-F238E27FC236}">
              <a16:creationId xmlns="" xmlns:a16="http://schemas.microsoft.com/office/drawing/2014/main" id="{00000000-0008-0000-0000-00003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07" name="Texto 17" hidden="1">
          <a:extLst>
            <a:ext uri="{FF2B5EF4-FFF2-40B4-BE49-F238E27FC236}">
              <a16:creationId xmlns="" xmlns:a16="http://schemas.microsoft.com/office/drawing/2014/main" id="{00000000-0008-0000-0000-00003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8" name="Texto 17" hidden="1">
          <a:extLst>
            <a:ext uri="{FF2B5EF4-FFF2-40B4-BE49-F238E27FC236}">
              <a16:creationId xmlns="" xmlns:a16="http://schemas.microsoft.com/office/drawing/2014/main" id="{00000000-0008-0000-0000-00003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9" name="Texto 17" hidden="1">
          <a:extLst>
            <a:ext uri="{FF2B5EF4-FFF2-40B4-BE49-F238E27FC236}">
              <a16:creationId xmlns="" xmlns:a16="http://schemas.microsoft.com/office/drawing/2014/main" id="{00000000-0008-0000-0000-00003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0" name="Texto 17" hidden="1">
          <a:extLst>
            <a:ext uri="{FF2B5EF4-FFF2-40B4-BE49-F238E27FC236}">
              <a16:creationId xmlns="" xmlns:a16="http://schemas.microsoft.com/office/drawing/2014/main" id="{00000000-0008-0000-0000-00003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1" name="Texto 17" hidden="1">
          <a:extLst>
            <a:ext uri="{FF2B5EF4-FFF2-40B4-BE49-F238E27FC236}">
              <a16:creationId xmlns="" xmlns:a16="http://schemas.microsoft.com/office/drawing/2014/main" id="{00000000-0008-0000-0000-00003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2" name="Texto 17" hidden="1">
          <a:extLst>
            <a:ext uri="{FF2B5EF4-FFF2-40B4-BE49-F238E27FC236}">
              <a16:creationId xmlns="" xmlns:a16="http://schemas.microsoft.com/office/drawing/2014/main" id="{00000000-0008-0000-0000-00003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3" name="Texto 17" hidden="1">
          <a:extLst>
            <a:ext uri="{FF2B5EF4-FFF2-40B4-BE49-F238E27FC236}">
              <a16:creationId xmlns="" xmlns:a16="http://schemas.microsoft.com/office/drawing/2014/main" id="{00000000-0008-0000-0000-00003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4" name="Texto 17" hidden="1">
          <a:extLst>
            <a:ext uri="{FF2B5EF4-FFF2-40B4-BE49-F238E27FC236}">
              <a16:creationId xmlns="" xmlns:a16="http://schemas.microsoft.com/office/drawing/2014/main" id="{00000000-0008-0000-0000-00003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5" name="Texto 17" hidden="1">
          <a:extLst>
            <a:ext uri="{FF2B5EF4-FFF2-40B4-BE49-F238E27FC236}">
              <a16:creationId xmlns="" xmlns:a16="http://schemas.microsoft.com/office/drawing/2014/main" id="{00000000-0008-0000-0000-00003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6" name="Texto 17" hidden="1">
          <a:extLst>
            <a:ext uri="{FF2B5EF4-FFF2-40B4-BE49-F238E27FC236}">
              <a16:creationId xmlns="" xmlns:a16="http://schemas.microsoft.com/office/drawing/2014/main" id="{00000000-0008-0000-0000-00003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7" name="Texto 17" hidden="1">
          <a:extLst>
            <a:ext uri="{FF2B5EF4-FFF2-40B4-BE49-F238E27FC236}">
              <a16:creationId xmlns="" xmlns:a16="http://schemas.microsoft.com/office/drawing/2014/main" id="{00000000-0008-0000-0000-00003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8" name="Texto 17" hidden="1">
          <a:extLst>
            <a:ext uri="{FF2B5EF4-FFF2-40B4-BE49-F238E27FC236}">
              <a16:creationId xmlns="" xmlns:a16="http://schemas.microsoft.com/office/drawing/2014/main" id="{00000000-0008-0000-0000-00004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9" name="Texto 17" hidden="1">
          <a:extLst>
            <a:ext uri="{FF2B5EF4-FFF2-40B4-BE49-F238E27FC236}">
              <a16:creationId xmlns="" xmlns:a16="http://schemas.microsoft.com/office/drawing/2014/main" id="{00000000-0008-0000-0000-00004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0" name="Texto 17" hidden="1">
          <a:extLst>
            <a:ext uri="{FF2B5EF4-FFF2-40B4-BE49-F238E27FC236}">
              <a16:creationId xmlns="" xmlns:a16="http://schemas.microsoft.com/office/drawing/2014/main" id="{00000000-0008-0000-0000-00004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1" name="Texto 17" hidden="1">
          <a:extLst>
            <a:ext uri="{FF2B5EF4-FFF2-40B4-BE49-F238E27FC236}">
              <a16:creationId xmlns="" xmlns:a16="http://schemas.microsoft.com/office/drawing/2014/main" id="{00000000-0008-0000-0000-00004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2" name="Texto 17" hidden="1">
          <a:extLst>
            <a:ext uri="{FF2B5EF4-FFF2-40B4-BE49-F238E27FC236}">
              <a16:creationId xmlns="" xmlns:a16="http://schemas.microsoft.com/office/drawing/2014/main" id="{00000000-0008-0000-0000-00004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23" name="Texto 17" hidden="1">
          <a:extLst>
            <a:ext uri="{FF2B5EF4-FFF2-40B4-BE49-F238E27FC236}">
              <a16:creationId xmlns="" xmlns:a16="http://schemas.microsoft.com/office/drawing/2014/main" id="{00000000-0008-0000-0000-00004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4" name="Texto 17" hidden="1">
          <a:extLst>
            <a:ext uri="{FF2B5EF4-FFF2-40B4-BE49-F238E27FC236}">
              <a16:creationId xmlns="" xmlns:a16="http://schemas.microsoft.com/office/drawing/2014/main" id="{00000000-0008-0000-0000-00004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5" name="Texto 17" hidden="1">
          <a:extLst>
            <a:ext uri="{FF2B5EF4-FFF2-40B4-BE49-F238E27FC236}">
              <a16:creationId xmlns="" xmlns:a16="http://schemas.microsoft.com/office/drawing/2014/main" id="{00000000-0008-0000-0000-00004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6" name="Texto 17" hidden="1">
          <a:extLst>
            <a:ext uri="{FF2B5EF4-FFF2-40B4-BE49-F238E27FC236}">
              <a16:creationId xmlns="" xmlns:a16="http://schemas.microsoft.com/office/drawing/2014/main" id="{00000000-0008-0000-0000-00004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7" name="Texto 17" hidden="1">
          <a:extLst>
            <a:ext uri="{FF2B5EF4-FFF2-40B4-BE49-F238E27FC236}">
              <a16:creationId xmlns="" xmlns:a16="http://schemas.microsoft.com/office/drawing/2014/main" id="{00000000-0008-0000-0000-00004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8" name="Texto 17" hidden="1">
          <a:extLst>
            <a:ext uri="{FF2B5EF4-FFF2-40B4-BE49-F238E27FC236}">
              <a16:creationId xmlns="" xmlns:a16="http://schemas.microsoft.com/office/drawing/2014/main" id="{00000000-0008-0000-0000-00004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9" name="Texto 17" hidden="1">
          <a:extLst>
            <a:ext uri="{FF2B5EF4-FFF2-40B4-BE49-F238E27FC236}">
              <a16:creationId xmlns="" xmlns:a16="http://schemas.microsoft.com/office/drawing/2014/main" id="{00000000-0008-0000-0000-00004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0" name="Texto 17" hidden="1">
          <a:extLst>
            <a:ext uri="{FF2B5EF4-FFF2-40B4-BE49-F238E27FC236}">
              <a16:creationId xmlns="" xmlns:a16="http://schemas.microsoft.com/office/drawing/2014/main" id="{00000000-0008-0000-0000-00004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1" name="Texto 17" hidden="1">
          <a:extLst>
            <a:ext uri="{FF2B5EF4-FFF2-40B4-BE49-F238E27FC236}">
              <a16:creationId xmlns="" xmlns:a16="http://schemas.microsoft.com/office/drawing/2014/main" id="{00000000-0008-0000-0000-00004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2" name="Texto 17" hidden="1">
          <a:extLst>
            <a:ext uri="{FF2B5EF4-FFF2-40B4-BE49-F238E27FC236}">
              <a16:creationId xmlns="" xmlns:a16="http://schemas.microsoft.com/office/drawing/2014/main" id="{00000000-0008-0000-0000-00004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3" name="Texto 17" hidden="1">
          <a:extLst>
            <a:ext uri="{FF2B5EF4-FFF2-40B4-BE49-F238E27FC236}">
              <a16:creationId xmlns="" xmlns:a16="http://schemas.microsoft.com/office/drawing/2014/main" id="{00000000-0008-0000-0000-00004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4" name="Texto 17" hidden="1">
          <a:extLst>
            <a:ext uri="{FF2B5EF4-FFF2-40B4-BE49-F238E27FC236}">
              <a16:creationId xmlns="" xmlns:a16="http://schemas.microsoft.com/office/drawing/2014/main" id="{00000000-0008-0000-0000-00005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5" name="Texto 17" hidden="1">
          <a:extLst>
            <a:ext uri="{FF2B5EF4-FFF2-40B4-BE49-F238E27FC236}">
              <a16:creationId xmlns="" xmlns:a16="http://schemas.microsoft.com/office/drawing/2014/main" id="{00000000-0008-0000-0000-00005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6" name="Texto 17" hidden="1">
          <a:extLst>
            <a:ext uri="{FF2B5EF4-FFF2-40B4-BE49-F238E27FC236}">
              <a16:creationId xmlns="" xmlns:a16="http://schemas.microsoft.com/office/drawing/2014/main" id="{00000000-0008-0000-0000-00005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7" name="Texto 17" hidden="1">
          <a:extLst>
            <a:ext uri="{FF2B5EF4-FFF2-40B4-BE49-F238E27FC236}">
              <a16:creationId xmlns="" xmlns:a16="http://schemas.microsoft.com/office/drawing/2014/main" id="{00000000-0008-0000-0000-00005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8" name="Texto 17" hidden="1">
          <a:extLst>
            <a:ext uri="{FF2B5EF4-FFF2-40B4-BE49-F238E27FC236}">
              <a16:creationId xmlns="" xmlns:a16="http://schemas.microsoft.com/office/drawing/2014/main" id="{00000000-0008-0000-0000-00005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39" name="Texto 17" hidden="1">
          <a:extLst>
            <a:ext uri="{FF2B5EF4-FFF2-40B4-BE49-F238E27FC236}">
              <a16:creationId xmlns="" xmlns:a16="http://schemas.microsoft.com/office/drawing/2014/main" id="{00000000-0008-0000-0000-00005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0" name="Texto 17" hidden="1">
          <a:extLst>
            <a:ext uri="{FF2B5EF4-FFF2-40B4-BE49-F238E27FC236}">
              <a16:creationId xmlns="" xmlns:a16="http://schemas.microsoft.com/office/drawing/2014/main" id="{00000000-0008-0000-0000-00005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1" name="Texto 17" hidden="1">
          <a:extLst>
            <a:ext uri="{FF2B5EF4-FFF2-40B4-BE49-F238E27FC236}">
              <a16:creationId xmlns="" xmlns:a16="http://schemas.microsoft.com/office/drawing/2014/main" id="{00000000-0008-0000-0000-00005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2" name="Texto 17" hidden="1">
          <a:extLst>
            <a:ext uri="{FF2B5EF4-FFF2-40B4-BE49-F238E27FC236}">
              <a16:creationId xmlns="" xmlns:a16="http://schemas.microsoft.com/office/drawing/2014/main" id="{00000000-0008-0000-0000-00005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3" name="Texto 17" hidden="1">
          <a:extLst>
            <a:ext uri="{FF2B5EF4-FFF2-40B4-BE49-F238E27FC236}">
              <a16:creationId xmlns="" xmlns:a16="http://schemas.microsoft.com/office/drawing/2014/main" id="{00000000-0008-0000-0000-00005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4" name="Texto 17" hidden="1">
          <a:extLst>
            <a:ext uri="{FF2B5EF4-FFF2-40B4-BE49-F238E27FC236}">
              <a16:creationId xmlns="" xmlns:a16="http://schemas.microsoft.com/office/drawing/2014/main" id="{00000000-0008-0000-0000-00005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5" name="Texto 17" hidden="1">
          <a:extLst>
            <a:ext uri="{FF2B5EF4-FFF2-40B4-BE49-F238E27FC236}">
              <a16:creationId xmlns="" xmlns:a16="http://schemas.microsoft.com/office/drawing/2014/main" id="{00000000-0008-0000-0000-00005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6" name="Texto 17" hidden="1">
          <a:extLst>
            <a:ext uri="{FF2B5EF4-FFF2-40B4-BE49-F238E27FC236}">
              <a16:creationId xmlns="" xmlns:a16="http://schemas.microsoft.com/office/drawing/2014/main" id="{00000000-0008-0000-0000-00005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7" name="Texto 17" hidden="1">
          <a:extLst>
            <a:ext uri="{FF2B5EF4-FFF2-40B4-BE49-F238E27FC236}">
              <a16:creationId xmlns="" xmlns:a16="http://schemas.microsoft.com/office/drawing/2014/main" id="{00000000-0008-0000-0000-00005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8" name="Texto 17" hidden="1">
          <a:extLst>
            <a:ext uri="{FF2B5EF4-FFF2-40B4-BE49-F238E27FC236}">
              <a16:creationId xmlns="" xmlns:a16="http://schemas.microsoft.com/office/drawing/2014/main" id="{00000000-0008-0000-0000-00005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9" name="Texto 17" hidden="1">
          <a:extLst>
            <a:ext uri="{FF2B5EF4-FFF2-40B4-BE49-F238E27FC236}">
              <a16:creationId xmlns="" xmlns:a16="http://schemas.microsoft.com/office/drawing/2014/main" id="{00000000-0008-0000-0000-00005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0" name="Texto 17" hidden="1">
          <a:extLst>
            <a:ext uri="{FF2B5EF4-FFF2-40B4-BE49-F238E27FC236}">
              <a16:creationId xmlns="" xmlns:a16="http://schemas.microsoft.com/office/drawing/2014/main" id="{00000000-0008-0000-0000-00006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1" name="Texto 17" hidden="1">
          <a:extLst>
            <a:ext uri="{FF2B5EF4-FFF2-40B4-BE49-F238E27FC236}">
              <a16:creationId xmlns="" xmlns:a16="http://schemas.microsoft.com/office/drawing/2014/main" id="{00000000-0008-0000-0000-00006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2" name="Texto 17" hidden="1">
          <a:extLst>
            <a:ext uri="{FF2B5EF4-FFF2-40B4-BE49-F238E27FC236}">
              <a16:creationId xmlns="" xmlns:a16="http://schemas.microsoft.com/office/drawing/2014/main" id="{00000000-0008-0000-0000-00006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3" name="Texto 17" hidden="1">
          <a:extLst>
            <a:ext uri="{FF2B5EF4-FFF2-40B4-BE49-F238E27FC236}">
              <a16:creationId xmlns="" xmlns:a16="http://schemas.microsoft.com/office/drawing/2014/main" id="{00000000-0008-0000-0000-00006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4" name="Texto 17" hidden="1">
          <a:extLst>
            <a:ext uri="{FF2B5EF4-FFF2-40B4-BE49-F238E27FC236}">
              <a16:creationId xmlns="" xmlns:a16="http://schemas.microsoft.com/office/drawing/2014/main" id="{00000000-0008-0000-0000-00006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5" name="Texto 17" hidden="1">
          <a:extLst>
            <a:ext uri="{FF2B5EF4-FFF2-40B4-BE49-F238E27FC236}">
              <a16:creationId xmlns="" xmlns:a16="http://schemas.microsoft.com/office/drawing/2014/main" id="{00000000-0008-0000-0000-00006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6" name="Texto 17" hidden="1">
          <a:extLst>
            <a:ext uri="{FF2B5EF4-FFF2-40B4-BE49-F238E27FC236}">
              <a16:creationId xmlns="" xmlns:a16="http://schemas.microsoft.com/office/drawing/2014/main" id="{00000000-0008-0000-0000-00006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7" name="Texto 17" hidden="1">
          <a:extLst>
            <a:ext uri="{FF2B5EF4-FFF2-40B4-BE49-F238E27FC236}">
              <a16:creationId xmlns="" xmlns:a16="http://schemas.microsoft.com/office/drawing/2014/main" id="{00000000-0008-0000-0000-00006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8" name="Texto 17" hidden="1">
          <a:extLst>
            <a:ext uri="{FF2B5EF4-FFF2-40B4-BE49-F238E27FC236}">
              <a16:creationId xmlns="" xmlns:a16="http://schemas.microsoft.com/office/drawing/2014/main" id="{00000000-0008-0000-0000-00006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9" name="Texto 17" hidden="1">
          <a:extLst>
            <a:ext uri="{FF2B5EF4-FFF2-40B4-BE49-F238E27FC236}">
              <a16:creationId xmlns="" xmlns:a16="http://schemas.microsoft.com/office/drawing/2014/main" id="{00000000-0008-0000-0000-00006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0" name="Texto 17" hidden="1">
          <a:extLst>
            <a:ext uri="{FF2B5EF4-FFF2-40B4-BE49-F238E27FC236}">
              <a16:creationId xmlns="" xmlns:a16="http://schemas.microsoft.com/office/drawing/2014/main" id="{00000000-0008-0000-0000-00006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1" name="Texto 17" hidden="1">
          <a:extLst>
            <a:ext uri="{FF2B5EF4-FFF2-40B4-BE49-F238E27FC236}">
              <a16:creationId xmlns="" xmlns:a16="http://schemas.microsoft.com/office/drawing/2014/main" id="{00000000-0008-0000-0000-00006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2" name="Texto 17" hidden="1">
          <a:extLst>
            <a:ext uri="{FF2B5EF4-FFF2-40B4-BE49-F238E27FC236}">
              <a16:creationId xmlns="" xmlns:a16="http://schemas.microsoft.com/office/drawing/2014/main" id="{00000000-0008-0000-0000-00006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63" name="Texto 17" hidden="1">
          <a:extLst>
            <a:ext uri="{FF2B5EF4-FFF2-40B4-BE49-F238E27FC236}">
              <a16:creationId xmlns="" xmlns:a16="http://schemas.microsoft.com/office/drawing/2014/main" id="{00000000-0008-0000-0000-00006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4" name="Texto 17" hidden="1">
          <a:extLst>
            <a:ext uri="{FF2B5EF4-FFF2-40B4-BE49-F238E27FC236}">
              <a16:creationId xmlns="" xmlns:a16="http://schemas.microsoft.com/office/drawing/2014/main" id="{00000000-0008-0000-0000-00006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5" name="Texto 17" hidden="1">
          <a:extLst>
            <a:ext uri="{FF2B5EF4-FFF2-40B4-BE49-F238E27FC236}">
              <a16:creationId xmlns="" xmlns:a16="http://schemas.microsoft.com/office/drawing/2014/main" id="{00000000-0008-0000-0000-00006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6" name="Texto 17" hidden="1">
          <a:extLst>
            <a:ext uri="{FF2B5EF4-FFF2-40B4-BE49-F238E27FC236}">
              <a16:creationId xmlns="" xmlns:a16="http://schemas.microsoft.com/office/drawing/2014/main" id="{00000000-0008-0000-0000-00007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7" name="Texto 17" hidden="1">
          <a:extLst>
            <a:ext uri="{FF2B5EF4-FFF2-40B4-BE49-F238E27FC236}">
              <a16:creationId xmlns="" xmlns:a16="http://schemas.microsoft.com/office/drawing/2014/main" id="{00000000-0008-0000-0000-00007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8" name="Texto 17" hidden="1">
          <a:extLst>
            <a:ext uri="{FF2B5EF4-FFF2-40B4-BE49-F238E27FC236}">
              <a16:creationId xmlns="" xmlns:a16="http://schemas.microsoft.com/office/drawing/2014/main" id="{00000000-0008-0000-0000-00007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9" name="Texto 17" hidden="1">
          <a:extLst>
            <a:ext uri="{FF2B5EF4-FFF2-40B4-BE49-F238E27FC236}">
              <a16:creationId xmlns="" xmlns:a16="http://schemas.microsoft.com/office/drawing/2014/main" id="{00000000-0008-0000-0000-00007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0" name="Texto 17" hidden="1">
          <a:extLst>
            <a:ext uri="{FF2B5EF4-FFF2-40B4-BE49-F238E27FC236}">
              <a16:creationId xmlns="" xmlns:a16="http://schemas.microsoft.com/office/drawing/2014/main" id="{00000000-0008-0000-0000-00007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1" name="Texto 17" hidden="1">
          <a:extLst>
            <a:ext uri="{FF2B5EF4-FFF2-40B4-BE49-F238E27FC236}">
              <a16:creationId xmlns="" xmlns:a16="http://schemas.microsoft.com/office/drawing/2014/main" id="{00000000-0008-0000-0000-00007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2" name="Texto 17" hidden="1">
          <a:extLst>
            <a:ext uri="{FF2B5EF4-FFF2-40B4-BE49-F238E27FC236}">
              <a16:creationId xmlns="" xmlns:a16="http://schemas.microsoft.com/office/drawing/2014/main" id="{00000000-0008-0000-0000-00007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3" name="Texto 17" hidden="1">
          <a:extLst>
            <a:ext uri="{FF2B5EF4-FFF2-40B4-BE49-F238E27FC236}">
              <a16:creationId xmlns="" xmlns:a16="http://schemas.microsoft.com/office/drawing/2014/main" id="{00000000-0008-0000-0000-00007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4" name="Texto 17" hidden="1">
          <a:extLst>
            <a:ext uri="{FF2B5EF4-FFF2-40B4-BE49-F238E27FC236}">
              <a16:creationId xmlns="" xmlns:a16="http://schemas.microsoft.com/office/drawing/2014/main" id="{00000000-0008-0000-0000-00007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5" name="Texto 17" hidden="1">
          <a:extLst>
            <a:ext uri="{FF2B5EF4-FFF2-40B4-BE49-F238E27FC236}">
              <a16:creationId xmlns="" xmlns:a16="http://schemas.microsoft.com/office/drawing/2014/main" id="{00000000-0008-0000-0000-00007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6" name="Texto 17" hidden="1">
          <a:extLst>
            <a:ext uri="{FF2B5EF4-FFF2-40B4-BE49-F238E27FC236}">
              <a16:creationId xmlns="" xmlns:a16="http://schemas.microsoft.com/office/drawing/2014/main" id="{00000000-0008-0000-0000-00007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7" name="Texto 17" hidden="1">
          <a:extLst>
            <a:ext uri="{FF2B5EF4-FFF2-40B4-BE49-F238E27FC236}">
              <a16:creationId xmlns="" xmlns:a16="http://schemas.microsoft.com/office/drawing/2014/main" id="{00000000-0008-0000-0000-00007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8" name="Texto 17" hidden="1">
          <a:extLst>
            <a:ext uri="{FF2B5EF4-FFF2-40B4-BE49-F238E27FC236}">
              <a16:creationId xmlns="" xmlns:a16="http://schemas.microsoft.com/office/drawing/2014/main" id="{00000000-0008-0000-0000-00007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79" name="Texto 17" hidden="1">
          <a:extLst>
            <a:ext uri="{FF2B5EF4-FFF2-40B4-BE49-F238E27FC236}">
              <a16:creationId xmlns="" xmlns:a16="http://schemas.microsoft.com/office/drawing/2014/main" id="{00000000-0008-0000-0000-00007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0" name="Texto 17" hidden="1">
          <a:extLst>
            <a:ext uri="{FF2B5EF4-FFF2-40B4-BE49-F238E27FC236}">
              <a16:creationId xmlns="" xmlns:a16="http://schemas.microsoft.com/office/drawing/2014/main" id="{00000000-0008-0000-0000-00007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1" name="Texto 17" hidden="1">
          <a:extLst>
            <a:ext uri="{FF2B5EF4-FFF2-40B4-BE49-F238E27FC236}">
              <a16:creationId xmlns="" xmlns:a16="http://schemas.microsoft.com/office/drawing/2014/main" id="{00000000-0008-0000-0000-00007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2" name="Texto 17" hidden="1">
          <a:extLst>
            <a:ext uri="{FF2B5EF4-FFF2-40B4-BE49-F238E27FC236}">
              <a16:creationId xmlns="" xmlns:a16="http://schemas.microsoft.com/office/drawing/2014/main" id="{00000000-0008-0000-0000-00008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3" name="Texto 17" hidden="1">
          <a:extLst>
            <a:ext uri="{FF2B5EF4-FFF2-40B4-BE49-F238E27FC236}">
              <a16:creationId xmlns="" xmlns:a16="http://schemas.microsoft.com/office/drawing/2014/main" id="{00000000-0008-0000-0000-00008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4" name="Texto 17" hidden="1">
          <a:extLst>
            <a:ext uri="{FF2B5EF4-FFF2-40B4-BE49-F238E27FC236}">
              <a16:creationId xmlns="" xmlns:a16="http://schemas.microsoft.com/office/drawing/2014/main" id="{00000000-0008-0000-0000-00008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5" name="Texto 17" hidden="1">
          <a:extLst>
            <a:ext uri="{FF2B5EF4-FFF2-40B4-BE49-F238E27FC236}">
              <a16:creationId xmlns="" xmlns:a16="http://schemas.microsoft.com/office/drawing/2014/main" id="{00000000-0008-0000-0000-00008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6" name="Texto 17" hidden="1">
          <a:extLst>
            <a:ext uri="{FF2B5EF4-FFF2-40B4-BE49-F238E27FC236}">
              <a16:creationId xmlns="" xmlns:a16="http://schemas.microsoft.com/office/drawing/2014/main" id="{00000000-0008-0000-0000-00008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7" name="Texto 17" hidden="1">
          <a:extLst>
            <a:ext uri="{FF2B5EF4-FFF2-40B4-BE49-F238E27FC236}">
              <a16:creationId xmlns="" xmlns:a16="http://schemas.microsoft.com/office/drawing/2014/main" id="{00000000-0008-0000-0000-00008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8" name="Texto 17" hidden="1">
          <a:extLst>
            <a:ext uri="{FF2B5EF4-FFF2-40B4-BE49-F238E27FC236}">
              <a16:creationId xmlns="" xmlns:a16="http://schemas.microsoft.com/office/drawing/2014/main" id="{00000000-0008-0000-0000-00008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9" name="Texto 17" hidden="1">
          <a:extLst>
            <a:ext uri="{FF2B5EF4-FFF2-40B4-BE49-F238E27FC236}">
              <a16:creationId xmlns="" xmlns:a16="http://schemas.microsoft.com/office/drawing/2014/main" id="{00000000-0008-0000-0000-00008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0" name="Texto 17" hidden="1">
          <a:extLst>
            <a:ext uri="{FF2B5EF4-FFF2-40B4-BE49-F238E27FC236}">
              <a16:creationId xmlns="" xmlns:a16="http://schemas.microsoft.com/office/drawing/2014/main" id="{00000000-0008-0000-0000-00008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1" name="Texto 17" hidden="1">
          <a:extLst>
            <a:ext uri="{FF2B5EF4-FFF2-40B4-BE49-F238E27FC236}">
              <a16:creationId xmlns="" xmlns:a16="http://schemas.microsoft.com/office/drawing/2014/main" id="{00000000-0008-0000-0000-00008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2" name="Texto 17" hidden="1">
          <a:extLst>
            <a:ext uri="{FF2B5EF4-FFF2-40B4-BE49-F238E27FC236}">
              <a16:creationId xmlns="" xmlns:a16="http://schemas.microsoft.com/office/drawing/2014/main" id="{00000000-0008-0000-0000-00008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3" name="Texto 17" hidden="1">
          <a:extLst>
            <a:ext uri="{FF2B5EF4-FFF2-40B4-BE49-F238E27FC236}">
              <a16:creationId xmlns="" xmlns:a16="http://schemas.microsoft.com/office/drawing/2014/main" id="{00000000-0008-0000-0000-00008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4" name="Texto 17" hidden="1">
          <a:extLst>
            <a:ext uri="{FF2B5EF4-FFF2-40B4-BE49-F238E27FC236}">
              <a16:creationId xmlns="" xmlns:a16="http://schemas.microsoft.com/office/drawing/2014/main" id="{00000000-0008-0000-0000-00008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95" name="Texto 17" hidden="1">
          <a:extLst>
            <a:ext uri="{FF2B5EF4-FFF2-40B4-BE49-F238E27FC236}">
              <a16:creationId xmlns="" xmlns:a16="http://schemas.microsoft.com/office/drawing/2014/main" id="{00000000-0008-0000-0000-00008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6" name="Texto 17" hidden="1">
          <a:extLst>
            <a:ext uri="{FF2B5EF4-FFF2-40B4-BE49-F238E27FC236}">
              <a16:creationId xmlns="" xmlns:a16="http://schemas.microsoft.com/office/drawing/2014/main" id="{00000000-0008-0000-0000-00008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7" name="Texto 17" hidden="1">
          <a:extLst>
            <a:ext uri="{FF2B5EF4-FFF2-40B4-BE49-F238E27FC236}">
              <a16:creationId xmlns="" xmlns:a16="http://schemas.microsoft.com/office/drawing/2014/main" id="{00000000-0008-0000-0000-00008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8" name="Texto 17" hidden="1">
          <a:extLst>
            <a:ext uri="{FF2B5EF4-FFF2-40B4-BE49-F238E27FC236}">
              <a16:creationId xmlns="" xmlns:a16="http://schemas.microsoft.com/office/drawing/2014/main" id="{00000000-0008-0000-0000-00009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9" name="Texto 17" hidden="1">
          <a:extLst>
            <a:ext uri="{FF2B5EF4-FFF2-40B4-BE49-F238E27FC236}">
              <a16:creationId xmlns="" xmlns:a16="http://schemas.microsoft.com/office/drawing/2014/main" id="{00000000-0008-0000-0000-00009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0" name="Texto 17" hidden="1">
          <a:extLst>
            <a:ext uri="{FF2B5EF4-FFF2-40B4-BE49-F238E27FC236}">
              <a16:creationId xmlns="" xmlns:a16="http://schemas.microsoft.com/office/drawing/2014/main" id="{00000000-0008-0000-0000-00009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1" name="Texto 17" hidden="1">
          <a:extLst>
            <a:ext uri="{FF2B5EF4-FFF2-40B4-BE49-F238E27FC236}">
              <a16:creationId xmlns="" xmlns:a16="http://schemas.microsoft.com/office/drawing/2014/main" id="{00000000-0008-0000-0000-00009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2" name="Texto 17" hidden="1">
          <a:extLst>
            <a:ext uri="{FF2B5EF4-FFF2-40B4-BE49-F238E27FC236}">
              <a16:creationId xmlns="" xmlns:a16="http://schemas.microsoft.com/office/drawing/2014/main" id="{00000000-0008-0000-0000-00009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3" name="Texto 17" hidden="1">
          <a:extLst>
            <a:ext uri="{FF2B5EF4-FFF2-40B4-BE49-F238E27FC236}">
              <a16:creationId xmlns="" xmlns:a16="http://schemas.microsoft.com/office/drawing/2014/main" id="{00000000-0008-0000-0000-00009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4" name="Texto 17" hidden="1">
          <a:extLst>
            <a:ext uri="{FF2B5EF4-FFF2-40B4-BE49-F238E27FC236}">
              <a16:creationId xmlns="" xmlns:a16="http://schemas.microsoft.com/office/drawing/2014/main" id="{00000000-0008-0000-0000-00009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5" name="Texto 17" hidden="1">
          <a:extLst>
            <a:ext uri="{FF2B5EF4-FFF2-40B4-BE49-F238E27FC236}">
              <a16:creationId xmlns="" xmlns:a16="http://schemas.microsoft.com/office/drawing/2014/main" id="{00000000-0008-0000-0000-00009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6" name="Texto 17" hidden="1">
          <a:extLst>
            <a:ext uri="{FF2B5EF4-FFF2-40B4-BE49-F238E27FC236}">
              <a16:creationId xmlns="" xmlns:a16="http://schemas.microsoft.com/office/drawing/2014/main" id="{00000000-0008-0000-0000-00009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7" name="Texto 17" hidden="1">
          <a:extLst>
            <a:ext uri="{FF2B5EF4-FFF2-40B4-BE49-F238E27FC236}">
              <a16:creationId xmlns="" xmlns:a16="http://schemas.microsoft.com/office/drawing/2014/main" id="{00000000-0008-0000-0000-00009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8" name="Texto 17" hidden="1">
          <a:extLst>
            <a:ext uri="{FF2B5EF4-FFF2-40B4-BE49-F238E27FC236}">
              <a16:creationId xmlns="" xmlns:a16="http://schemas.microsoft.com/office/drawing/2014/main" id="{00000000-0008-0000-0000-00009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9" name="Texto 17" hidden="1">
          <a:extLst>
            <a:ext uri="{FF2B5EF4-FFF2-40B4-BE49-F238E27FC236}">
              <a16:creationId xmlns="" xmlns:a16="http://schemas.microsoft.com/office/drawing/2014/main" id="{00000000-0008-0000-0000-00009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0" name="Texto 17" hidden="1">
          <a:extLst>
            <a:ext uri="{FF2B5EF4-FFF2-40B4-BE49-F238E27FC236}">
              <a16:creationId xmlns="" xmlns:a16="http://schemas.microsoft.com/office/drawing/2014/main" id="{00000000-0008-0000-0000-00009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311" name="Texto 17" hidden="1">
          <a:extLst>
            <a:ext uri="{FF2B5EF4-FFF2-40B4-BE49-F238E27FC236}">
              <a16:creationId xmlns="" xmlns:a16="http://schemas.microsoft.com/office/drawing/2014/main" id="{00000000-0008-0000-0000-00009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2" name="Texto 17" hidden="1">
          <a:extLst>
            <a:ext uri="{FF2B5EF4-FFF2-40B4-BE49-F238E27FC236}">
              <a16:creationId xmlns="" xmlns:a16="http://schemas.microsoft.com/office/drawing/2014/main" id="{00000000-0008-0000-0000-00009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3" name="Texto 17" hidden="1">
          <a:extLst>
            <a:ext uri="{FF2B5EF4-FFF2-40B4-BE49-F238E27FC236}">
              <a16:creationId xmlns="" xmlns:a16="http://schemas.microsoft.com/office/drawing/2014/main" id="{00000000-0008-0000-0000-00009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4" name="Texto 17" hidden="1">
          <a:extLst>
            <a:ext uri="{FF2B5EF4-FFF2-40B4-BE49-F238E27FC236}">
              <a16:creationId xmlns="" xmlns:a16="http://schemas.microsoft.com/office/drawing/2014/main" id="{00000000-0008-0000-0000-0000A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5" name="Texto 17" hidden="1">
          <a:extLst>
            <a:ext uri="{FF2B5EF4-FFF2-40B4-BE49-F238E27FC236}">
              <a16:creationId xmlns="" xmlns:a16="http://schemas.microsoft.com/office/drawing/2014/main" id="{00000000-0008-0000-0000-0000A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6" name="Texto 17" hidden="1">
          <a:extLst>
            <a:ext uri="{FF2B5EF4-FFF2-40B4-BE49-F238E27FC236}">
              <a16:creationId xmlns="" xmlns:a16="http://schemas.microsoft.com/office/drawing/2014/main" id="{00000000-0008-0000-0000-0000A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7" name="Texto 17" hidden="1">
          <a:extLst>
            <a:ext uri="{FF2B5EF4-FFF2-40B4-BE49-F238E27FC236}">
              <a16:creationId xmlns="" xmlns:a16="http://schemas.microsoft.com/office/drawing/2014/main" id="{00000000-0008-0000-0000-0000A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8" name="Texto 17" hidden="1">
          <a:extLst>
            <a:ext uri="{FF2B5EF4-FFF2-40B4-BE49-F238E27FC236}">
              <a16:creationId xmlns="" xmlns:a16="http://schemas.microsoft.com/office/drawing/2014/main" id="{00000000-0008-0000-0000-0000A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9" name="Texto 17" hidden="1">
          <a:extLst>
            <a:ext uri="{FF2B5EF4-FFF2-40B4-BE49-F238E27FC236}">
              <a16:creationId xmlns="" xmlns:a16="http://schemas.microsoft.com/office/drawing/2014/main" id="{00000000-0008-0000-0000-0000A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0" name="Texto 17" hidden="1">
          <a:extLst>
            <a:ext uri="{FF2B5EF4-FFF2-40B4-BE49-F238E27FC236}">
              <a16:creationId xmlns="" xmlns:a16="http://schemas.microsoft.com/office/drawing/2014/main" id="{00000000-0008-0000-0000-0000A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1" name="Texto 17" hidden="1">
          <a:extLst>
            <a:ext uri="{FF2B5EF4-FFF2-40B4-BE49-F238E27FC236}">
              <a16:creationId xmlns="" xmlns:a16="http://schemas.microsoft.com/office/drawing/2014/main" id="{00000000-0008-0000-0000-0000A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2" name="Texto 17" hidden="1">
          <a:extLst>
            <a:ext uri="{FF2B5EF4-FFF2-40B4-BE49-F238E27FC236}">
              <a16:creationId xmlns="" xmlns:a16="http://schemas.microsoft.com/office/drawing/2014/main" id="{00000000-0008-0000-0000-0000A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3" name="Texto 17" hidden="1">
          <a:extLst>
            <a:ext uri="{FF2B5EF4-FFF2-40B4-BE49-F238E27FC236}">
              <a16:creationId xmlns="" xmlns:a16="http://schemas.microsoft.com/office/drawing/2014/main" id="{00000000-0008-0000-0000-0000A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4" name="Texto 17" hidden="1">
          <a:extLst>
            <a:ext uri="{FF2B5EF4-FFF2-40B4-BE49-F238E27FC236}">
              <a16:creationId xmlns="" xmlns:a16="http://schemas.microsoft.com/office/drawing/2014/main" id="{00000000-0008-0000-0000-0000A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5" name="Texto 17" hidden="1">
          <a:extLst>
            <a:ext uri="{FF2B5EF4-FFF2-40B4-BE49-F238E27FC236}">
              <a16:creationId xmlns="" xmlns:a16="http://schemas.microsoft.com/office/drawing/2014/main" id="{00000000-0008-0000-0000-0000A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6" name="Texto 17" hidden="1">
          <a:extLst>
            <a:ext uri="{FF2B5EF4-FFF2-40B4-BE49-F238E27FC236}">
              <a16:creationId xmlns="" xmlns:a16="http://schemas.microsoft.com/office/drawing/2014/main" id="{00000000-0008-0000-0000-0000A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327" name="Texto 17" hidden="1">
          <a:extLst>
            <a:ext uri="{FF2B5EF4-FFF2-40B4-BE49-F238E27FC236}">
              <a16:creationId xmlns="" xmlns:a16="http://schemas.microsoft.com/office/drawing/2014/main" id="{00000000-0008-0000-0000-0000A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8" name="Texto 17" hidden="1">
          <a:extLst>
            <a:ext uri="{FF2B5EF4-FFF2-40B4-BE49-F238E27FC236}">
              <a16:creationId xmlns="" xmlns:a16="http://schemas.microsoft.com/office/drawing/2014/main" id="{00000000-0008-0000-0000-0000A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9" name="Texto 17" hidden="1">
          <a:extLst>
            <a:ext uri="{FF2B5EF4-FFF2-40B4-BE49-F238E27FC236}">
              <a16:creationId xmlns="" xmlns:a16="http://schemas.microsoft.com/office/drawing/2014/main" id="{00000000-0008-0000-0000-0000A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0" name="Texto 17" hidden="1">
          <a:extLst>
            <a:ext uri="{FF2B5EF4-FFF2-40B4-BE49-F238E27FC236}">
              <a16:creationId xmlns="" xmlns:a16="http://schemas.microsoft.com/office/drawing/2014/main" id="{00000000-0008-0000-0000-0000B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1" name="Texto 17" hidden="1">
          <a:extLst>
            <a:ext uri="{FF2B5EF4-FFF2-40B4-BE49-F238E27FC236}">
              <a16:creationId xmlns="" xmlns:a16="http://schemas.microsoft.com/office/drawing/2014/main" id="{00000000-0008-0000-0000-0000B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2" name="Texto 17" hidden="1">
          <a:extLst>
            <a:ext uri="{FF2B5EF4-FFF2-40B4-BE49-F238E27FC236}">
              <a16:creationId xmlns="" xmlns:a16="http://schemas.microsoft.com/office/drawing/2014/main" id="{00000000-0008-0000-0000-0000B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3" name="Texto 17" hidden="1">
          <a:extLst>
            <a:ext uri="{FF2B5EF4-FFF2-40B4-BE49-F238E27FC236}">
              <a16:creationId xmlns="" xmlns:a16="http://schemas.microsoft.com/office/drawing/2014/main" id="{00000000-0008-0000-0000-0000B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4" name="Texto 17" hidden="1">
          <a:extLst>
            <a:ext uri="{FF2B5EF4-FFF2-40B4-BE49-F238E27FC236}">
              <a16:creationId xmlns="" xmlns:a16="http://schemas.microsoft.com/office/drawing/2014/main" id="{00000000-0008-0000-0000-0000B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5" name="Texto 17" hidden="1">
          <a:extLst>
            <a:ext uri="{FF2B5EF4-FFF2-40B4-BE49-F238E27FC236}">
              <a16:creationId xmlns="" xmlns:a16="http://schemas.microsoft.com/office/drawing/2014/main" id="{00000000-0008-0000-0000-0000B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6" name="Texto 17" hidden="1">
          <a:extLst>
            <a:ext uri="{FF2B5EF4-FFF2-40B4-BE49-F238E27FC236}">
              <a16:creationId xmlns="" xmlns:a16="http://schemas.microsoft.com/office/drawing/2014/main" id="{00000000-0008-0000-0000-0000B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7" name="Texto 17" hidden="1">
          <a:extLst>
            <a:ext uri="{FF2B5EF4-FFF2-40B4-BE49-F238E27FC236}">
              <a16:creationId xmlns="" xmlns:a16="http://schemas.microsoft.com/office/drawing/2014/main" id="{00000000-0008-0000-0000-0000B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8" name="Texto 17" hidden="1">
          <a:extLst>
            <a:ext uri="{FF2B5EF4-FFF2-40B4-BE49-F238E27FC236}">
              <a16:creationId xmlns="" xmlns:a16="http://schemas.microsoft.com/office/drawing/2014/main" id="{00000000-0008-0000-0000-0000B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9" name="Texto 17" hidden="1">
          <a:extLst>
            <a:ext uri="{FF2B5EF4-FFF2-40B4-BE49-F238E27FC236}">
              <a16:creationId xmlns="" xmlns:a16="http://schemas.microsoft.com/office/drawing/2014/main" id="{00000000-0008-0000-0000-0000B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40" name="Texto 17" hidden="1">
          <a:extLst>
            <a:ext uri="{FF2B5EF4-FFF2-40B4-BE49-F238E27FC236}">
              <a16:creationId xmlns="" xmlns:a16="http://schemas.microsoft.com/office/drawing/2014/main" id="{00000000-0008-0000-0000-0000B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41" name="Texto 17" hidden="1">
          <a:extLst>
            <a:ext uri="{FF2B5EF4-FFF2-40B4-BE49-F238E27FC236}">
              <a16:creationId xmlns="" xmlns:a16="http://schemas.microsoft.com/office/drawing/2014/main" id="{00000000-0008-0000-0000-0000B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2" name="Texto 17" hidden="1">
          <a:extLst>
            <a:ext uri="{FF2B5EF4-FFF2-40B4-BE49-F238E27FC236}">
              <a16:creationId xmlns="" xmlns:a16="http://schemas.microsoft.com/office/drawing/2014/main" id="{00000000-0008-0000-0000-0000BC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3" name="Texto 17" hidden="1">
          <a:extLst>
            <a:ext uri="{FF2B5EF4-FFF2-40B4-BE49-F238E27FC236}">
              <a16:creationId xmlns="" xmlns:a16="http://schemas.microsoft.com/office/drawing/2014/main" id="{00000000-0008-0000-0000-0000BD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4" name="Texto 17" hidden="1">
          <a:extLst>
            <a:ext uri="{FF2B5EF4-FFF2-40B4-BE49-F238E27FC236}">
              <a16:creationId xmlns="" xmlns:a16="http://schemas.microsoft.com/office/drawing/2014/main" id="{00000000-0008-0000-0000-0000BE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5" name="Texto 17" hidden="1">
          <a:extLst>
            <a:ext uri="{FF2B5EF4-FFF2-40B4-BE49-F238E27FC236}">
              <a16:creationId xmlns="" xmlns:a16="http://schemas.microsoft.com/office/drawing/2014/main" id="{00000000-0008-0000-0000-0000BF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6" name="Texto 17" hidden="1">
          <a:extLst>
            <a:ext uri="{FF2B5EF4-FFF2-40B4-BE49-F238E27FC236}">
              <a16:creationId xmlns="" xmlns:a16="http://schemas.microsoft.com/office/drawing/2014/main" id="{00000000-0008-0000-0000-0000C0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7" name="Texto 17" hidden="1">
          <a:extLst>
            <a:ext uri="{FF2B5EF4-FFF2-40B4-BE49-F238E27FC236}">
              <a16:creationId xmlns="" xmlns:a16="http://schemas.microsoft.com/office/drawing/2014/main" id="{00000000-0008-0000-0000-0000C1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8" name="Texto 17" hidden="1">
          <a:extLst>
            <a:ext uri="{FF2B5EF4-FFF2-40B4-BE49-F238E27FC236}">
              <a16:creationId xmlns="" xmlns:a16="http://schemas.microsoft.com/office/drawing/2014/main" id="{00000000-0008-0000-0000-0000C2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9" name="Texto 17" hidden="1">
          <a:extLst>
            <a:ext uri="{FF2B5EF4-FFF2-40B4-BE49-F238E27FC236}">
              <a16:creationId xmlns="" xmlns:a16="http://schemas.microsoft.com/office/drawing/2014/main" id="{00000000-0008-0000-0000-0000C3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0" name="Texto 17" hidden="1">
          <a:extLst>
            <a:ext uri="{FF2B5EF4-FFF2-40B4-BE49-F238E27FC236}">
              <a16:creationId xmlns="" xmlns:a16="http://schemas.microsoft.com/office/drawing/2014/main" id="{00000000-0008-0000-0000-0000C4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1" name="Texto 17" hidden="1">
          <a:extLst>
            <a:ext uri="{FF2B5EF4-FFF2-40B4-BE49-F238E27FC236}">
              <a16:creationId xmlns="" xmlns:a16="http://schemas.microsoft.com/office/drawing/2014/main" id="{00000000-0008-0000-0000-0000C5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2" name="Texto 17" hidden="1">
          <a:extLst>
            <a:ext uri="{FF2B5EF4-FFF2-40B4-BE49-F238E27FC236}">
              <a16:creationId xmlns="" xmlns:a16="http://schemas.microsoft.com/office/drawing/2014/main" id="{00000000-0008-0000-0000-0000C6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3" name="Texto 17" hidden="1">
          <a:extLst>
            <a:ext uri="{FF2B5EF4-FFF2-40B4-BE49-F238E27FC236}">
              <a16:creationId xmlns="" xmlns:a16="http://schemas.microsoft.com/office/drawing/2014/main" id="{00000000-0008-0000-0000-0000C7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4" name="Texto 17" hidden="1">
          <a:extLst>
            <a:ext uri="{FF2B5EF4-FFF2-40B4-BE49-F238E27FC236}">
              <a16:creationId xmlns="" xmlns:a16="http://schemas.microsoft.com/office/drawing/2014/main" id="{00000000-0008-0000-0000-0000C8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5" name="Texto 17" hidden="1">
          <a:extLst>
            <a:ext uri="{FF2B5EF4-FFF2-40B4-BE49-F238E27FC236}">
              <a16:creationId xmlns="" xmlns:a16="http://schemas.microsoft.com/office/drawing/2014/main" id="{00000000-0008-0000-0000-0000C9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6" name="Texto 17" hidden="1">
          <a:extLst>
            <a:ext uri="{FF2B5EF4-FFF2-40B4-BE49-F238E27FC236}">
              <a16:creationId xmlns="" xmlns:a16="http://schemas.microsoft.com/office/drawing/2014/main" id="{00000000-0008-0000-0000-0000CA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7" name="Texto 17" hidden="1">
          <a:extLst>
            <a:ext uri="{FF2B5EF4-FFF2-40B4-BE49-F238E27FC236}">
              <a16:creationId xmlns="" xmlns:a16="http://schemas.microsoft.com/office/drawing/2014/main" id="{00000000-0008-0000-0000-0000CB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8" name="Texto 17" hidden="1">
          <a:extLst>
            <a:ext uri="{FF2B5EF4-FFF2-40B4-BE49-F238E27FC236}">
              <a16:creationId xmlns="" xmlns:a16="http://schemas.microsoft.com/office/drawing/2014/main" id="{00000000-0008-0000-0000-0000CC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9" name="Texto 17" hidden="1">
          <a:extLst>
            <a:ext uri="{FF2B5EF4-FFF2-40B4-BE49-F238E27FC236}">
              <a16:creationId xmlns="" xmlns:a16="http://schemas.microsoft.com/office/drawing/2014/main" id="{00000000-0008-0000-0000-0000CD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0" name="Texto 17" hidden="1">
          <a:extLst>
            <a:ext uri="{FF2B5EF4-FFF2-40B4-BE49-F238E27FC236}">
              <a16:creationId xmlns="" xmlns:a16="http://schemas.microsoft.com/office/drawing/2014/main" id="{00000000-0008-0000-0000-0000CE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1" name="Texto 17" hidden="1">
          <a:extLst>
            <a:ext uri="{FF2B5EF4-FFF2-40B4-BE49-F238E27FC236}">
              <a16:creationId xmlns="" xmlns:a16="http://schemas.microsoft.com/office/drawing/2014/main" id="{00000000-0008-0000-0000-0000CF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2" name="Texto 17" hidden="1">
          <a:extLst>
            <a:ext uri="{FF2B5EF4-FFF2-40B4-BE49-F238E27FC236}">
              <a16:creationId xmlns="" xmlns:a16="http://schemas.microsoft.com/office/drawing/2014/main" id="{00000000-0008-0000-0000-0000D0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3" name="Texto 17" hidden="1">
          <a:extLst>
            <a:ext uri="{FF2B5EF4-FFF2-40B4-BE49-F238E27FC236}">
              <a16:creationId xmlns="" xmlns:a16="http://schemas.microsoft.com/office/drawing/2014/main" id="{00000000-0008-0000-0000-0000D1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4" name="Texto 17" hidden="1">
          <a:extLst>
            <a:ext uri="{FF2B5EF4-FFF2-40B4-BE49-F238E27FC236}">
              <a16:creationId xmlns="" xmlns:a16="http://schemas.microsoft.com/office/drawing/2014/main" id="{00000000-0008-0000-0000-0000D2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5" name="Texto 17" hidden="1">
          <a:extLst>
            <a:ext uri="{FF2B5EF4-FFF2-40B4-BE49-F238E27FC236}">
              <a16:creationId xmlns="" xmlns:a16="http://schemas.microsoft.com/office/drawing/2014/main" id="{00000000-0008-0000-0000-0000D3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6" name="Texto 17" hidden="1">
          <a:extLst>
            <a:ext uri="{FF2B5EF4-FFF2-40B4-BE49-F238E27FC236}">
              <a16:creationId xmlns="" xmlns:a16="http://schemas.microsoft.com/office/drawing/2014/main" id="{00000000-0008-0000-0000-0000D4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7" name="Texto 17" hidden="1">
          <a:extLst>
            <a:ext uri="{FF2B5EF4-FFF2-40B4-BE49-F238E27FC236}">
              <a16:creationId xmlns="" xmlns:a16="http://schemas.microsoft.com/office/drawing/2014/main" id="{00000000-0008-0000-0000-0000D5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8" name="Texto 17" hidden="1">
          <a:extLst>
            <a:ext uri="{FF2B5EF4-FFF2-40B4-BE49-F238E27FC236}">
              <a16:creationId xmlns="" xmlns:a16="http://schemas.microsoft.com/office/drawing/2014/main" id="{00000000-0008-0000-0000-0000D6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9" name="Texto 17" hidden="1">
          <a:extLst>
            <a:ext uri="{FF2B5EF4-FFF2-40B4-BE49-F238E27FC236}">
              <a16:creationId xmlns="" xmlns:a16="http://schemas.microsoft.com/office/drawing/2014/main" id="{00000000-0008-0000-0000-0000D7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0" name="Texto 17" hidden="1">
          <a:extLst>
            <a:ext uri="{FF2B5EF4-FFF2-40B4-BE49-F238E27FC236}">
              <a16:creationId xmlns="" xmlns:a16="http://schemas.microsoft.com/office/drawing/2014/main" id="{00000000-0008-0000-0000-0000D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1" name="Texto 17" hidden="1">
          <a:extLst>
            <a:ext uri="{FF2B5EF4-FFF2-40B4-BE49-F238E27FC236}">
              <a16:creationId xmlns="" xmlns:a16="http://schemas.microsoft.com/office/drawing/2014/main" id="{00000000-0008-0000-0000-0000D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2" name="Texto 17" hidden="1">
          <a:extLst>
            <a:ext uri="{FF2B5EF4-FFF2-40B4-BE49-F238E27FC236}">
              <a16:creationId xmlns="" xmlns:a16="http://schemas.microsoft.com/office/drawing/2014/main" id="{00000000-0008-0000-0000-0000D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3" name="Texto 17" hidden="1">
          <a:extLst>
            <a:ext uri="{FF2B5EF4-FFF2-40B4-BE49-F238E27FC236}">
              <a16:creationId xmlns="" xmlns:a16="http://schemas.microsoft.com/office/drawing/2014/main" id="{00000000-0008-0000-0000-0000D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4" name="Texto 17" hidden="1">
          <a:extLst>
            <a:ext uri="{FF2B5EF4-FFF2-40B4-BE49-F238E27FC236}">
              <a16:creationId xmlns="" xmlns:a16="http://schemas.microsoft.com/office/drawing/2014/main" id="{00000000-0008-0000-0000-0000D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5" name="Texto 17" hidden="1">
          <a:extLst>
            <a:ext uri="{FF2B5EF4-FFF2-40B4-BE49-F238E27FC236}">
              <a16:creationId xmlns="" xmlns:a16="http://schemas.microsoft.com/office/drawing/2014/main" id="{00000000-0008-0000-0000-0000D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6" name="Texto 17" hidden="1">
          <a:extLst>
            <a:ext uri="{FF2B5EF4-FFF2-40B4-BE49-F238E27FC236}">
              <a16:creationId xmlns="" xmlns:a16="http://schemas.microsoft.com/office/drawing/2014/main" id="{00000000-0008-0000-0000-0000D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7" name="Texto 17" hidden="1">
          <a:extLst>
            <a:ext uri="{FF2B5EF4-FFF2-40B4-BE49-F238E27FC236}">
              <a16:creationId xmlns="" xmlns:a16="http://schemas.microsoft.com/office/drawing/2014/main" id="{00000000-0008-0000-0000-0000D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8" name="Texto 17" hidden="1">
          <a:extLst>
            <a:ext uri="{FF2B5EF4-FFF2-40B4-BE49-F238E27FC236}">
              <a16:creationId xmlns="" xmlns:a16="http://schemas.microsoft.com/office/drawing/2014/main" id="{00000000-0008-0000-0000-0000E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9" name="Texto 17" hidden="1">
          <a:extLst>
            <a:ext uri="{FF2B5EF4-FFF2-40B4-BE49-F238E27FC236}">
              <a16:creationId xmlns="" xmlns:a16="http://schemas.microsoft.com/office/drawing/2014/main" id="{00000000-0008-0000-0000-0000E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0" name="Texto 17" hidden="1">
          <a:extLst>
            <a:ext uri="{FF2B5EF4-FFF2-40B4-BE49-F238E27FC236}">
              <a16:creationId xmlns="" xmlns:a16="http://schemas.microsoft.com/office/drawing/2014/main" id="{00000000-0008-0000-0000-0000E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1" name="Texto 17" hidden="1">
          <a:extLst>
            <a:ext uri="{FF2B5EF4-FFF2-40B4-BE49-F238E27FC236}">
              <a16:creationId xmlns="" xmlns:a16="http://schemas.microsoft.com/office/drawing/2014/main" id="{00000000-0008-0000-0000-0000E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2" name="Texto 17" hidden="1">
          <a:extLst>
            <a:ext uri="{FF2B5EF4-FFF2-40B4-BE49-F238E27FC236}">
              <a16:creationId xmlns="" xmlns:a16="http://schemas.microsoft.com/office/drawing/2014/main" id="{00000000-0008-0000-0000-0000E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3" name="Texto 17" hidden="1">
          <a:extLst>
            <a:ext uri="{FF2B5EF4-FFF2-40B4-BE49-F238E27FC236}">
              <a16:creationId xmlns="" xmlns:a16="http://schemas.microsoft.com/office/drawing/2014/main" id="{00000000-0008-0000-0000-0000E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4" name="Texto 17" hidden="1">
          <a:extLst>
            <a:ext uri="{FF2B5EF4-FFF2-40B4-BE49-F238E27FC236}">
              <a16:creationId xmlns="" xmlns:a16="http://schemas.microsoft.com/office/drawing/2014/main" id="{00000000-0008-0000-0000-0000E6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5" name="Texto 17" hidden="1">
          <a:extLst>
            <a:ext uri="{FF2B5EF4-FFF2-40B4-BE49-F238E27FC236}">
              <a16:creationId xmlns="" xmlns:a16="http://schemas.microsoft.com/office/drawing/2014/main" id="{00000000-0008-0000-0000-0000E7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6" name="Texto 17" hidden="1">
          <a:extLst>
            <a:ext uri="{FF2B5EF4-FFF2-40B4-BE49-F238E27FC236}">
              <a16:creationId xmlns="" xmlns:a16="http://schemas.microsoft.com/office/drawing/2014/main" id="{00000000-0008-0000-0000-0000E8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7" name="Texto 17" hidden="1">
          <a:extLst>
            <a:ext uri="{FF2B5EF4-FFF2-40B4-BE49-F238E27FC236}">
              <a16:creationId xmlns="" xmlns:a16="http://schemas.microsoft.com/office/drawing/2014/main" id="{00000000-0008-0000-0000-0000E9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8" name="Texto 17" hidden="1">
          <a:extLst>
            <a:ext uri="{FF2B5EF4-FFF2-40B4-BE49-F238E27FC236}">
              <a16:creationId xmlns="" xmlns:a16="http://schemas.microsoft.com/office/drawing/2014/main" id="{00000000-0008-0000-0000-0000EA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9" name="Texto 17" hidden="1">
          <a:extLst>
            <a:ext uri="{FF2B5EF4-FFF2-40B4-BE49-F238E27FC236}">
              <a16:creationId xmlns="" xmlns:a16="http://schemas.microsoft.com/office/drawing/2014/main" id="{00000000-0008-0000-0000-0000EB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0" name="Texto 17" hidden="1">
          <a:extLst>
            <a:ext uri="{FF2B5EF4-FFF2-40B4-BE49-F238E27FC236}">
              <a16:creationId xmlns="" xmlns:a16="http://schemas.microsoft.com/office/drawing/2014/main" id="{00000000-0008-0000-0000-0000EC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1" name="Texto 17" hidden="1">
          <a:extLst>
            <a:ext uri="{FF2B5EF4-FFF2-40B4-BE49-F238E27FC236}">
              <a16:creationId xmlns="" xmlns:a16="http://schemas.microsoft.com/office/drawing/2014/main" id="{00000000-0008-0000-0000-0000ED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2" name="Texto 17" hidden="1">
          <a:extLst>
            <a:ext uri="{FF2B5EF4-FFF2-40B4-BE49-F238E27FC236}">
              <a16:creationId xmlns="" xmlns:a16="http://schemas.microsoft.com/office/drawing/2014/main" id="{00000000-0008-0000-0000-0000EE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3" name="Texto 17" hidden="1">
          <a:extLst>
            <a:ext uri="{FF2B5EF4-FFF2-40B4-BE49-F238E27FC236}">
              <a16:creationId xmlns="" xmlns:a16="http://schemas.microsoft.com/office/drawing/2014/main" id="{00000000-0008-0000-0000-0000EF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4" name="Texto 17" hidden="1">
          <a:extLst>
            <a:ext uri="{FF2B5EF4-FFF2-40B4-BE49-F238E27FC236}">
              <a16:creationId xmlns="" xmlns:a16="http://schemas.microsoft.com/office/drawing/2014/main" id="{00000000-0008-0000-0000-0000F0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5" name="Texto 17" hidden="1">
          <a:extLst>
            <a:ext uri="{FF2B5EF4-FFF2-40B4-BE49-F238E27FC236}">
              <a16:creationId xmlns="" xmlns:a16="http://schemas.microsoft.com/office/drawing/2014/main" id="{00000000-0008-0000-0000-0000F1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6" name="Texto 17" hidden="1">
          <a:extLst>
            <a:ext uri="{FF2B5EF4-FFF2-40B4-BE49-F238E27FC236}">
              <a16:creationId xmlns="" xmlns:a16="http://schemas.microsoft.com/office/drawing/2014/main" id="{00000000-0008-0000-0000-0000F2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7" name="Texto 17" hidden="1">
          <a:extLst>
            <a:ext uri="{FF2B5EF4-FFF2-40B4-BE49-F238E27FC236}">
              <a16:creationId xmlns="" xmlns:a16="http://schemas.microsoft.com/office/drawing/2014/main" id="{00000000-0008-0000-0000-0000F3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398" name="Texto 17" hidden="1">
          <a:extLst>
            <a:ext uri="{FF2B5EF4-FFF2-40B4-BE49-F238E27FC236}">
              <a16:creationId xmlns="" xmlns:a16="http://schemas.microsoft.com/office/drawing/2014/main" id="{00000000-0008-0000-0000-0000F4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399" name="Texto 17" hidden="1">
          <a:extLst>
            <a:ext uri="{FF2B5EF4-FFF2-40B4-BE49-F238E27FC236}">
              <a16:creationId xmlns="" xmlns:a16="http://schemas.microsoft.com/office/drawing/2014/main" id="{00000000-0008-0000-0000-0000F5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0" name="Texto 17" hidden="1">
          <a:extLst>
            <a:ext uri="{FF2B5EF4-FFF2-40B4-BE49-F238E27FC236}">
              <a16:creationId xmlns="" xmlns:a16="http://schemas.microsoft.com/office/drawing/2014/main" id="{00000000-0008-0000-0000-0000F6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1" name="Texto 17" hidden="1">
          <a:extLst>
            <a:ext uri="{FF2B5EF4-FFF2-40B4-BE49-F238E27FC236}">
              <a16:creationId xmlns="" xmlns:a16="http://schemas.microsoft.com/office/drawing/2014/main" id="{00000000-0008-0000-0000-0000F7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2" name="Texto 17" hidden="1">
          <a:extLst>
            <a:ext uri="{FF2B5EF4-FFF2-40B4-BE49-F238E27FC236}">
              <a16:creationId xmlns="" xmlns:a16="http://schemas.microsoft.com/office/drawing/2014/main" id="{00000000-0008-0000-0000-0000F8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3" name="Texto 17" hidden="1">
          <a:extLst>
            <a:ext uri="{FF2B5EF4-FFF2-40B4-BE49-F238E27FC236}">
              <a16:creationId xmlns="" xmlns:a16="http://schemas.microsoft.com/office/drawing/2014/main" id="{00000000-0008-0000-0000-0000F9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4" name="Texto 17" hidden="1">
          <a:extLst>
            <a:ext uri="{FF2B5EF4-FFF2-40B4-BE49-F238E27FC236}">
              <a16:creationId xmlns="" xmlns:a16="http://schemas.microsoft.com/office/drawing/2014/main" id="{00000000-0008-0000-0000-0000FA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5" name="Texto 17" hidden="1">
          <a:extLst>
            <a:ext uri="{FF2B5EF4-FFF2-40B4-BE49-F238E27FC236}">
              <a16:creationId xmlns="" xmlns:a16="http://schemas.microsoft.com/office/drawing/2014/main" id="{00000000-0008-0000-0000-0000FB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6" name="Texto 17" hidden="1">
          <a:extLst>
            <a:ext uri="{FF2B5EF4-FFF2-40B4-BE49-F238E27FC236}">
              <a16:creationId xmlns="" xmlns:a16="http://schemas.microsoft.com/office/drawing/2014/main" id="{00000000-0008-0000-0000-0000FC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7" name="Texto 17" hidden="1">
          <a:extLst>
            <a:ext uri="{FF2B5EF4-FFF2-40B4-BE49-F238E27FC236}">
              <a16:creationId xmlns="" xmlns:a16="http://schemas.microsoft.com/office/drawing/2014/main" id="{00000000-0008-0000-0000-0000FD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8" name="Texto 17" hidden="1">
          <a:extLst>
            <a:ext uri="{FF2B5EF4-FFF2-40B4-BE49-F238E27FC236}">
              <a16:creationId xmlns="" xmlns:a16="http://schemas.microsoft.com/office/drawing/2014/main" id="{00000000-0008-0000-0000-0000FE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9" name="Texto 17" hidden="1">
          <a:extLst>
            <a:ext uri="{FF2B5EF4-FFF2-40B4-BE49-F238E27FC236}">
              <a16:creationId xmlns="" xmlns:a16="http://schemas.microsoft.com/office/drawing/2014/main" id="{00000000-0008-0000-0000-0000FF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0" name="Texto 17" hidden="1">
          <a:extLst>
            <a:ext uri="{FF2B5EF4-FFF2-40B4-BE49-F238E27FC236}">
              <a16:creationId xmlns="" xmlns:a16="http://schemas.microsoft.com/office/drawing/2014/main" id="{00000000-0008-0000-0000-00000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1" name="Texto 17" hidden="1">
          <a:extLst>
            <a:ext uri="{FF2B5EF4-FFF2-40B4-BE49-F238E27FC236}">
              <a16:creationId xmlns="" xmlns:a16="http://schemas.microsoft.com/office/drawing/2014/main" id="{00000000-0008-0000-0000-00000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2" name="Texto 17" hidden="1">
          <a:extLst>
            <a:ext uri="{FF2B5EF4-FFF2-40B4-BE49-F238E27FC236}">
              <a16:creationId xmlns="" xmlns:a16="http://schemas.microsoft.com/office/drawing/2014/main" id="{00000000-0008-0000-0000-00000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16092</xdr:rowOff>
    </xdr:to>
    <xdr:sp macro="" textlink="">
      <xdr:nvSpPr>
        <xdr:cNvPr id="413" name="Texto 17" hidden="1">
          <a:extLst>
            <a:ext uri="{FF2B5EF4-FFF2-40B4-BE49-F238E27FC236}">
              <a16:creationId xmlns="" xmlns:a16="http://schemas.microsoft.com/office/drawing/2014/main" id="{00000000-0008-0000-0000-000003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4" name="Texto 17" hidden="1">
          <a:extLst>
            <a:ext uri="{FF2B5EF4-FFF2-40B4-BE49-F238E27FC236}">
              <a16:creationId xmlns="" xmlns:a16="http://schemas.microsoft.com/office/drawing/2014/main" id="{00000000-0008-0000-0000-00000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5" name="Texto 17" hidden="1">
          <a:extLst>
            <a:ext uri="{FF2B5EF4-FFF2-40B4-BE49-F238E27FC236}">
              <a16:creationId xmlns="" xmlns:a16="http://schemas.microsoft.com/office/drawing/2014/main" id="{00000000-0008-0000-0000-00000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6" name="Texto 17" hidden="1">
          <a:extLst>
            <a:ext uri="{FF2B5EF4-FFF2-40B4-BE49-F238E27FC236}">
              <a16:creationId xmlns="" xmlns:a16="http://schemas.microsoft.com/office/drawing/2014/main" id="{00000000-0008-0000-0000-00000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7" name="Texto 17" hidden="1">
          <a:extLst>
            <a:ext uri="{FF2B5EF4-FFF2-40B4-BE49-F238E27FC236}">
              <a16:creationId xmlns="" xmlns:a16="http://schemas.microsoft.com/office/drawing/2014/main" id="{00000000-0008-0000-0000-00000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8" name="Texto 17" hidden="1">
          <a:extLst>
            <a:ext uri="{FF2B5EF4-FFF2-40B4-BE49-F238E27FC236}">
              <a16:creationId xmlns="" xmlns:a16="http://schemas.microsoft.com/office/drawing/2014/main" id="{00000000-0008-0000-0000-00000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9" name="Texto 17" hidden="1">
          <a:extLst>
            <a:ext uri="{FF2B5EF4-FFF2-40B4-BE49-F238E27FC236}">
              <a16:creationId xmlns="" xmlns:a16="http://schemas.microsoft.com/office/drawing/2014/main" id="{00000000-0008-0000-0000-00000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0" name="Texto 17" hidden="1">
          <a:extLst>
            <a:ext uri="{FF2B5EF4-FFF2-40B4-BE49-F238E27FC236}">
              <a16:creationId xmlns="" xmlns:a16="http://schemas.microsoft.com/office/drawing/2014/main" id="{00000000-0008-0000-0000-00000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1" name="Texto 17" hidden="1">
          <a:extLst>
            <a:ext uri="{FF2B5EF4-FFF2-40B4-BE49-F238E27FC236}">
              <a16:creationId xmlns="" xmlns:a16="http://schemas.microsoft.com/office/drawing/2014/main" id="{00000000-0008-0000-0000-00000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2" name="Texto 17" hidden="1">
          <a:extLst>
            <a:ext uri="{FF2B5EF4-FFF2-40B4-BE49-F238E27FC236}">
              <a16:creationId xmlns="" xmlns:a16="http://schemas.microsoft.com/office/drawing/2014/main" id="{00000000-0008-0000-0000-00000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3" name="Texto 17" hidden="1">
          <a:extLst>
            <a:ext uri="{FF2B5EF4-FFF2-40B4-BE49-F238E27FC236}">
              <a16:creationId xmlns="" xmlns:a16="http://schemas.microsoft.com/office/drawing/2014/main" id="{00000000-0008-0000-0000-00000D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4" name="Texto 17" hidden="1">
          <a:extLst>
            <a:ext uri="{FF2B5EF4-FFF2-40B4-BE49-F238E27FC236}">
              <a16:creationId xmlns="" xmlns:a16="http://schemas.microsoft.com/office/drawing/2014/main" id="{00000000-0008-0000-0000-00000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5" name="Texto 17" hidden="1">
          <a:extLst>
            <a:ext uri="{FF2B5EF4-FFF2-40B4-BE49-F238E27FC236}">
              <a16:creationId xmlns="" xmlns:a16="http://schemas.microsoft.com/office/drawing/2014/main" id="{00000000-0008-0000-0000-00000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6" name="Texto 17" hidden="1">
          <a:extLst>
            <a:ext uri="{FF2B5EF4-FFF2-40B4-BE49-F238E27FC236}">
              <a16:creationId xmlns="" xmlns:a16="http://schemas.microsoft.com/office/drawing/2014/main" id="{00000000-0008-0000-0000-00001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7" name="Texto 17" hidden="1">
          <a:extLst>
            <a:ext uri="{FF2B5EF4-FFF2-40B4-BE49-F238E27FC236}">
              <a16:creationId xmlns="" xmlns:a16="http://schemas.microsoft.com/office/drawing/2014/main" id="{00000000-0008-0000-0000-00001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8" name="Texto 17" hidden="1">
          <a:extLst>
            <a:ext uri="{FF2B5EF4-FFF2-40B4-BE49-F238E27FC236}">
              <a16:creationId xmlns="" xmlns:a16="http://schemas.microsoft.com/office/drawing/2014/main" id="{00000000-0008-0000-0000-00001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16092</xdr:rowOff>
    </xdr:to>
    <xdr:sp macro="" textlink="">
      <xdr:nvSpPr>
        <xdr:cNvPr id="429" name="Texto 17" hidden="1">
          <a:extLst>
            <a:ext uri="{FF2B5EF4-FFF2-40B4-BE49-F238E27FC236}">
              <a16:creationId xmlns="" xmlns:a16="http://schemas.microsoft.com/office/drawing/2014/main" id="{00000000-0008-0000-0000-000013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0" name="Texto 17" hidden="1">
          <a:extLst>
            <a:ext uri="{FF2B5EF4-FFF2-40B4-BE49-F238E27FC236}">
              <a16:creationId xmlns="" xmlns:a16="http://schemas.microsoft.com/office/drawing/2014/main" id="{00000000-0008-0000-0000-00001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1" name="Texto 17" hidden="1">
          <a:extLst>
            <a:ext uri="{FF2B5EF4-FFF2-40B4-BE49-F238E27FC236}">
              <a16:creationId xmlns="" xmlns:a16="http://schemas.microsoft.com/office/drawing/2014/main" id="{00000000-0008-0000-0000-00001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2" name="Texto 17" hidden="1">
          <a:extLst>
            <a:ext uri="{FF2B5EF4-FFF2-40B4-BE49-F238E27FC236}">
              <a16:creationId xmlns="" xmlns:a16="http://schemas.microsoft.com/office/drawing/2014/main" id="{00000000-0008-0000-0000-00001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3" name="Texto 17" hidden="1">
          <a:extLst>
            <a:ext uri="{FF2B5EF4-FFF2-40B4-BE49-F238E27FC236}">
              <a16:creationId xmlns="" xmlns:a16="http://schemas.microsoft.com/office/drawing/2014/main" id="{00000000-0008-0000-0000-00001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4" name="Texto 17" hidden="1">
          <a:extLst>
            <a:ext uri="{FF2B5EF4-FFF2-40B4-BE49-F238E27FC236}">
              <a16:creationId xmlns="" xmlns:a16="http://schemas.microsoft.com/office/drawing/2014/main" id="{00000000-0008-0000-0000-00001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5" name="Texto 17" hidden="1">
          <a:extLst>
            <a:ext uri="{FF2B5EF4-FFF2-40B4-BE49-F238E27FC236}">
              <a16:creationId xmlns="" xmlns:a16="http://schemas.microsoft.com/office/drawing/2014/main" id="{00000000-0008-0000-0000-00001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6" name="Texto 17" hidden="1">
          <a:extLst>
            <a:ext uri="{FF2B5EF4-FFF2-40B4-BE49-F238E27FC236}">
              <a16:creationId xmlns="" xmlns:a16="http://schemas.microsoft.com/office/drawing/2014/main" id="{00000000-0008-0000-0000-00001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7" name="Texto 17" hidden="1">
          <a:extLst>
            <a:ext uri="{FF2B5EF4-FFF2-40B4-BE49-F238E27FC236}">
              <a16:creationId xmlns="" xmlns:a16="http://schemas.microsoft.com/office/drawing/2014/main" id="{00000000-0008-0000-0000-00001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8" name="Texto 17" hidden="1">
          <a:extLst>
            <a:ext uri="{FF2B5EF4-FFF2-40B4-BE49-F238E27FC236}">
              <a16:creationId xmlns="" xmlns:a16="http://schemas.microsoft.com/office/drawing/2014/main" id="{00000000-0008-0000-0000-00001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9" name="Texto 17" hidden="1">
          <a:extLst>
            <a:ext uri="{FF2B5EF4-FFF2-40B4-BE49-F238E27FC236}">
              <a16:creationId xmlns="" xmlns:a16="http://schemas.microsoft.com/office/drawing/2014/main" id="{00000000-0008-0000-0000-00001D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0" name="Texto 17" hidden="1">
          <a:extLst>
            <a:ext uri="{FF2B5EF4-FFF2-40B4-BE49-F238E27FC236}">
              <a16:creationId xmlns="" xmlns:a16="http://schemas.microsoft.com/office/drawing/2014/main" id="{00000000-0008-0000-0000-00001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1" name="Texto 17" hidden="1">
          <a:extLst>
            <a:ext uri="{FF2B5EF4-FFF2-40B4-BE49-F238E27FC236}">
              <a16:creationId xmlns="" xmlns:a16="http://schemas.microsoft.com/office/drawing/2014/main" id="{00000000-0008-0000-0000-00001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2" name="Texto 17" hidden="1">
          <a:extLst>
            <a:ext uri="{FF2B5EF4-FFF2-40B4-BE49-F238E27FC236}">
              <a16:creationId xmlns="" xmlns:a16="http://schemas.microsoft.com/office/drawing/2014/main" id="{00000000-0008-0000-0000-00007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3" name="Texto 17" hidden="1">
          <a:extLst>
            <a:ext uri="{FF2B5EF4-FFF2-40B4-BE49-F238E27FC236}">
              <a16:creationId xmlns="" xmlns:a16="http://schemas.microsoft.com/office/drawing/2014/main" id="{00000000-0008-0000-0000-00007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4" name="Texto 17" hidden="1">
          <a:extLst>
            <a:ext uri="{FF2B5EF4-FFF2-40B4-BE49-F238E27FC236}">
              <a16:creationId xmlns="" xmlns:a16="http://schemas.microsoft.com/office/drawing/2014/main" id="{00000000-0008-0000-0000-00008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5" name="Texto 17" hidden="1">
          <a:extLst>
            <a:ext uri="{FF2B5EF4-FFF2-40B4-BE49-F238E27FC236}">
              <a16:creationId xmlns="" xmlns:a16="http://schemas.microsoft.com/office/drawing/2014/main" id="{00000000-0008-0000-0000-00008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6" name="Texto 17" hidden="1">
          <a:extLst>
            <a:ext uri="{FF2B5EF4-FFF2-40B4-BE49-F238E27FC236}">
              <a16:creationId xmlns="" xmlns:a16="http://schemas.microsoft.com/office/drawing/2014/main" id="{00000000-0008-0000-0000-00008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7" name="Texto 17" hidden="1">
          <a:extLst>
            <a:ext uri="{FF2B5EF4-FFF2-40B4-BE49-F238E27FC236}">
              <a16:creationId xmlns="" xmlns:a16="http://schemas.microsoft.com/office/drawing/2014/main" id="{00000000-0008-0000-0000-00008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8" name="Texto 17" hidden="1">
          <a:extLst>
            <a:ext uri="{FF2B5EF4-FFF2-40B4-BE49-F238E27FC236}">
              <a16:creationId xmlns="" xmlns:a16="http://schemas.microsoft.com/office/drawing/2014/main" id="{00000000-0008-0000-0000-00008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9" name="Texto 17" hidden="1">
          <a:extLst>
            <a:ext uri="{FF2B5EF4-FFF2-40B4-BE49-F238E27FC236}">
              <a16:creationId xmlns="" xmlns:a16="http://schemas.microsoft.com/office/drawing/2014/main" id="{00000000-0008-0000-0000-00008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0" name="Texto 17" hidden="1">
          <a:extLst>
            <a:ext uri="{FF2B5EF4-FFF2-40B4-BE49-F238E27FC236}">
              <a16:creationId xmlns="" xmlns:a16="http://schemas.microsoft.com/office/drawing/2014/main" id="{00000000-0008-0000-0000-00008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1" name="Texto 17" hidden="1">
          <a:extLst>
            <a:ext uri="{FF2B5EF4-FFF2-40B4-BE49-F238E27FC236}">
              <a16:creationId xmlns="" xmlns:a16="http://schemas.microsoft.com/office/drawing/2014/main" id="{00000000-0008-0000-0000-00008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2" name="Texto 17" hidden="1">
          <a:extLst>
            <a:ext uri="{FF2B5EF4-FFF2-40B4-BE49-F238E27FC236}">
              <a16:creationId xmlns="" xmlns:a16="http://schemas.microsoft.com/office/drawing/2014/main" id="{00000000-0008-0000-0000-00008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3" name="Texto 17" hidden="1">
          <a:extLst>
            <a:ext uri="{FF2B5EF4-FFF2-40B4-BE49-F238E27FC236}">
              <a16:creationId xmlns="" xmlns:a16="http://schemas.microsoft.com/office/drawing/2014/main" id="{00000000-0008-0000-0000-00008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4" name="Texto 17" hidden="1">
          <a:extLst>
            <a:ext uri="{FF2B5EF4-FFF2-40B4-BE49-F238E27FC236}">
              <a16:creationId xmlns="" xmlns:a16="http://schemas.microsoft.com/office/drawing/2014/main" id="{00000000-0008-0000-0000-00008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5" name="Texto 17" hidden="1">
          <a:extLst>
            <a:ext uri="{FF2B5EF4-FFF2-40B4-BE49-F238E27FC236}">
              <a16:creationId xmlns="" xmlns:a16="http://schemas.microsoft.com/office/drawing/2014/main" id="{00000000-0008-0000-0000-00008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6" name="Texto 17" hidden="1">
          <a:extLst>
            <a:ext uri="{FF2B5EF4-FFF2-40B4-BE49-F238E27FC236}">
              <a16:creationId xmlns="" xmlns:a16="http://schemas.microsoft.com/office/drawing/2014/main" id="{00000000-0008-0000-0000-00008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16092</xdr:rowOff>
    </xdr:to>
    <xdr:sp macro="" textlink="">
      <xdr:nvSpPr>
        <xdr:cNvPr id="457" name="Texto 17" hidden="1">
          <a:extLst>
            <a:ext uri="{FF2B5EF4-FFF2-40B4-BE49-F238E27FC236}">
              <a16:creationId xmlns="" xmlns:a16="http://schemas.microsoft.com/office/drawing/2014/main" id="{00000000-0008-0000-0000-00008D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8" name="Texto 17" hidden="1">
          <a:extLst>
            <a:ext uri="{FF2B5EF4-FFF2-40B4-BE49-F238E27FC236}">
              <a16:creationId xmlns="" xmlns:a16="http://schemas.microsoft.com/office/drawing/2014/main" id="{00000000-0008-0000-0000-00008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9" name="Texto 17" hidden="1">
          <a:extLst>
            <a:ext uri="{FF2B5EF4-FFF2-40B4-BE49-F238E27FC236}">
              <a16:creationId xmlns="" xmlns:a16="http://schemas.microsoft.com/office/drawing/2014/main" id="{00000000-0008-0000-0000-00008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0" name="Texto 17" hidden="1">
          <a:extLst>
            <a:ext uri="{FF2B5EF4-FFF2-40B4-BE49-F238E27FC236}">
              <a16:creationId xmlns="" xmlns:a16="http://schemas.microsoft.com/office/drawing/2014/main" id="{00000000-0008-0000-0000-00009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1" name="Texto 17" hidden="1">
          <a:extLst>
            <a:ext uri="{FF2B5EF4-FFF2-40B4-BE49-F238E27FC236}">
              <a16:creationId xmlns="" xmlns:a16="http://schemas.microsoft.com/office/drawing/2014/main" id="{00000000-0008-0000-0000-00009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2" name="Texto 17" hidden="1">
          <a:extLst>
            <a:ext uri="{FF2B5EF4-FFF2-40B4-BE49-F238E27FC236}">
              <a16:creationId xmlns="" xmlns:a16="http://schemas.microsoft.com/office/drawing/2014/main" id="{00000000-0008-0000-0000-00009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3" name="Texto 17" hidden="1">
          <a:extLst>
            <a:ext uri="{FF2B5EF4-FFF2-40B4-BE49-F238E27FC236}">
              <a16:creationId xmlns="" xmlns:a16="http://schemas.microsoft.com/office/drawing/2014/main" id="{00000000-0008-0000-0000-00009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4" name="Texto 17" hidden="1">
          <a:extLst>
            <a:ext uri="{FF2B5EF4-FFF2-40B4-BE49-F238E27FC236}">
              <a16:creationId xmlns="" xmlns:a16="http://schemas.microsoft.com/office/drawing/2014/main" id="{00000000-0008-0000-0000-00009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5" name="Texto 17" hidden="1">
          <a:extLst>
            <a:ext uri="{FF2B5EF4-FFF2-40B4-BE49-F238E27FC236}">
              <a16:creationId xmlns="" xmlns:a16="http://schemas.microsoft.com/office/drawing/2014/main" id="{00000000-0008-0000-0000-00009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6" name="Texto 17" hidden="1">
          <a:extLst>
            <a:ext uri="{FF2B5EF4-FFF2-40B4-BE49-F238E27FC236}">
              <a16:creationId xmlns="" xmlns:a16="http://schemas.microsoft.com/office/drawing/2014/main" id="{00000000-0008-0000-0000-00009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7" name="Texto 17" hidden="1">
          <a:extLst>
            <a:ext uri="{FF2B5EF4-FFF2-40B4-BE49-F238E27FC236}">
              <a16:creationId xmlns="" xmlns:a16="http://schemas.microsoft.com/office/drawing/2014/main" id="{00000000-0008-0000-0000-00009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8" name="Texto 17" hidden="1">
          <a:extLst>
            <a:ext uri="{FF2B5EF4-FFF2-40B4-BE49-F238E27FC236}">
              <a16:creationId xmlns="" xmlns:a16="http://schemas.microsoft.com/office/drawing/2014/main" id="{00000000-0008-0000-0000-00009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9" name="Texto 17" hidden="1">
          <a:extLst>
            <a:ext uri="{FF2B5EF4-FFF2-40B4-BE49-F238E27FC236}">
              <a16:creationId xmlns="" xmlns:a16="http://schemas.microsoft.com/office/drawing/2014/main" id="{00000000-0008-0000-0000-00009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0" name="Texto 17" hidden="1">
          <a:extLst>
            <a:ext uri="{FF2B5EF4-FFF2-40B4-BE49-F238E27FC236}">
              <a16:creationId xmlns="" xmlns:a16="http://schemas.microsoft.com/office/drawing/2014/main" id="{00000000-0008-0000-0000-00009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1" name="Texto 17" hidden="1">
          <a:extLst>
            <a:ext uri="{FF2B5EF4-FFF2-40B4-BE49-F238E27FC236}">
              <a16:creationId xmlns="" xmlns:a16="http://schemas.microsoft.com/office/drawing/2014/main" id="{00000000-0008-0000-0000-00009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2" name="Texto 17" hidden="1">
          <a:extLst>
            <a:ext uri="{FF2B5EF4-FFF2-40B4-BE49-F238E27FC236}">
              <a16:creationId xmlns="" xmlns:a16="http://schemas.microsoft.com/office/drawing/2014/main" id="{00000000-0008-0000-0000-00009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16092</xdr:rowOff>
    </xdr:to>
    <xdr:sp macro="" textlink="">
      <xdr:nvSpPr>
        <xdr:cNvPr id="473" name="Texto 17" hidden="1">
          <a:extLst>
            <a:ext uri="{FF2B5EF4-FFF2-40B4-BE49-F238E27FC236}">
              <a16:creationId xmlns="" xmlns:a16="http://schemas.microsoft.com/office/drawing/2014/main" id="{00000000-0008-0000-0000-00009D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4" name="Texto 17" hidden="1">
          <a:extLst>
            <a:ext uri="{FF2B5EF4-FFF2-40B4-BE49-F238E27FC236}">
              <a16:creationId xmlns="" xmlns:a16="http://schemas.microsoft.com/office/drawing/2014/main" id="{00000000-0008-0000-0000-00009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5" name="Texto 17" hidden="1">
          <a:extLst>
            <a:ext uri="{FF2B5EF4-FFF2-40B4-BE49-F238E27FC236}">
              <a16:creationId xmlns="" xmlns:a16="http://schemas.microsoft.com/office/drawing/2014/main" id="{00000000-0008-0000-0000-00009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6" name="Texto 17" hidden="1">
          <a:extLst>
            <a:ext uri="{FF2B5EF4-FFF2-40B4-BE49-F238E27FC236}">
              <a16:creationId xmlns="" xmlns:a16="http://schemas.microsoft.com/office/drawing/2014/main" id="{00000000-0008-0000-0000-0000A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7" name="Texto 17" hidden="1">
          <a:extLst>
            <a:ext uri="{FF2B5EF4-FFF2-40B4-BE49-F238E27FC236}">
              <a16:creationId xmlns="" xmlns:a16="http://schemas.microsoft.com/office/drawing/2014/main" id="{00000000-0008-0000-0000-0000A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8" name="Texto 17" hidden="1">
          <a:extLst>
            <a:ext uri="{FF2B5EF4-FFF2-40B4-BE49-F238E27FC236}">
              <a16:creationId xmlns="" xmlns:a16="http://schemas.microsoft.com/office/drawing/2014/main" id="{00000000-0008-0000-0000-0000A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9" name="Texto 17" hidden="1">
          <a:extLst>
            <a:ext uri="{FF2B5EF4-FFF2-40B4-BE49-F238E27FC236}">
              <a16:creationId xmlns="" xmlns:a16="http://schemas.microsoft.com/office/drawing/2014/main" id="{00000000-0008-0000-0000-0000A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0" name="Texto 17" hidden="1">
          <a:extLst>
            <a:ext uri="{FF2B5EF4-FFF2-40B4-BE49-F238E27FC236}">
              <a16:creationId xmlns="" xmlns:a16="http://schemas.microsoft.com/office/drawing/2014/main" id="{00000000-0008-0000-0000-0000A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1" name="Texto 17" hidden="1">
          <a:extLst>
            <a:ext uri="{FF2B5EF4-FFF2-40B4-BE49-F238E27FC236}">
              <a16:creationId xmlns="" xmlns:a16="http://schemas.microsoft.com/office/drawing/2014/main" id="{00000000-0008-0000-0000-0000A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2" name="Texto 17" hidden="1">
          <a:extLst>
            <a:ext uri="{FF2B5EF4-FFF2-40B4-BE49-F238E27FC236}">
              <a16:creationId xmlns="" xmlns:a16="http://schemas.microsoft.com/office/drawing/2014/main" id="{00000000-0008-0000-0000-0000A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3" name="Texto 17" hidden="1">
          <a:extLst>
            <a:ext uri="{FF2B5EF4-FFF2-40B4-BE49-F238E27FC236}">
              <a16:creationId xmlns="" xmlns:a16="http://schemas.microsoft.com/office/drawing/2014/main" id="{00000000-0008-0000-0000-0000A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4" name="Texto 17" hidden="1">
          <a:extLst>
            <a:ext uri="{FF2B5EF4-FFF2-40B4-BE49-F238E27FC236}">
              <a16:creationId xmlns="" xmlns:a16="http://schemas.microsoft.com/office/drawing/2014/main" id="{00000000-0008-0000-0000-0000A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5" name="Texto 17" hidden="1">
          <a:extLst>
            <a:ext uri="{FF2B5EF4-FFF2-40B4-BE49-F238E27FC236}">
              <a16:creationId xmlns="" xmlns:a16="http://schemas.microsoft.com/office/drawing/2014/main" id="{00000000-0008-0000-0000-0000AA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6" name="Texto 17" hidden="1">
          <a:extLst>
            <a:ext uri="{FF2B5EF4-FFF2-40B4-BE49-F238E27FC236}">
              <a16:creationId xmlns="" xmlns:a16="http://schemas.microsoft.com/office/drawing/2014/main" id="{00000000-0008-0000-0000-0000AB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7" name="Texto 17" hidden="1">
          <a:extLst>
            <a:ext uri="{FF2B5EF4-FFF2-40B4-BE49-F238E27FC236}">
              <a16:creationId xmlns="" xmlns:a16="http://schemas.microsoft.com/office/drawing/2014/main" id="{00000000-0008-0000-0000-0000AC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8" name="Texto 17" hidden="1">
          <a:extLst>
            <a:ext uri="{FF2B5EF4-FFF2-40B4-BE49-F238E27FC236}">
              <a16:creationId xmlns="" xmlns:a16="http://schemas.microsoft.com/office/drawing/2014/main" id="{00000000-0008-0000-0000-0000AD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9" name="Texto 17" hidden="1">
          <a:extLst>
            <a:ext uri="{FF2B5EF4-FFF2-40B4-BE49-F238E27FC236}">
              <a16:creationId xmlns="" xmlns:a16="http://schemas.microsoft.com/office/drawing/2014/main" id="{00000000-0008-0000-0000-0000AE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0" name="Texto 17" hidden="1">
          <a:extLst>
            <a:ext uri="{FF2B5EF4-FFF2-40B4-BE49-F238E27FC236}">
              <a16:creationId xmlns="" xmlns:a16="http://schemas.microsoft.com/office/drawing/2014/main" id="{00000000-0008-0000-0000-0000AF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1" name="Texto 17" hidden="1">
          <a:extLst>
            <a:ext uri="{FF2B5EF4-FFF2-40B4-BE49-F238E27FC236}">
              <a16:creationId xmlns="" xmlns:a16="http://schemas.microsoft.com/office/drawing/2014/main" id="{00000000-0008-0000-0000-0000B0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2" name="Texto 17" hidden="1">
          <a:extLst>
            <a:ext uri="{FF2B5EF4-FFF2-40B4-BE49-F238E27FC236}">
              <a16:creationId xmlns="" xmlns:a16="http://schemas.microsoft.com/office/drawing/2014/main" id="{00000000-0008-0000-0000-0000B1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3" name="Texto 17" hidden="1">
          <a:extLst>
            <a:ext uri="{FF2B5EF4-FFF2-40B4-BE49-F238E27FC236}">
              <a16:creationId xmlns="" xmlns:a16="http://schemas.microsoft.com/office/drawing/2014/main" id="{00000000-0008-0000-0000-0000B2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4" name="Texto 17" hidden="1">
          <a:extLst>
            <a:ext uri="{FF2B5EF4-FFF2-40B4-BE49-F238E27FC236}">
              <a16:creationId xmlns="" xmlns:a16="http://schemas.microsoft.com/office/drawing/2014/main" id="{00000000-0008-0000-0000-0000B3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5" name="Texto 17" hidden="1">
          <a:extLst>
            <a:ext uri="{FF2B5EF4-FFF2-40B4-BE49-F238E27FC236}">
              <a16:creationId xmlns="" xmlns:a16="http://schemas.microsoft.com/office/drawing/2014/main" id="{00000000-0008-0000-0000-0000B4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6" name="Texto 17" hidden="1">
          <a:extLst>
            <a:ext uri="{FF2B5EF4-FFF2-40B4-BE49-F238E27FC236}">
              <a16:creationId xmlns="" xmlns:a16="http://schemas.microsoft.com/office/drawing/2014/main" id="{00000000-0008-0000-0000-0000B5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7" name="Texto 17" hidden="1">
          <a:extLst>
            <a:ext uri="{FF2B5EF4-FFF2-40B4-BE49-F238E27FC236}">
              <a16:creationId xmlns="" xmlns:a16="http://schemas.microsoft.com/office/drawing/2014/main" id="{00000000-0008-0000-0000-0000B6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2</xdr:col>
      <xdr:colOff>838200</xdr:colOff>
      <xdr:row>818</xdr:row>
      <xdr:rowOff>0</xdr:rowOff>
    </xdr:from>
    <xdr:to>
      <xdr:col>2</xdr:col>
      <xdr:colOff>840270</xdr:colOff>
      <xdr:row>821</xdr:row>
      <xdr:rowOff>1567</xdr:rowOff>
    </xdr:to>
    <xdr:sp macro="" textlink="">
      <xdr:nvSpPr>
        <xdr:cNvPr id="498" name="Texto 17" hidden="1">
          <a:extLst>
            <a:ext uri="{FF2B5EF4-FFF2-40B4-BE49-F238E27FC236}">
              <a16:creationId xmlns="" xmlns:a16="http://schemas.microsoft.com/office/drawing/2014/main" id="{00000000-0008-0000-0000-0000B7020000}"/>
            </a:ext>
          </a:extLst>
        </xdr:cNvPr>
        <xdr:cNvSpPr txBox="1">
          <a:spLocks noChangeArrowheads="1"/>
        </xdr:cNvSpPr>
      </xdr:nvSpPr>
      <xdr:spPr bwMode="auto">
        <a:xfrm>
          <a:off x="1809750" y="237172500"/>
          <a:ext cx="2070" cy="244983"/>
        </a:xfrm>
        <a:prstGeom prst="rect">
          <a:avLst/>
        </a:prstGeom>
        <a:noFill/>
        <a:ln w="9525">
          <a:noFill/>
          <a:miter lim="800000"/>
          <a:headEnd/>
          <a:tailEnd/>
        </a:ln>
      </xdr:spPr>
    </xdr:sp>
    <xdr:clientData/>
  </xdr:twoCellAnchor>
  <xdr:oneCellAnchor>
    <xdr:from>
      <xdr:col>1</xdr:col>
      <xdr:colOff>1828800</xdr:colOff>
      <xdr:row>818</xdr:row>
      <xdr:rowOff>0</xdr:rowOff>
    </xdr:from>
    <xdr:ext cx="1333500" cy="285750"/>
    <xdr:sp macro="" textlink="">
      <xdr:nvSpPr>
        <xdr:cNvPr id="499" name="Texto 17" hidden="1">
          <a:extLst>
            <a:ext uri="{FF2B5EF4-FFF2-40B4-BE49-F238E27FC236}">
              <a16:creationId xmlns="" xmlns:a16="http://schemas.microsoft.com/office/drawing/2014/main" id="{00000000-0008-0000-0000-00002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0" name="Texto 17" hidden="1">
          <a:extLst>
            <a:ext uri="{FF2B5EF4-FFF2-40B4-BE49-F238E27FC236}">
              <a16:creationId xmlns="" xmlns:a16="http://schemas.microsoft.com/office/drawing/2014/main" id="{00000000-0008-0000-0000-00002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1" name="Texto 17" hidden="1">
          <a:extLst>
            <a:ext uri="{FF2B5EF4-FFF2-40B4-BE49-F238E27FC236}">
              <a16:creationId xmlns="" xmlns:a16="http://schemas.microsoft.com/office/drawing/2014/main" id="{00000000-0008-0000-0000-00002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2" name="Texto 17" hidden="1">
          <a:extLst>
            <a:ext uri="{FF2B5EF4-FFF2-40B4-BE49-F238E27FC236}">
              <a16:creationId xmlns="" xmlns:a16="http://schemas.microsoft.com/office/drawing/2014/main" id="{00000000-0008-0000-0000-00002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3" name="Texto 17" hidden="1">
          <a:extLst>
            <a:ext uri="{FF2B5EF4-FFF2-40B4-BE49-F238E27FC236}">
              <a16:creationId xmlns="" xmlns:a16="http://schemas.microsoft.com/office/drawing/2014/main" id="{00000000-0008-0000-0000-00002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4" name="Texto 17" hidden="1">
          <a:extLst>
            <a:ext uri="{FF2B5EF4-FFF2-40B4-BE49-F238E27FC236}">
              <a16:creationId xmlns="" xmlns:a16="http://schemas.microsoft.com/office/drawing/2014/main" id="{00000000-0008-0000-0000-00002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5" name="Texto 17" hidden="1">
          <a:extLst>
            <a:ext uri="{FF2B5EF4-FFF2-40B4-BE49-F238E27FC236}">
              <a16:creationId xmlns="" xmlns:a16="http://schemas.microsoft.com/office/drawing/2014/main" id="{00000000-0008-0000-0000-00002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6" name="Texto 17" hidden="1">
          <a:extLst>
            <a:ext uri="{FF2B5EF4-FFF2-40B4-BE49-F238E27FC236}">
              <a16:creationId xmlns="" xmlns:a16="http://schemas.microsoft.com/office/drawing/2014/main" id="{00000000-0008-0000-0000-00002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7" name="Texto 17" hidden="1">
          <a:extLst>
            <a:ext uri="{FF2B5EF4-FFF2-40B4-BE49-F238E27FC236}">
              <a16:creationId xmlns="" xmlns:a16="http://schemas.microsoft.com/office/drawing/2014/main" id="{00000000-0008-0000-0000-00002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8" name="Texto 17" hidden="1">
          <a:extLst>
            <a:ext uri="{FF2B5EF4-FFF2-40B4-BE49-F238E27FC236}">
              <a16:creationId xmlns="" xmlns:a16="http://schemas.microsoft.com/office/drawing/2014/main" id="{00000000-0008-0000-0000-00002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9" name="Texto 17" hidden="1">
          <a:extLst>
            <a:ext uri="{FF2B5EF4-FFF2-40B4-BE49-F238E27FC236}">
              <a16:creationId xmlns="" xmlns:a16="http://schemas.microsoft.com/office/drawing/2014/main" id="{00000000-0008-0000-0000-00002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0" name="Texto 17" hidden="1">
          <a:extLst>
            <a:ext uri="{FF2B5EF4-FFF2-40B4-BE49-F238E27FC236}">
              <a16:creationId xmlns="" xmlns:a16="http://schemas.microsoft.com/office/drawing/2014/main" id="{00000000-0008-0000-0000-00002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1" name="Texto 17" hidden="1">
          <a:extLst>
            <a:ext uri="{FF2B5EF4-FFF2-40B4-BE49-F238E27FC236}">
              <a16:creationId xmlns="" xmlns:a16="http://schemas.microsoft.com/office/drawing/2014/main" id="{00000000-0008-0000-0000-00002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2" name="Texto 17" hidden="1">
          <a:extLst>
            <a:ext uri="{FF2B5EF4-FFF2-40B4-BE49-F238E27FC236}">
              <a16:creationId xmlns="" xmlns:a16="http://schemas.microsoft.com/office/drawing/2014/main" id="{00000000-0008-0000-0000-00002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3" name="Texto 17" hidden="1">
          <a:extLst>
            <a:ext uri="{FF2B5EF4-FFF2-40B4-BE49-F238E27FC236}">
              <a16:creationId xmlns="" xmlns:a16="http://schemas.microsoft.com/office/drawing/2014/main" id="{00000000-0008-0000-0000-00002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14" name="Texto 17" hidden="1">
          <a:extLst>
            <a:ext uri="{FF2B5EF4-FFF2-40B4-BE49-F238E27FC236}">
              <a16:creationId xmlns="" xmlns:a16="http://schemas.microsoft.com/office/drawing/2014/main" id="{00000000-0008-0000-0000-00002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5" name="Texto 17" hidden="1">
          <a:extLst>
            <a:ext uri="{FF2B5EF4-FFF2-40B4-BE49-F238E27FC236}">
              <a16:creationId xmlns="" xmlns:a16="http://schemas.microsoft.com/office/drawing/2014/main" id="{00000000-0008-0000-0000-00003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6" name="Texto 17" hidden="1">
          <a:extLst>
            <a:ext uri="{FF2B5EF4-FFF2-40B4-BE49-F238E27FC236}">
              <a16:creationId xmlns="" xmlns:a16="http://schemas.microsoft.com/office/drawing/2014/main" id="{00000000-0008-0000-0000-00003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7" name="Texto 17" hidden="1">
          <a:extLst>
            <a:ext uri="{FF2B5EF4-FFF2-40B4-BE49-F238E27FC236}">
              <a16:creationId xmlns="" xmlns:a16="http://schemas.microsoft.com/office/drawing/2014/main" id="{00000000-0008-0000-0000-00003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8" name="Texto 17" hidden="1">
          <a:extLst>
            <a:ext uri="{FF2B5EF4-FFF2-40B4-BE49-F238E27FC236}">
              <a16:creationId xmlns="" xmlns:a16="http://schemas.microsoft.com/office/drawing/2014/main" id="{00000000-0008-0000-0000-00003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9" name="Texto 17" hidden="1">
          <a:extLst>
            <a:ext uri="{FF2B5EF4-FFF2-40B4-BE49-F238E27FC236}">
              <a16:creationId xmlns="" xmlns:a16="http://schemas.microsoft.com/office/drawing/2014/main" id="{00000000-0008-0000-0000-00003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0" name="Texto 17" hidden="1">
          <a:extLst>
            <a:ext uri="{FF2B5EF4-FFF2-40B4-BE49-F238E27FC236}">
              <a16:creationId xmlns="" xmlns:a16="http://schemas.microsoft.com/office/drawing/2014/main" id="{00000000-0008-0000-0000-00003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1" name="Texto 17" hidden="1">
          <a:extLst>
            <a:ext uri="{FF2B5EF4-FFF2-40B4-BE49-F238E27FC236}">
              <a16:creationId xmlns="" xmlns:a16="http://schemas.microsoft.com/office/drawing/2014/main" id="{00000000-0008-0000-0000-00003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2" name="Texto 17" hidden="1">
          <a:extLst>
            <a:ext uri="{FF2B5EF4-FFF2-40B4-BE49-F238E27FC236}">
              <a16:creationId xmlns="" xmlns:a16="http://schemas.microsoft.com/office/drawing/2014/main" id="{00000000-0008-0000-0000-00003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3" name="Texto 17" hidden="1">
          <a:extLst>
            <a:ext uri="{FF2B5EF4-FFF2-40B4-BE49-F238E27FC236}">
              <a16:creationId xmlns="" xmlns:a16="http://schemas.microsoft.com/office/drawing/2014/main" id="{00000000-0008-0000-0000-00003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4" name="Texto 17" hidden="1">
          <a:extLst>
            <a:ext uri="{FF2B5EF4-FFF2-40B4-BE49-F238E27FC236}">
              <a16:creationId xmlns="" xmlns:a16="http://schemas.microsoft.com/office/drawing/2014/main" id="{00000000-0008-0000-0000-00003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5" name="Texto 17" hidden="1">
          <a:extLst>
            <a:ext uri="{FF2B5EF4-FFF2-40B4-BE49-F238E27FC236}">
              <a16:creationId xmlns="" xmlns:a16="http://schemas.microsoft.com/office/drawing/2014/main" id="{00000000-0008-0000-0000-00003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6" name="Texto 17" hidden="1">
          <a:extLst>
            <a:ext uri="{FF2B5EF4-FFF2-40B4-BE49-F238E27FC236}">
              <a16:creationId xmlns="" xmlns:a16="http://schemas.microsoft.com/office/drawing/2014/main" id="{00000000-0008-0000-0000-00003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7" name="Texto 17" hidden="1">
          <a:extLst>
            <a:ext uri="{FF2B5EF4-FFF2-40B4-BE49-F238E27FC236}">
              <a16:creationId xmlns="" xmlns:a16="http://schemas.microsoft.com/office/drawing/2014/main" id="{00000000-0008-0000-0000-00003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8" name="Texto 17" hidden="1">
          <a:extLst>
            <a:ext uri="{FF2B5EF4-FFF2-40B4-BE49-F238E27FC236}">
              <a16:creationId xmlns="" xmlns:a16="http://schemas.microsoft.com/office/drawing/2014/main" id="{00000000-0008-0000-0000-00003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9" name="Texto 17" hidden="1">
          <a:extLst>
            <a:ext uri="{FF2B5EF4-FFF2-40B4-BE49-F238E27FC236}">
              <a16:creationId xmlns="" xmlns:a16="http://schemas.microsoft.com/office/drawing/2014/main" id="{00000000-0008-0000-0000-00003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30" name="Texto 17" hidden="1">
          <a:extLst>
            <a:ext uri="{FF2B5EF4-FFF2-40B4-BE49-F238E27FC236}">
              <a16:creationId xmlns="" xmlns:a16="http://schemas.microsoft.com/office/drawing/2014/main" id="{00000000-0008-0000-0000-00003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1" name="Texto 17" hidden="1">
          <a:extLst>
            <a:ext uri="{FF2B5EF4-FFF2-40B4-BE49-F238E27FC236}">
              <a16:creationId xmlns="" xmlns:a16="http://schemas.microsoft.com/office/drawing/2014/main" id="{00000000-0008-0000-0000-00004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2" name="Texto 17" hidden="1">
          <a:extLst>
            <a:ext uri="{FF2B5EF4-FFF2-40B4-BE49-F238E27FC236}">
              <a16:creationId xmlns="" xmlns:a16="http://schemas.microsoft.com/office/drawing/2014/main" id="{00000000-0008-0000-0000-00004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3" name="Texto 17" hidden="1">
          <a:extLst>
            <a:ext uri="{FF2B5EF4-FFF2-40B4-BE49-F238E27FC236}">
              <a16:creationId xmlns="" xmlns:a16="http://schemas.microsoft.com/office/drawing/2014/main" id="{00000000-0008-0000-0000-00004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4" name="Texto 17" hidden="1">
          <a:extLst>
            <a:ext uri="{FF2B5EF4-FFF2-40B4-BE49-F238E27FC236}">
              <a16:creationId xmlns="" xmlns:a16="http://schemas.microsoft.com/office/drawing/2014/main" id="{00000000-0008-0000-0000-00004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5" name="Texto 17" hidden="1">
          <a:extLst>
            <a:ext uri="{FF2B5EF4-FFF2-40B4-BE49-F238E27FC236}">
              <a16:creationId xmlns="" xmlns:a16="http://schemas.microsoft.com/office/drawing/2014/main" id="{00000000-0008-0000-0000-00004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6" name="Texto 17" hidden="1">
          <a:extLst>
            <a:ext uri="{FF2B5EF4-FFF2-40B4-BE49-F238E27FC236}">
              <a16:creationId xmlns="" xmlns:a16="http://schemas.microsoft.com/office/drawing/2014/main" id="{00000000-0008-0000-0000-00004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7" name="Texto 17" hidden="1">
          <a:extLst>
            <a:ext uri="{FF2B5EF4-FFF2-40B4-BE49-F238E27FC236}">
              <a16:creationId xmlns="" xmlns:a16="http://schemas.microsoft.com/office/drawing/2014/main" id="{00000000-0008-0000-0000-00004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8" name="Texto 17" hidden="1">
          <a:extLst>
            <a:ext uri="{FF2B5EF4-FFF2-40B4-BE49-F238E27FC236}">
              <a16:creationId xmlns="" xmlns:a16="http://schemas.microsoft.com/office/drawing/2014/main" id="{00000000-0008-0000-0000-00004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9" name="Texto 17" hidden="1">
          <a:extLst>
            <a:ext uri="{FF2B5EF4-FFF2-40B4-BE49-F238E27FC236}">
              <a16:creationId xmlns="" xmlns:a16="http://schemas.microsoft.com/office/drawing/2014/main" id="{00000000-0008-0000-0000-00004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0" name="Texto 17" hidden="1">
          <a:extLst>
            <a:ext uri="{FF2B5EF4-FFF2-40B4-BE49-F238E27FC236}">
              <a16:creationId xmlns="" xmlns:a16="http://schemas.microsoft.com/office/drawing/2014/main" id="{00000000-0008-0000-0000-00004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1" name="Texto 17" hidden="1">
          <a:extLst>
            <a:ext uri="{FF2B5EF4-FFF2-40B4-BE49-F238E27FC236}">
              <a16:creationId xmlns="" xmlns:a16="http://schemas.microsoft.com/office/drawing/2014/main" id="{00000000-0008-0000-0000-00004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2" name="Texto 17" hidden="1">
          <a:extLst>
            <a:ext uri="{FF2B5EF4-FFF2-40B4-BE49-F238E27FC236}">
              <a16:creationId xmlns="" xmlns:a16="http://schemas.microsoft.com/office/drawing/2014/main" id="{00000000-0008-0000-0000-00004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3" name="Texto 17" hidden="1">
          <a:extLst>
            <a:ext uri="{FF2B5EF4-FFF2-40B4-BE49-F238E27FC236}">
              <a16:creationId xmlns="" xmlns:a16="http://schemas.microsoft.com/office/drawing/2014/main" id="{00000000-0008-0000-0000-00004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4" name="Texto 17" hidden="1">
          <a:extLst>
            <a:ext uri="{FF2B5EF4-FFF2-40B4-BE49-F238E27FC236}">
              <a16:creationId xmlns="" xmlns:a16="http://schemas.microsoft.com/office/drawing/2014/main" id="{00000000-0008-0000-0000-00004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5" name="Texto 17" hidden="1">
          <a:extLst>
            <a:ext uri="{FF2B5EF4-FFF2-40B4-BE49-F238E27FC236}">
              <a16:creationId xmlns="" xmlns:a16="http://schemas.microsoft.com/office/drawing/2014/main" id="{00000000-0008-0000-0000-00004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46" name="Texto 17" hidden="1">
          <a:extLst>
            <a:ext uri="{FF2B5EF4-FFF2-40B4-BE49-F238E27FC236}">
              <a16:creationId xmlns="" xmlns:a16="http://schemas.microsoft.com/office/drawing/2014/main" id="{00000000-0008-0000-0000-00004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7" name="Texto 17" hidden="1">
          <a:extLst>
            <a:ext uri="{FF2B5EF4-FFF2-40B4-BE49-F238E27FC236}">
              <a16:creationId xmlns="" xmlns:a16="http://schemas.microsoft.com/office/drawing/2014/main" id="{00000000-0008-0000-0000-00005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8" name="Texto 17" hidden="1">
          <a:extLst>
            <a:ext uri="{FF2B5EF4-FFF2-40B4-BE49-F238E27FC236}">
              <a16:creationId xmlns="" xmlns:a16="http://schemas.microsoft.com/office/drawing/2014/main" id="{00000000-0008-0000-0000-00005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9" name="Texto 17" hidden="1">
          <a:extLst>
            <a:ext uri="{FF2B5EF4-FFF2-40B4-BE49-F238E27FC236}">
              <a16:creationId xmlns="" xmlns:a16="http://schemas.microsoft.com/office/drawing/2014/main" id="{00000000-0008-0000-0000-00005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0" name="Texto 17" hidden="1">
          <a:extLst>
            <a:ext uri="{FF2B5EF4-FFF2-40B4-BE49-F238E27FC236}">
              <a16:creationId xmlns="" xmlns:a16="http://schemas.microsoft.com/office/drawing/2014/main" id="{00000000-0008-0000-0000-00005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1" name="Texto 17" hidden="1">
          <a:extLst>
            <a:ext uri="{FF2B5EF4-FFF2-40B4-BE49-F238E27FC236}">
              <a16:creationId xmlns="" xmlns:a16="http://schemas.microsoft.com/office/drawing/2014/main" id="{00000000-0008-0000-0000-00005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2" name="Texto 17" hidden="1">
          <a:extLst>
            <a:ext uri="{FF2B5EF4-FFF2-40B4-BE49-F238E27FC236}">
              <a16:creationId xmlns="" xmlns:a16="http://schemas.microsoft.com/office/drawing/2014/main" id="{00000000-0008-0000-0000-00005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3" name="Texto 17" hidden="1">
          <a:extLst>
            <a:ext uri="{FF2B5EF4-FFF2-40B4-BE49-F238E27FC236}">
              <a16:creationId xmlns="" xmlns:a16="http://schemas.microsoft.com/office/drawing/2014/main" id="{00000000-0008-0000-0000-00005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4" name="Texto 17" hidden="1">
          <a:extLst>
            <a:ext uri="{FF2B5EF4-FFF2-40B4-BE49-F238E27FC236}">
              <a16:creationId xmlns="" xmlns:a16="http://schemas.microsoft.com/office/drawing/2014/main" id="{00000000-0008-0000-0000-00005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5" name="Texto 17" hidden="1">
          <a:extLst>
            <a:ext uri="{FF2B5EF4-FFF2-40B4-BE49-F238E27FC236}">
              <a16:creationId xmlns="" xmlns:a16="http://schemas.microsoft.com/office/drawing/2014/main" id="{00000000-0008-0000-0000-00005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6" name="Texto 17" hidden="1">
          <a:extLst>
            <a:ext uri="{FF2B5EF4-FFF2-40B4-BE49-F238E27FC236}">
              <a16:creationId xmlns="" xmlns:a16="http://schemas.microsoft.com/office/drawing/2014/main" id="{00000000-0008-0000-0000-00005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7" name="Texto 17" hidden="1">
          <a:extLst>
            <a:ext uri="{FF2B5EF4-FFF2-40B4-BE49-F238E27FC236}">
              <a16:creationId xmlns="" xmlns:a16="http://schemas.microsoft.com/office/drawing/2014/main" id="{00000000-0008-0000-0000-00005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8" name="Texto 17" hidden="1">
          <a:extLst>
            <a:ext uri="{FF2B5EF4-FFF2-40B4-BE49-F238E27FC236}">
              <a16:creationId xmlns="" xmlns:a16="http://schemas.microsoft.com/office/drawing/2014/main" id="{00000000-0008-0000-0000-00005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9" name="Texto 17" hidden="1">
          <a:extLst>
            <a:ext uri="{FF2B5EF4-FFF2-40B4-BE49-F238E27FC236}">
              <a16:creationId xmlns="" xmlns:a16="http://schemas.microsoft.com/office/drawing/2014/main" id="{00000000-0008-0000-0000-00005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0" name="Texto 17" hidden="1">
          <a:extLst>
            <a:ext uri="{FF2B5EF4-FFF2-40B4-BE49-F238E27FC236}">
              <a16:creationId xmlns="" xmlns:a16="http://schemas.microsoft.com/office/drawing/2014/main" id="{00000000-0008-0000-0000-00005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1" name="Texto 17" hidden="1">
          <a:extLst>
            <a:ext uri="{FF2B5EF4-FFF2-40B4-BE49-F238E27FC236}">
              <a16:creationId xmlns="" xmlns:a16="http://schemas.microsoft.com/office/drawing/2014/main" id="{00000000-0008-0000-0000-00005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62" name="Texto 17" hidden="1">
          <a:extLst>
            <a:ext uri="{FF2B5EF4-FFF2-40B4-BE49-F238E27FC236}">
              <a16:creationId xmlns="" xmlns:a16="http://schemas.microsoft.com/office/drawing/2014/main" id="{00000000-0008-0000-0000-00005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3" name="Texto 17" hidden="1">
          <a:extLst>
            <a:ext uri="{FF2B5EF4-FFF2-40B4-BE49-F238E27FC236}">
              <a16:creationId xmlns="" xmlns:a16="http://schemas.microsoft.com/office/drawing/2014/main" id="{00000000-0008-0000-0000-00006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4" name="Texto 17" hidden="1">
          <a:extLst>
            <a:ext uri="{FF2B5EF4-FFF2-40B4-BE49-F238E27FC236}">
              <a16:creationId xmlns="" xmlns:a16="http://schemas.microsoft.com/office/drawing/2014/main" id="{00000000-0008-0000-0000-00006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5" name="Texto 17" hidden="1">
          <a:extLst>
            <a:ext uri="{FF2B5EF4-FFF2-40B4-BE49-F238E27FC236}">
              <a16:creationId xmlns="" xmlns:a16="http://schemas.microsoft.com/office/drawing/2014/main" id="{00000000-0008-0000-0000-00006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6" name="Texto 17" hidden="1">
          <a:extLst>
            <a:ext uri="{FF2B5EF4-FFF2-40B4-BE49-F238E27FC236}">
              <a16:creationId xmlns="" xmlns:a16="http://schemas.microsoft.com/office/drawing/2014/main" id="{00000000-0008-0000-0000-00006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7" name="Texto 17" hidden="1">
          <a:extLst>
            <a:ext uri="{FF2B5EF4-FFF2-40B4-BE49-F238E27FC236}">
              <a16:creationId xmlns="" xmlns:a16="http://schemas.microsoft.com/office/drawing/2014/main" id="{00000000-0008-0000-0000-00006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8" name="Texto 17" hidden="1">
          <a:extLst>
            <a:ext uri="{FF2B5EF4-FFF2-40B4-BE49-F238E27FC236}">
              <a16:creationId xmlns="" xmlns:a16="http://schemas.microsoft.com/office/drawing/2014/main" id="{00000000-0008-0000-0000-00006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9" name="Texto 17" hidden="1">
          <a:extLst>
            <a:ext uri="{FF2B5EF4-FFF2-40B4-BE49-F238E27FC236}">
              <a16:creationId xmlns="" xmlns:a16="http://schemas.microsoft.com/office/drawing/2014/main" id="{00000000-0008-0000-0000-00006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0" name="Texto 17" hidden="1">
          <a:extLst>
            <a:ext uri="{FF2B5EF4-FFF2-40B4-BE49-F238E27FC236}">
              <a16:creationId xmlns="" xmlns:a16="http://schemas.microsoft.com/office/drawing/2014/main" id="{00000000-0008-0000-0000-00006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1" name="Texto 17" hidden="1">
          <a:extLst>
            <a:ext uri="{FF2B5EF4-FFF2-40B4-BE49-F238E27FC236}">
              <a16:creationId xmlns="" xmlns:a16="http://schemas.microsoft.com/office/drawing/2014/main" id="{00000000-0008-0000-0000-00006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2" name="Texto 17" hidden="1">
          <a:extLst>
            <a:ext uri="{FF2B5EF4-FFF2-40B4-BE49-F238E27FC236}">
              <a16:creationId xmlns="" xmlns:a16="http://schemas.microsoft.com/office/drawing/2014/main" id="{00000000-0008-0000-0000-00006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3" name="Texto 17" hidden="1">
          <a:extLst>
            <a:ext uri="{FF2B5EF4-FFF2-40B4-BE49-F238E27FC236}">
              <a16:creationId xmlns="" xmlns:a16="http://schemas.microsoft.com/office/drawing/2014/main" id="{00000000-0008-0000-0000-00006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4" name="Texto 17" hidden="1">
          <a:extLst>
            <a:ext uri="{FF2B5EF4-FFF2-40B4-BE49-F238E27FC236}">
              <a16:creationId xmlns="" xmlns:a16="http://schemas.microsoft.com/office/drawing/2014/main" id="{00000000-0008-0000-0000-00006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5" name="Texto 17" hidden="1">
          <a:extLst>
            <a:ext uri="{FF2B5EF4-FFF2-40B4-BE49-F238E27FC236}">
              <a16:creationId xmlns="" xmlns:a16="http://schemas.microsoft.com/office/drawing/2014/main" id="{00000000-0008-0000-0000-00006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6" name="Texto 17" hidden="1">
          <a:extLst>
            <a:ext uri="{FF2B5EF4-FFF2-40B4-BE49-F238E27FC236}">
              <a16:creationId xmlns="" xmlns:a16="http://schemas.microsoft.com/office/drawing/2014/main" id="{00000000-0008-0000-0000-00006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7" name="Texto 17" hidden="1">
          <a:extLst>
            <a:ext uri="{FF2B5EF4-FFF2-40B4-BE49-F238E27FC236}">
              <a16:creationId xmlns="" xmlns:a16="http://schemas.microsoft.com/office/drawing/2014/main" id="{00000000-0008-0000-0000-00006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78" name="Texto 17" hidden="1">
          <a:extLst>
            <a:ext uri="{FF2B5EF4-FFF2-40B4-BE49-F238E27FC236}">
              <a16:creationId xmlns="" xmlns:a16="http://schemas.microsoft.com/office/drawing/2014/main" id="{00000000-0008-0000-0000-00006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9" name="Texto 17" hidden="1">
          <a:extLst>
            <a:ext uri="{FF2B5EF4-FFF2-40B4-BE49-F238E27FC236}">
              <a16:creationId xmlns="" xmlns:a16="http://schemas.microsoft.com/office/drawing/2014/main" id="{00000000-0008-0000-0000-00007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0" name="Texto 17" hidden="1">
          <a:extLst>
            <a:ext uri="{FF2B5EF4-FFF2-40B4-BE49-F238E27FC236}">
              <a16:creationId xmlns="" xmlns:a16="http://schemas.microsoft.com/office/drawing/2014/main" id="{00000000-0008-0000-0000-00007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1" name="Texto 17" hidden="1">
          <a:extLst>
            <a:ext uri="{FF2B5EF4-FFF2-40B4-BE49-F238E27FC236}">
              <a16:creationId xmlns="" xmlns:a16="http://schemas.microsoft.com/office/drawing/2014/main" id="{00000000-0008-0000-0000-00007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2" name="Texto 17" hidden="1">
          <a:extLst>
            <a:ext uri="{FF2B5EF4-FFF2-40B4-BE49-F238E27FC236}">
              <a16:creationId xmlns="" xmlns:a16="http://schemas.microsoft.com/office/drawing/2014/main" id="{00000000-0008-0000-0000-00007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3" name="Texto 17" hidden="1">
          <a:extLst>
            <a:ext uri="{FF2B5EF4-FFF2-40B4-BE49-F238E27FC236}">
              <a16:creationId xmlns="" xmlns:a16="http://schemas.microsoft.com/office/drawing/2014/main" id="{00000000-0008-0000-0000-00007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4" name="Texto 17" hidden="1">
          <a:extLst>
            <a:ext uri="{FF2B5EF4-FFF2-40B4-BE49-F238E27FC236}">
              <a16:creationId xmlns="" xmlns:a16="http://schemas.microsoft.com/office/drawing/2014/main" id="{00000000-0008-0000-0000-00007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5" name="Texto 17" hidden="1">
          <a:extLst>
            <a:ext uri="{FF2B5EF4-FFF2-40B4-BE49-F238E27FC236}">
              <a16:creationId xmlns="" xmlns:a16="http://schemas.microsoft.com/office/drawing/2014/main" id="{00000000-0008-0000-0000-00007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6" name="Texto 17" hidden="1">
          <a:extLst>
            <a:ext uri="{FF2B5EF4-FFF2-40B4-BE49-F238E27FC236}">
              <a16:creationId xmlns="" xmlns:a16="http://schemas.microsoft.com/office/drawing/2014/main" id="{00000000-0008-0000-0000-00007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7" name="Texto 17" hidden="1">
          <a:extLst>
            <a:ext uri="{FF2B5EF4-FFF2-40B4-BE49-F238E27FC236}">
              <a16:creationId xmlns="" xmlns:a16="http://schemas.microsoft.com/office/drawing/2014/main" id="{00000000-0008-0000-0000-00007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8" name="Texto 17" hidden="1">
          <a:extLst>
            <a:ext uri="{FF2B5EF4-FFF2-40B4-BE49-F238E27FC236}">
              <a16:creationId xmlns="" xmlns:a16="http://schemas.microsoft.com/office/drawing/2014/main" id="{00000000-0008-0000-0000-00007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9" name="Texto 17" hidden="1">
          <a:extLst>
            <a:ext uri="{FF2B5EF4-FFF2-40B4-BE49-F238E27FC236}">
              <a16:creationId xmlns="" xmlns:a16="http://schemas.microsoft.com/office/drawing/2014/main" id="{00000000-0008-0000-0000-00007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0" name="Texto 17" hidden="1">
          <a:extLst>
            <a:ext uri="{FF2B5EF4-FFF2-40B4-BE49-F238E27FC236}">
              <a16:creationId xmlns="" xmlns:a16="http://schemas.microsoft.com/office/drawing/2014/main" id="{00000000-0008-0000-0000-00007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1" name="Texto 17" hidden="1">
          <a:extLst>
            <a:ext uri="{FF2B5EF4-FFF2-40B4-BE49-F238E27FC236}">
              <a16:creationId xmlns="" xmlns:a16="http://schemas.microsoft.com/office/drawing/2014/main" id="{00000000-0008-0000-0000-00007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2" name="Texto 17" hidden="1">
          <a:extLst>
            <a:ext uri="{FF2B5EF4-FFF2-40B4-BE49-F238E27FC236}">
              <a16:creationId xmlns="" xmlns:a16="http://schemas.microsoft.com/office/drawing/2014/main" id="{00000000-0008-0000-0000-00007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3" name="Texto 17" hidden="1">
          <a:extLst>
            <a:ext uri="{FF2B5EF4-FFF2-40B4-BE49-F238E27FC236}">
              <a16:creationId xmlns="" xmlns:a16="http://schemas.microsoft.com/office/drawing/2014/main" id="{00000000-0008-0000-0000-0000B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94" name="Texto 17" hidden="1">
          <a:extLst>
            <a:ext uri="{FF2B5EF4-FFF2-40B4-BE49-F238E27FC236}">
              <a16:creationId xmlns="" xmlns:a16="http://schemas.microsoft.com/office/drawing/2014/main" id="{00000000-0008-0000-0000-0000B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5" name="Texto 17" hidden="1">
          <a:extLst>
            <a:ext uri="{FF2B5EF4-FFF2-40B4-BE49-F238E27FC236}">
              <a16:creationId xmlns="" xmlns:a16="http://schemas.microsoft.com/office/drawing/2014/main" id="{00000000-0008-0000-0000-0000B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6" name="Texto 17" hidden="1">
          <a:extLst>
            <a:ext uri="{FF2B5EF4-FFF2-40B4-BE49-F238E27FC236}">
              <a16:creationId xmlns="" xmlns:a16="http://schemas.microsoft.com/office/drawing/2014/main" id="{00000000-0008-0000-0000-0000B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7" name="Texto 17" hidden="1">
          <a:extLst>
            <a:ext uri="{FF2B5EF4-FFF2-40B4-BE49-F238E27FC236}">
              <a16:creationId xmlns="" xmlns:a16="http://schemas.microsoft.com/office/drawing/2014/main" id="{00000000-0008-0000-0000-0000B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8" name="Texto 17" hidden="1">
          <a:extLst>
            <a:ext uri="{FF2B5EF4-FFF2-40B4-BE49-F238E27FC236}">
              <a16:creationId xmlns="" xmlns:a16="http://schemas.microsoft.com/office/drawing/2014/main" id="{00000000-0008-0000-0000-0000B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9" name="Texto 17" hidden="1">
          <a:extLst>
            <a:ext uri="{FF2B5EF4-FFF2-40B4-BE49-F238E27FC236}">
              <a16:creationId xmlns="" xmlns:a16="http://schemas.microsoft.com/office/drawing/2014/main" id="{00000000-0008-0000-0000-0000B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0" name="Texto 17" hidden="1">
          <a:extLst>
            <a:ext uri="{FF2B5EF4-FFF2-40B4-BE49-F238E27FC236}">
              <a16:creationId xmlns="" xmlns:a16="http://schemas.microsoft.com/office/drawing/2014/main" id="{00000000-0008-0000-0000-0000B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1" name="Texto 17" hidden="1">
          <a:extLst>
            <a:ext uri="{FF2B5EF4-FFF2-40B4-BE49-F238E27FC236}">
              <a16:creationId xmlns="" xmlns:a16="http://schemas.microsoft.com/office/drawing/2014/main" id="{00000000-0008-0000-0000-0000C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2" name="Texto 17" hidden="1">
          <a:extLst>
            <a:ext uri="{FF2B5EF4-FFF2-40B4-BE49-F238E27FC236}">
              <a16:creationId xmlns="" xmlns:a16="http://schemas.microsoft.com/office/drawing/2014/main" id="{00000000-0008-0000-0000-0000C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 name="Texto 17" hidden="1">
          <a:extLst>
            <a:ext uri="{FF2B5EF4-FFF2-40B4-BE49-F238E27FC236}">
              <a16:creationId xmlns="" xmlns:a16="http://schemas.microsoft.com/office/drawing/2014/main" id="{00000000-0008-0000-0000-0000C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 name="Texto 17" hidden="1">
          <a:extLst>
            <a:ext uri="{FF2B5EF4-FFF2-40B4-BE49-F238E27FC236}">
              <a16:creationId xmlns="" xmlns:a16="http://schemas.microsoft.com/office/drawing/2014/main" id="{00000000-0008-0000-0000-0000C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 name="Texto 17" hidden="1">
          <a:extLst>
            <a:ext uri="{FF2B5EF4-FFF2-40B4-BE49-F238E27FC236}">
              <a16:creationId xmlns="" xmlns:a16="http://schemas.microsoft.com/office/drawing/2014/main" id="{00000000-0008-0000-0000-0000C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 name="Texto 17" hidden="1">
          <a:extLst>
            <a:ext uri="{FF2B5EF4-FFF2-40B4-BE49-F238E27FC236}">
              <a16:creationId xmlns="" xmlns:a16="http://schemas.microsoft.com/office/drawing/2014/main" id="{00000000-0008-0000-0000-0000C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 name="Texto 17" hidden="1">
          <a:extLst>
            <a:ext uri="{FF2B5EF4-FFF2-40B4-BE49-F238E27FC236}">
              <a16:creationId xmlns="" xmlns:a16="http://schemas.microsoft.com/office/drawing/2014/main" id="{00000000-0008-0000-0000-0000C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 name="Texto 17" hidden="1">
          <a:extLst>
            <a:ext uri="{FF2B5EF4-FFF2-40B4-BE49-F238E27FC236}">
              <a16:creationId xmlns="" xmlns:a16="http://schemas.microsoft.com/office/drawing/2014/main" id="{00000000-0008-0000-0000-0000C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 name="Texto 17" hidden="1">
          <a:extLst>
            <a:ext uri="{FF2B5EF4-FFF2-40B4-BE49-F238E27FC236}">
              <a16:creationId xmlns="" xmlns:a16="http://schemas.microsoft.com/office/drawing/2014/main" id="{00000000-0008-0000-0000-0000C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10" name="Texto 17" hidden="1">
          <a:extLst>
            <a:ext uri="{FF2B5EF4-FFF2-40B4-BE49-F238E27FC236}">
              <a16:creationId xmlns="" xmlns:a16="http://schemas.microsoft.com/office/drawing/2014/main" id="{00000000-0008-0000-0000-0000C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 name="Texto 17" hidden="1">
          <a:extLst>
            <a:ext uri="{FF2B5EF4-FFF2-40B4-BE49-F238E27FC236}">
              <a16:creationId xmlns="" xmlns:a16="http://schemas.microsoft.com/office/drawing/2014/main" id="{00000000-0008-0000-0000-0000C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 name="Texto 17" hidden="1">
          <a:extLst>
            <a:ext uri="{FF2B5EF4-FFF2-40B4-BE49-F238E27FC236}">
              <a16:creationId xmlns="" xmlns:a16="http://schemas.microsoft.com/office/drawing/2014/main" id="{00000000-0008-0000-0000-0000C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 name="Texto 17" hidden="1">
          <a:extLst>
            <a:ext uri="{FF2B5EF4-FFF2-40B4-BE49-F238E27FC236}">
              <a16:creationId xmlns="" xmlns:a16="http://schemas.microsoft.com/office/drawing/2014/main" id="{00000000-0008-0000-0000-0000C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 name="Texto 17" hidden="1">
          <a:extLst>
            <a:ext uri="{FF2B5EF4-FFF2-40B4-BE49-F238E27FC236}">
              <a16:creationId xmlns="" xmlns:a16="http://schemas.microsoft.com/office/drawing/2014/main" id="{00000000-0008-0000-0000-0000C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 name="Texto 17" hidden="1">
          <a:extLst>
            <a:ext uri="{FF2B5EF4-FFF2-40B4-BE49-F238E27FC236}">
              <a16:creationId xmlns="" xmlns:a16="http://schemas.microsoft.com/office/drawing/2014/main" id="{00000000-0008-0000-0000-0000C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 name="Texto 17" hidden="1">
          <a:extLst>
            <a:ext uri="{FF2B5EF4-FFF2-40B4-BE49-F238E27FC236}">
              <a16:creationId xmlns="" xmlns:a16="http://schemas.microsoft.com/office/drawing/2014/main" id="{00000000-0008-0000-0000-0000C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 name="Texto 17" hidden="1">
          <a:extLst>
            <a:ext uri="{FF2B5EF4-FFF2-40B4-BE49-F238E27FC236}">
              <a16:creationId xmlns="" xmlns:a16="http://schemas.microsoft.com/office/drawing/2014/main" id="{00000000-0008-0000-0000-0000D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 name="Texto 17" hidden="1">
          <a:extLst>
            <a:ext uri="{FF2B5EF4-FFF2-40B4-BE49-F238E27FC236}">
              <a16:creationId xmlns="" xmlns:a16="http://schemas.microsoft.com/office/drawing/2014/main" id="{00000000-0008-0000-0000-0000D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 name="Texto 17" hidden="1">
          <a:extLst>
            <a:ext uri="{FF2B5EF4-FFF2-40B4-BE49-F238E27FC236}">
              <a16:creationId xmlns="" xmlns:a16="http://schemas.microsoft.com/office/drawing/2014/main" id="{00000000-0008-0000-0000-0000D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 name="Texto 17" hidden="1">
          <a:extLst>
            <a:ext uri="{FF2B5EF4-FFF2-40B4-BE49-F238E27FC236}">
              <a16:creationId xmlns="" xmlns:a16="http://schemas.microsoft.com/office/drawing/2014/main" id="{00000000-0008-0000-0000-0000D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 name="Texto 17" hidden="1">
          <a:extLst>
            <a:ext uri="{FF2B5EF4-FFF2-40B4-BE49-F238E27FC236}">
              <a16:creationId xmlns="" xmlns:a16="http://schemas.microsoft.com/office/drawing/2014/main" id="{00000000-0008-0000-0000-0000D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 name="Texto 17" hidden="1">
          <a:extLst>
            <a:ext uri="{FF2B5EF4-FFF2-40B4-BE49-F238E27FC236}">
              <a16:creationId xmlns="" xmlns:a16="http://schemas.microsoft.com/office/drawing/2014/main" id="{00000000-0008-0000-0000-0000D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 name="Texto 17" hidden="1">
          <a:extLst>
            <a:ext uri="{FF2B5EF4-FFF2-40B4-BE49-F238E27FC236}">
              <a16:creationId xmlns="" xmlns:a16="http://schemas.microsoft.com/office/drawing/2014/main" id="{00000000-0008-0000-0000-0000D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 name="Texto 17" hidden="1">
          <a:extLst>
            <a:ext uri="{FF2B5EF4-FFF2-40B4-BE49-F238E27FC236}">
              <a16:creationId xmlns="" xmlns:a16="http://schemas.microsoft.com/office/drawing/2014/main" id="{00000000-0008-0000-0000-0000D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 name="Texto 17" hidden="1">
          <a:extLst>
            <a:ext uri="{FF2B5EF4-FFF2-40B4-BE49-F238E27FC236}">
              <a16:creationId xmlns="" xmlns:a16="http://schemas.microsoft.com/office/drawing/2014/main" id="{00000000-0008-0000-0000-0000D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26" name="Texto 17" hidden="1">
          <a:extLst>
            <a:ext uri="{FF2B5EF4-FFF2-40B4-BE49-F238E27FC236}">
              <a16:creationId xmlns="" xmlns:a16="http://schemas.microsoft.com/office/drawing/2014/main" id="{00000000-0008-0000-0000-0000D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 name="Texto 17" hidden="1">
          <a:extLst>
            <a:ext uri="{FF2B5EF4-FFF2-40B4-BE49-F238E27FC236}">
              <a16:creationId xmlns="" xmlns:a16="http://schemas.microsoft.com/office/drawing/2014/main" id="{00000000-0008-0000-0000-0000D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 name="Texto 17" hidden="1">
          <a:extLst>
            <a:ext uri="{FF2B5EF4-FFF2-40B4-BE49-F238E27FC236}">
              <a16:creationId xmlns="" xmlns:a16="http://schemas.microsoft.com/office/drawing/2014/main" id="{00000000-0008-0000-0000-0000D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 name="Texto 17" hidden="1">
          <a:extLst>
            <a:ext uri="{FF2B5EF4-FFF2-40B4-BE49-F238E27FC236}">
              <a16:creationId xmlns="" xmlns:a16="http://schemas.microsoft.com/office/drawing/2014/main" id="{00000000-0008-0000-0000-0000D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 name="Texto 17" hidden="1">
          <a:extLst>
            <a:ext uri="{FF2B5EF4-FFF2-40B4-BE49-F238E27FC236}">
              <a16:creationId xmlns="" xmlns:a16="http://schemas.microsoft.com/office/drawing/2014/main" id="{00000000-0008-0000-0000-0000D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 name="Texto 17" hidden="1">
          <a:extLst>
            <a:ext uri="{FF2B5EF4-FFF2-40B4-BE49-F238E27FC236}">
              <a16:creationId xmlns="" xmlns:a16="http://schemas.microsoft.com/office/drawing/2014/main" id="{00000000-0008-0000-0000-0000D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 name="Texto 17" hidden="1">
          <a:extLst>
            <a:ext uri="{FF2B5EF4-FFF2-40B4-BE49-F238E27FC236}">
              <a16:creationId xmlns="" xmlns:a16="http://schemas.microsoft.com/office/drawing/2014/main" id="{00000000-0008-0000-0000-0000D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 name="Texto 17" hidden="1">
          <a:extLst>
            <a:ext uri="{FF2B5EF4-FFF2-40B4-BE49-F238E27FC236}">
              <a16:creationId xmlns="" xmlns:a16="http://schemas.microsoft.com/office/drawing/2014/main" id="{00000000-0008-0000-0000-0000E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 name="Texto 17" hidden="1">
          <a:extLst>
            <a:ext uri="{FF2B5EF4-FFF2-40B4-BE49-F238E27FC236}">
              <a16:creationId xmlns="" xmlns:a16="http://schemas.microsoft.com/office/drawing/2014/main" id="{00000000-0008-0000-0000-0000E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 name="Texto 17" hidden="1">
          <a:extLst>
            <a:ext uri="{FF2B5EF4-FFF2-40B4-BE49-F238E27FC236}">
              <a16:creationId xmlns="" xmlns:a16="http://schemas.microsoft.com/office/drawing/2014/main" id="{00000000-0008-0000-0000-0000E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 name="Texto 17" hidden="1">
          <a:extLst>
            <a:ext uri="{FF2B5EF4-FFF2-40B4-BE49-F238E27FC236}">
              <a16:creationId xmlns="" xmlns:a16="http://schemas.microsoft.com/office/drawing/2014/main" id="{00000000-0008-0000-0000-0000E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7" name="Texto 17" hidden="1">
          <a:extLst>
            <a:ext uri="{FF2B5EF4-FFF2-40B4-BE49-F238E27FC236}">
              <a16:creationId xmlns="" xmlns:a16="http://schemas.microsoft.com/office/drawing/2014/main" id="{00000000-0008-0000-0000-0000E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 name="Texto 17" hidden="1">
          <a:extLst>
            <a:ext uri="{FF2B5EF4-FFF2-40B4-BE49-F238E27FC236}">
              <a16:creationId xmlns="" xmlns:a16="http://schemas.microsoft.com/office/drawing/2014/main" id="{00000000-0008-0000-0000-0000E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 name="Texto 17" hidden="1">
          <a:extLst>
            <a:ext uri="{FF2B5EF4-FFF2-40B4-BE49-F238E27FC236}">
              <a16:creationId xmlns="" xmlns:a16="http://schemas.microsoft.com/office/drawing/2014/main" id="{00000000-0008-0000-0000-0000E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 name="Texto 17" hidden="1">
          <a:extLst>
            <a:ext uri="{FF2B5EF4-FFF2-40B4-BE49-F238E27FC236}">
              <a16:creationId xmlns="" xmlns:a16="http://schemas.microsoft.com/office/drawing/2014/main" id="{00000000-0008-0000-0000-0000E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 name="Texto 17" hidden="1">
          <a:extLst>
            <a:ext uri="{FF2B5EF4-FFF2-40B4-BE49-F238E27FC236}">
              <a16:creationId xmlns="" xmlns:a16="http://schemas.microsoft.com/office/drawing/2014/main" id="{00000000-0008-0000-0000-0000E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42" name="Texto 17" hidden="1">
          <a:extLst>
            <a:ext uri="{FF2B5EF4-FFF2-40B4-BE49-F238E27FC236}">
              <a16:creationId xmlns="" xmlns:a16="http://schemas.microsoft.com/office/drawing/2014/main" id="{00000000-0008-0000-0000-0000E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 name="Texto 17" hidden="1">
          <a:extLst>
            <a:ext uri="{FF2B5EF4-FFF2-40B4-BE49-F238E27FC236}">
              <a16:creationId xmlns="" xmlns:a16="http://schemas.microsoft.com/office/drawing/2014/main" id="{00000000-0008-0000-0000-0000E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 name="Texto 17" hidden="1">
          <a:extLst>
            <a:ext uri="{FF2B5EF4-FFF2-40B4-BE49-F238E27FC236}">
              <a16:creationId xmlns="" xmlns:a16="http://schemas.microsoft.com/office/drawing/2014/main" id="{00000000-0008-0000-0000-0000E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 name="Texto 17" hidden="1">
          <a:extLst>
            <a:ext uri="{FF2B5EF4-FFF2-40B4-BE49-F238E27FC236}">
              <a16:creationId xmlns="" xmlns:a16="http://schemas.microsoft.com/office/drawing/2014/main" id="{00000000-0008-0000-0000-0000E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 name="Texto 17" hidden="1">
          <a:extLst>
            <a:ext uri="{FF2B5EF4-FFF2-40B4-BE49-F238E27FC236}">
              <a16:creationId xmlns="" xmlns:a16="http://schemas.microsoft.com/office/drawing/2014/main" id="{00000000-0008-0000-0000-0000E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 name="Texto 17" hidden="1">
          <a:extLst>
            <a:ext uri="{FF2B5EF4-FFF2-40B4-BE49-F238E27FC236}">
              <a16:creationId xmlns="" xmlns:a16="http://schemas.microsoft.com/office/drawing/2014/main" id="{00000000-0008-0000-0000-0000E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 name="Texto 17" hidden="1">
          <a:extLst>
            <a:ext uri="{FF2B5EF4-FFF2-40B4-BE49-F238E27FC236}">
              <a16:creationId xmlns="" xmlns:a16="http://schemas.microsoft.com/office/drawing/2014/main" id="{00000000-0008-0000-0000-0000E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 name="Texto 17" hidden="1">
          <a:extLst>
            <a:ext uri="{FF2B5EF4-FFF2-40B4-BE49-F238E27FC236}">
              <a16:creationId xmlns="" xmlns:a16="http://schemas.microsoft.com/office/drawing/2014/main" id="{00000000-0008-0000-0000-0000F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 name="Texto 17" hidden="1">
          <a:extLst>
            <a:ext uri="{FF2B5EF4-FFF2-40B4-BE49-F238E27FC236}">
              <a16:creationId xmlns="" xmlns:a16="http://schemas.microsoft.com/office/drawing/2014/main" id="{00000000-0008-0000-0000-0000F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 name="Texto 17" hidden="1">
          <a:extLst>
            <a:ext uri="{FF2B5EF4-FFF2-40B4-BE49-F238E27FC236}">
              <a16:creationId xmlns="" xmlns:a16="http://schemas.microsoft.com/office/drawing/2014/main" id="{00000000-0008-0000-0000-0000F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 name="Texto 17" hidden="1">
          <a:extLst>
            <a:ext uri="{FF2B5EF4-FFF2-40B4-BE49-F238E27FC236}">
              <a16:creationId xmlns="" xmlns:a16="http://schemas.microsoft.com/office/drawing/2014/main" id="{00000000-0008-0000-0000-0000F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 name="Texto 17" hidden="1">
          <a:extLst>
            <a:ext uri="{FF2B5EF4-FFF2-40B4-BE49-F238E27FC236}">
              <a16:creationId xmlns="" xmlns:a16="http://schemas.microsoft.com/office/drawing/2014/main" id="{00000000-0008-0000-0000-0000F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 name="Texto 17" hidden="1">
          <a:extLst>
            <a:ext uri="{FF2B5EF4-FFF2-40B4-BE49-F238E27FC236}">
              <a16:creationId xmlns="" xmlns:a16="http://schemas.microsoft.com/office/drawing/2014/main" id="{00000000-0008-0000-0000-0000F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 name="Texto 17" hidden="1">
          <a:extLst>
            <a:ext uri="{FF2B5EF4-FFF2-40B4-BE49-F238E27FC236}">
              <a16:creationId xmlns="" xmlns:a16="http://schemas.microsoft.com/office/drawing/2014/main" id="{00000000-0008-0000-0000-0000F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 name="Texto 17" hidden="1">
          <a:extLst>
            <a:ext uri="{FF2B5EF4-FFF2-40B4-BE49-F238E27FC236}">
              <a16:creationId xmlns="" xmlns:a16="http://schemas.microsoft.com/office/drawing/2014/main" id="{00000000-0008-0000-0000-0000F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 name="Texto 17" hidden="1">
          <a:extLst>
            <a:ext uri="{FF2B5EF4-FFF2-40B4-BE49-F238E27FC236}">
              <a16:creationId xmlns="" xmlns:a16="http://schemas.microsoft.com/office/drawing/2014/main" id="{00000000-0008-0000-0000-0000F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58" name="Texto 17" hidden="1">
          <a:extLst>
            <a:ext uri="{FF2B5EF4-FFF2-40B4-BE49-F238E27FC236}">
              <a16:creationId xmlns="" xmlns:a16="http://schemas.microsoft.com/office/drawing/2014/main" id="{00000000-0008-0000-0000-0000F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 name="Texto 17" hidden="1">
          <a:extLst>
            <a:ext uri="{FF2B5EF4-FFF2-40B4-BE49-F238E27FC236}">
              <a16:creationId xmlns="" xmlns:a16="http://schemas.microsoft.com/office/drawing/2014/main" id="{00000000-0008-0000-0000-0000F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 name="Texto 17" hidden="1">
          <a:extLst>
            <a:ext uri="{FF2B5EF4-FFF2-40B4-BE49-F238E27FC236}">
              <a16:creationId xmlns="" xmlns:a16="http://schemas.microsoft.com/office/drawing/2014/main" id="{00000000-0008-0000-0000-0000F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 name="Texto 17" hidden="1">
          <a:extLst>
            <a:ext uri="{FF2B5EF4-FFF2-40B4-BE49-F238E27FC236}">
              <a16:creationId xmlns="" xmlns:a16="http://schemas.microsoft.com/office/drawing/2014/main" id="{00000000-0008-0000-0000-0000F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 name="Texto 17" hidden="1">
          <a:extLst>
            <a:ext uri="{FF2B5EF4-FFF2-40B4-BE49-F238E27FC236}">
              <a16:creationId xmlns="" xmlns:a16="http://schemas.microsoft.com/office/drawing/2014/main" id="{00000000-0008-0000-0000-0000F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 name="Texto 17" hidden="1">
          <a:extLst>
            <a:ext uri="{FF2B5EF4-FFF2-40B4-BE49-F238E27FC236}">
              <a16:creationId xmlns="" xmlns:a16="http://schemas.microsoft.com/office/drawing/2014/main" id="{00000000-0008-0000-0000-0000F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 name="Texto 17" hidden="1">
          <a:extLst>
            <a:ext uri="{FF2B5EF4-FFF2-40B4-BE49-F238E27FC236}">
              <a16:creationId xmlns="" xmlns:a16="http://schemas.microsoft.com/office/drawing/2014/main" id="{00000000-0008-0000-0000-0000F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 name="Texto 17" hidden="1">
          <a:extLst>
            <a:ext uri="{FF2B5EF4-FFF2-40B4-BE49-F238E27FC236}">
              <a16:creationId xmlns="" xmlns:a16="http://schemas.microsoft.com/office/drawing/2014/main" id="{00000000-0008-0000-0000-00000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 name="Texto 17" hidden="1">
          <a:extLst>
            <a:ext uri="{FF2B5EF4-FFF2-40B4-BE49-F238E27FC236}">
              <a16:creationId xmlns="" xmlns:a16="http://schemas.microsoft.com/office/drawing/2014/main" id="{00000000-0008-0000-0000-00000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 name="Texto 17" hidden="1">
          <a:extLst>
            <a:ext uri="{FF2B5EF4-FFF2-40B4-BE49-F238E27FC236}">
              <a16:creationId xmlns="" xmlns:a16="http://schemas.microsoft.com/office/drawing/2014/main" id="{00000000-0008-0000-0000-00000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 name="Texto 17" hidden="1">
          <a:extLst>
            <a:ext uri="{FF2B5EF4-FFF2-40B4-BE49-F238E27FC236}">
              <a16:creationId xmlns="" xmlns:a16="http://schemas.microsoft.com/office/drawing/2014/main" id="{00000000-0008-0000-0000-00000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 name="Texto 17" hidden="1">
          <a:extLst>
            <a:ext uri="{FF2B5EF4-FFF2-40B4-BE49-F238E27FC236}">
              <a16:creationId xmlns="" xmlns:a16="http://schemas.microsoft.com/office/drawing/2014/main" id="{00000000-0008-0000-0000-00000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 name="Texto 17" hidden="1">
          <a:extLst>
            <a:ext uri="{FF2B5EF4-FFF2-40B4-BE49-F238E27FC236}">
              <a16:creationId xmlns="" xmlns:a16="http://schemas.microsoft.com/office/drawing/2014/main" id="{00000000-0008-0000-0000-00000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 name="Texto 17" hidden="1">
          <a:extLst>
            <a:ext uri="{FF2B5EF4-FFF2-40B4-BE49-F238E27FC236}">
              <a16:creationId xmlns="" xmlns:a16="http://schemas.microsoft.com/office/drawing/2014/main" id="{00000000-0008-0000-0000-00000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2" name="Texto 17" hidden="1">
          <a:extLst>
            <a:ext uri="{FF2B5EF4-FFF2-40B4-BE49-F238E27FC236}">
              <a16:creationId xmlns="" xmlns:a16="http://schemas.microsoft.com/office/drawing/2014/main" id="{00000000-0008-0000-0000-00000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3" name="Texto 17" hidden="1">
          <a:extLst>
            <a:ext uri="{FF2B5EF4-FFF2-40B4-BE49-F238E27FC236}">
              <a16:creationId xmlns="" xmlns:a16="http://schemas.microsoft.com/office/drawing/2014/main" id="{00000000-0008-0000-0000-00000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74" name="Texto 17" hidden="1">
          <a:extLst>
            <a:ext uri="{FF2B5EF4-FFF2-40B4-BE49-F238E27FC236}">
              <a16:creationId xmlns="" xmlns:a16="http://schemas.microsoft.com/office/drawing/2014/main" id="{00000000-0008-0000-0000-00000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5" name="Texto 17" hidden="1">
          <a:extLst>
            <a:ext uri="{FF2B5EF4-FFF2-40B4-BE49-F238E27FC236}">
              <a16:creationId xmlns="" xmlns:a16="http://schemas.microsoft.com/office/drawing/2014/main" id="{00000000-0008-0000-0000-00000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6" name="Texto 17" hidden="1">
          <a:extLst>
            <a:ext uri="{FF2B5EF4-FFF2-40B4-BE49-F238E27FC236}">
              <a16:creationId xmlns="" xmlns:a16="http://schemas.microsoft.com/office/drawing/2014/main" id="{00000000-0008-0000-0000-00000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7" name="Texto 17" hidden="1">
          <a:extLst>
            <a:ext uri="{FF2B5EF4-FFF2-40B4-BE49-F238E27FC236}">
              <a16:creationId xmlns="" xmlns:a16="http://schemas.microsoft.com/office/drawing/2014/main" id="{00000000-0008-0000-0000-00000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8" name="Texto 17" hidden="1">
          <a:extLst>
            <a:ext uri="{FF2B5EF4-FFF2-40B4-BE49-F238E27FC236}">
              <a16:creationId xmlns="" xmlns:a16="http://schemas.microsoft.com/office/drawing/2014/main" id="{00000000-0008-0000-0000-00000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9" name="Texto 17" hidden="1">
          <a:extLst>
            <a:ext uri="{FF2B5EF4-FFF2-40B4-BE49-F238E27FC236}">
              <a16:creationId xmlns="" xmlns:a16="http://schemas.microsoft.com/office/drawing/2014/main" id="{00000000-0008-0000-0000-00000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0" name="Texto 17" hidden="1">
          <a:extLst>
            <a:ext uri="{FF2B5EF4-FFF2-40B4-BE49-F238E27FC236}">
              <a16:creationId xmlns="" xmlns:a16="http://schemas.microsoft.com/office/drawing/2014/main" id="{00000000-0008-0000-0000-00000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1" name="Texto 17" hidden="1">
          <a:extLst>
            <a:ext uri="{FF2B5EF4-FFF2-40B4-BE49-F238E27FC236}">
              <a16:creationId xmlns="" xmlns:a16="http://schemas.microsoft.com/office/drawing/2014/main" id="{00000000-0008-0000-0000-00001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2" name="Texto 17" hidden="1">
          <a:extLst>
            <a:ext uri="{FF2B5EF4-FFF2-40B4-BE49-F238E27FC236}">
              <a16:creationId xmlns="" xmlns:a16="http://schemas.microsoft.com/office/drawing/2014/main" id="{00000000-0008-0000-0000-00001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3" name="Texto 17" hidden="1">
          <a:extLst>
            <a:ext uri="{FF2B5EF4-FFF2-40B4-BE49-F238E27FC236}">
              <a16:creationId xmlns="" xmlns:a16="http://schemas.microsoft.com/office/drawing/2014/main" id="{00000000-0008-0000-0000-00001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4" name="Texto 17" hidden="1">
          <a:extLst>
            <a:ext uri="{FF2B5EF4-FFF2-40B4-BE49-F238E27FC236}">
              <a16:creationId xmlns="" xmlns:a16="http://schemas.microsoft.com/office/drawing/2014/main" id="{00000000-0008-0000-0000-00001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5" name="Texto 17" hidden="1">
          <a:extLst>
            <a:ext uri="{FF2B5EF4-FFF2-40B4-BE49-F238E27FC236}">
              <a16:creationId xmlns="" xmlns:a16="http://schemas.microsoft.com/office/drawing/2014/main" id="{00000000-0008-0000-0000-00001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6" name="Texto 17" hidden="1">
          <a:extLst>
            <a:ext uri="{FF2B5EF4-FFF2-40B4-BE49-F238E27FC236}">
              <a16:creationId xmlns="" xmlns:a16="http://schemas.microsoft.com/office/drawing/2014/main" id="{00000000-0008-0000-0000-00001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7" name="Texto 17" hidden="1">
          <a:extLst>
            <a:ext uri="{FF2B5EF4-FFF2-40B4-BE49-F238E27FC236}">
              <a16:creationId xmlns="" xmlns:a16="http://schemas.microsoft.com/office/drawing/2014/main" id="{00000000-0008-0000-0000-00001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8" name="Texto 17" hidden="1">
          <a:extLst>
            <a:ext uri="{FF2B5EF4-FFF2-40B4-BE49-F238E27FC236}">
              <a16:creationId xmlns="" xmlns:a16="http://schemas.microsoft.com/office/drawing/2014/main" id="{00000000-0008-0000-0000-00001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9" name="Texto 17" hidden="1">
          <a:extLst>
            <a:ext uri="{FF2B5EF4-FFF2-40B4-BE49-F238E27FC236}">
              <a16:creationId xmlns="" xmlns:a16="http://schemas.microsoft.com/office/drawing/2014/main" id="{00000000-0008-0000-0000-00001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90" name="Texto 17" hidden="1">
          <a:extLst>
            <a:ext uri="{FF2B5EF4-FFF2-40B4-BE49-F238E27FC236}">
              <a16:creationId xmlns="" xmlns:a16="http://schemas.microsoft.com/office/drawing/2014/main" id="{00000000-0008-0000-0000-00001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1" name="Texto 17" hidden="1">
          <a:extLst>
            <a:ext uri="{FF2B5EF4-FFF2-40B4-BE49-F238E27FC236}">
              <a16:creationId xmlns="" xmlns:a16="http://schemas.microsoft.com/office/drawing/2014/main" id="{00000000-0008-0000-0000-00001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2" name="Texto 17" hidden="1">
          <a:extLst>
            <a:ext uri="{FF2B5EF4-FFF2-40B4-BE49-F238E27FC236}">
              <a16:creationId xmlns="" xmlns:a16="http://schemas.microsoft.com/office/drawing/2014/main" id="{00000000-0008-0000-0000-00001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3" name="Texto 17" hidden="1">
          <a:extLst>
            <a:ext uri="{FF2B5EF4-FFF2-40B4-BE49-F238E27FC236}">
              <a16:creationId xmlns="" xmlns:a16="http://schemas.microsoft.com/office/drawing/2014/main" id="{00000000-0008-0000-0000-00001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4" name="Texto 17" hidden="1">
          <a:extLst>
            <a:ext uri="{FF2B5EF4-FFF2-40B4-BE49-F238E27FC236}">
              <a16:creationId xmlns="" xmlns:a16="http://schemas.microsoft.com/office/drawing/2014/main" id="{00000000-0008-0000-0000-00001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5" name="Texto 17" hidden="1">
          <a:extLst>
            <a:ext uri="{FF2B5EF4-FFF2-40B4-BE49-F238E27FC236}">
              <a16:creationId xmlns="" xmlns:a16="http://schemas.microsoft.com/office/drawing/2014/main" id="{00000000-0008-0000-0000-00001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6" name="Texto 17" hidden="1">
          <a:extLst>
            <a:ext uri="{FF2B5EF4-FFF2-40B4-BE49-F238E27FC236}">
              <a16:creationId xmlns="" xmlns:a16="http://schemas.microsoft.com/office/drawing/2014/main" id="{00000000-0008-0000-0000-00001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7" name="Texto 17" hidden="1">
          <a:extLst>
            <a:ext uri="{FF2B5EF4-FFF2-40B4-BE49-F238E27FC236}">
              <a16:creationId xmlns="" xmlns:a16="http://schemas.microsoft.com/office/drawing/2014/main" id="{00000000-0008-0000-0000-00002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8" name="Texto 17" hidden="1">
          <a:extLst>
            <a:ext uri="{FF2B5EF4-FFF2-40B4-BE49-F238E27FC236}">
              <a16:creationId xmlns="" xmlns:a16="http://schemas.microsoft.com/office/drawing/2014/main" id="{00000000-0008-0000-0000-00002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9" name="Texto 17" hidden="1">
          <a:extLst>
            <a:ext uri="{FF2B5EF4-FFF2-40B4-BE49-F238E27FC236}">
              <a16:creationId xmlns="" xmlns:a16="http://schemas.microsoft.com/office/drawing/2014/main" id="{00000000-0008-0000-0000-00002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0" name="Texto 17" hidden="1">
          <a:extLst>
            <a:ext uri="{FF2B5EF4-FFF2-40B4-BE49-F238E27FC236}">
              <a16:creationId xmlns="" xmlns:a16="http://schemas.microsoft.com/office/drawing/2014/main" id="{00000000-0008-0000-0000-00002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1" name="Texto 17" hidden="1">
          <a:extLst>
            <a:ext uri="{FF2B5EF4-FFF2-40B4-BE49-F238E27FC236}">
              <a16:creationId xmlns="" xmlns:a16="http://schemas.microsoft.com/office/drawing/2014/main" id="{00000000-0008-0000-0000-00002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2" name="Texto 17" hidden="1">
          <a:extLst>
            <a:ext uri="{FF2B5EF4-FFF2-40B4-BE49-F238E27FC236}">
              <a16:creationId xmlns="" xmlns:a16="http://schemas.microsoft.com/office/drawing/2014/main" id="{00000000-0008-0000-0000-00002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3" name="Texto 17" hidden="1">
          <a:extLst>
            <a:ext uri="{FF2B5EF4-FFF2-40B4-BE49-F238E27FC236}">
              <a16:creationId xmlns="" xmlns:a16="http://schemas.microsoft.com/office/drawing/2014/main" id="{00000000-0008-0000-0000-00002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4" name="Texto 17" hidden="1">
          <a:extLst>
            <a:ext uri="{FF2B5EF4-FFF2-40B4-BE49-F238E27FC236}">
              <a16:creationId xmlns="" xmlns:a16="http://schemas.microsoft.com/office/drawing/2014/main" id="{00000000-0008-0000-0000-00002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5" name="Texto 17" hidden="1">
          <a:extLst>
            <a:ext uri="{FF2B5EF4-FFF2-40B4-BE49-F238E27FC236}">
              <a16:creationId xmlns="" xmlns:a16="http://schemas.microsoft.com/office/drawing/2014/main" id="{00000000-0008-0000-0000-00002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06" name="Texto 17" hidden="1">
          <a:extLst>
            <a:ext uri="{FF2B5EF4-FFF2-40B4-BE49-F238E27FC236}">
              <a16:creationId xmlns="" xmlns:a16="http://schemas.microsoft.com/office/drawing/2014/main" id="{00000000-0008-0000-0000-00002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7" name="Texto 17" hidden="1">
          <a:extLst>
            <a:ext uri="{FF2B5EF4-FFF2-40B4-BE49-F238E27FC236}">
              <a16:creationId xmlns="" xmlns:a16="http://schemas.microsoft.com/office/drawing/2014/main" id="{00000000-0008-0000-0000-00002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8" name="Texto 17" hidden="1">
          <a:extLst>
            <a:ext uri="{FF2B5EF4-FFF2-40B4-BE49-F238E27FC236}">
              <a16:creationId xmlns="" xmlns:a16="http://schemas.microsoft.com/office/drawing/2014/main" id="{00000000-0008-0000-0000-00002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9" name="Texto 17" hidden="1">
          <a:extLst>
            <a:ext uri="{FF2B5EF4-FFF2-40B4-BE49-F238E27FC236}">
              <a16:creationId xmlns="" xmlns:a16="http://schemas.microsoft.com/office/drawing/2014/main" id="{00000000-0008-0000-0000-00002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0" name="Texto 17" hidden="1">
          <a:extLst>
            <a:ext uri="{FF2B5EF4-FFF2-40B4-BE49-F238E27FC236}">
              <a16:creationId xmlns="" xmlns:a16="http://schemas.microsoft.com/office/drawing/2014/main" id="{00000000-0008-0000-0000-00002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1" name="Texto 17" hidden="1">
          <a:extLst>
            <a:ext uri="{FF2B5EF4-FFF2-40B4-BE49-F238E27FC236}">
              <a16:creationId xmlns="" xmlns:a16="http://schemas.microsoft.com/office/drawing/2014/main" id="{00000000-0008-0000-0000-00002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2" name="Texto 17" hidden="1">
          <a:extLst>
            <a:ext uri="{FF2B5EF4-FFF2-40B4-BE49-F238E27FC236}">
              <a16:creationId xmlns="" xmlns:a16="http://schemas.microsoft.com/office/drawing/2014/main" id="{00000000-0008-0000-0000-00002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3" name="Texto 17" hidden="1">
          <a:extLst>
            <a:ext uri="{FF2B5EF4-FFF2-40B4-BE49-F238E27FC236}">
              <a16:creationId xmlns="" xmlns:a16="http://schemas.microsoft.com/office/drawing/2014/main" id="{00000000-0008-0000-0000-00003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4" name="Texto 17" hidden="1">
          <a:extLst>
            <a:ext uri="{FF2B5EF4-FFF2-40B4-BE49-F238E27FC236}">
              <a16:creationId xmlns="" xmlns:a16="http://schemas.microsoft.com/office/drawing/2014/main" id="{00000000-0008-0000-0000-00003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5" name="Texto 17" hidden="1">
          <a:extLst>
            <a:ext uri="{FF2B5EF4-FFF2-40B4-BE49-F238E27FC236}">
              <a16:creationId xmlns="" xmlns:a16="http://schemas.microsoft.com/office/drawing/2014/main" id="{00000000-0008-0000-0000-00003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6" name="Texto 17" hidden="1">
          <a:extLst>
            <a:ext uri="{FF2B5EF4-FFF2-40B4-BE49-F238E27FC236}">
              <a16:creationId xmlns="" xmlns:a16="http://schemas.microsoft.com/office/drawing/2014/main" id="{00000000-0008-0000-0000-00003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7" name="Texto 17" hidden="1">
          <a:extLst>
            <a:ext uri="{FF2B5EF4-FFF2-40B4-BE49-F238E27FC236}">
              <a16:creationId xmlns="" xmlns:a16="http://schemas.microsoft.com/office/drawing/2014/main" id="{00000000-0008-0000-0000-00003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8" name="Texto 17" hidden="1">
          <a:extLst>
            <a:ext uri="{FF2B5EF4-FFF2-40B4-BE49-F238E27FC236}">
              <a16:creationId xmlns="" xmlns:a16="http://schemas.microsoft.com/office/drawing/2014/main" id="{00000000-0008-0000-0000-00003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9" name="Texto 17" hidden="1">
          <a:extLst>
            <a:ext uri="{FF2B5EF4-FFF2-40B4-BE49-F238E27FC236}">
              <a16:creationId xmlns="" xmlns:a16="http://schemas.microsoft.com/office/drawing/2014/main" id="{00000000-0008-0000-0000-00003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0" name="Texto 17" hidden="1">
          <a:extLst>
            <a:ext uri="{FF2B5EF4-FFF2-40B4-BE49-F238E27FC236}">
              <a16:creationId xmlns="" xmlns:a16="http://schemas.microsoft.com/office/drawing/2014/main" id="{00000000-0008-0000-0000-00003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1" name="Texto 17" hidden="1">
          <a:extLst>
            <a:ext uri="{FF2B5EF4-FFF2-40B4-BE49-F238E27FC236}">
              <a16:creationId xmlns="" xmlns:a16="http://schemas.microsoft.com/office/drawing/2014/main" id="{00000000-0008-0000-0000-00003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22" name="Texto 17" hidden="1">
          <a:extLst>
            <a:ext uri="{FF2B5EF4-FFF2-40B4-BE49-F238E27FC236}">
              <a16:creationId xmlns="" xmlns:a16="http://schemas.microsoft.com/office/drawing/2014/main" id="{00000000-0008-0000-0000-00003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3" name="Texto 17" hidden="1">
          <a:extLst>
            <a:ext uri="{FF2B5EF4-FFF2-40B4-BE49-F238E27FC236}">
              <a16:creationId xmlns="" xmlns:a16="http://schemas.microsoft.com/office/drawing/2014/main" id="{00000000-0008-0000-0000-00003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4" name="Texto 17" hidden="1">
          <a:extLst>
            <a:ext uri="{FF2B5EF4-FFF2-40B4-BE49-F238E27FC236}">
              <a16:creationId xmlns="" xmlns:a16="http://schemas.microsoft.com/office/drawing/2014/main" id="{00000000-0008-0000-0000-00003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5" name="Texto 17" hidden="1">
          <a:extLst>
            <a:ext uri="{FF2B5EF4-FFF2-40B4-BE49-F238E27FC236}">
              <a16:creationId xmlns="" xmlns:a16="http://schemas.microsoft.com/office/drawing/2014/main" id="{00000000-0008-0000-0000-00003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6" name="Texto 17" hidden="1">
          <a:extLst>
            <a:ext uri="{FF2B5EF4-FFF2-40B4-BE49-F238E27FC236}">
              <a16:creationId xmlns="" xmlns:a16="http://schemas.microsoft.com/office/drawing/2014/main" id="{00000000-0008-0000-0000-00003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7" name="Texto 17" hidden="1">
          <a:extLst>
            <a:ext uri="{FF2B5EF4-FFF2-40B4-BE49-F238E27FC236}">
              <a16:creationId xmlns="" xmlns:a16="http://schemas.microsoft.com/office/drawing/2014/main" id="{00000000-0008-0000-0000-00003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8" name="Texto 17" hidden="1">
          <a:extLst>
            <a:ext uri="{FF2B5EF4-FFF2-40B4-BE49-F238E27FC236}">
              <a16:creationId xmlns="" xmlns:a16="http://schemas.microsoft.com/office/drawing/2014/main" id="{00000000-0008-0000-0000-00003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9" name="Texto 17" hidden="1">
          <a:extLst>
            <a:ext uri="{FF2B5EF4-FFF2-40B4-BE49-F238E27FC236}">
              <a16:creationId xmlns="" xmlns:a16="http://schemas.microsoft.com/office/drawing/2014/main" id="{00000000-0008-0000-0000-00004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0" name="Texto 17" hidden="1">
          <a:extLst>
            <a:ext uri="{FF2B5EF4-FFF2-40B4-BE49-F238E27FC236}">
              <a16:creationId xmlns="" xmlns:a16="http://schemas.microsoft.com/office/drawing/2014/main" id="{00000000-0008-0000-0000-00004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1" name="Texto 17" hidden="1">
          <a:extLst>
            <a:ext uri="{FF2B5EF4-FFF2-40B4-BE49-F238E27FC236}">
              <a16:creationId xmlns="" xmlns:a16="http://schemas.microsoft.com/office/drawing/2014/main" id="{00000000-0008-0000-0000-00004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2" name="Texto 17" hidden="1">
          <a:extLst>
            <a:ext uri="{FF2B5EF4-FFF2-40B4-BE49-F238E27FC236}">
              <a16:creationId xmlns="" xmlns:a16="http://schemas.microsoft.com/office/drawing/2014/main" id="{00000000-0008-0000-0000-00004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3" name="Texto 17" hidden="1">
          <a:extLst>
            <a:ext uri="{FF2B5EF4-FFF2-40B4-BE49-F238E27FC236}">
              <a16:creationId xmlns="" xmlns:a16="http://schemas.microsoft.com/office/drawing/2014/main" id="{00000000-0008-0000-0000-00004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4" name="Texto 17" hidden="1">
          <a:extLst>
            <a:ext uri="{FF2B5EF4-FFF2-40B4-BE49-F238E27FC236}">
              <a16:creationId xmlns="" xmlns:a16="http://schemas.microsoft.com/office/drawing/2014/main" id="{00000000-0008-0000-0000-00004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5" name="Texto 17" hidden="1">
          <a:extLst>
            <a:ext uri="{FF2B5EF4-FFF2-40B4-BE49-F238E27FC236}">
              <a16:creationId xmlns="" xmlns:a16="http://schemas.microsoft.com/office/drawing/2014/main" id="{00000000-0008-0000-0000-00004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6" name="Texto 17" hidden="1">
          <a:extLst>
            <a:ext uri="{FF2B5EF4-FFF2-40B4-BE49-F238E27FC236}">
              <a16:creationId xmlns="" xmlns:a16="http://schemas.microsoft.com/office/drawing/2014/main" id="{00000000-0008-0000-0000-00004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7" name="Texto 17" hidden="1">
          <a:extLst>
            <a:ext uri="{FF2B5EF4-FFF2-40B4-BE49-F238E27FC236}">
              <a16:creationId xmlns="" xmlns:a16="http://schemas.microsoft.com/office/drawing/2014/main" id="{00000000-0008-0000-0000-00004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8" name="Texto 17" hidden="1">
          <a:extLst>
            <a:ext uri="{FF2B5EF4-FFF2-40B4-BE49-F238E27FC236}">
              <a16:creationId xmlns="" xmlns:a16="http://schemas.microsoft.com/office/drawing/2014/main" id="{00000000-0008-0000-0000-00004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9" name="Texto 17" hidden="1">
          <a:extLst>
            <a:ext uri="{FF2B5EF4-FFF2-40B4-BE49-F238E27FC236}">
              <a16:creationId xmlns="" xmlns:a16="http://schemas.microsoft.com/office/drawing/2014/main" id="{00000000-0008-0000-0000-00004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0" name="Texto 17" hidden="1">
          <a:extLst>
            <a:ext uri="{FF2B5EF4-FFF2-40B4-BE49-F238E27FC236}">
              <a16:creationId xmlns="" xmlns:a16="http://schemas.microsoft.com/office/drawing/2014/main" id="{00000000-0008-0000-0000-00004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1" name="Texto 17" hidden="1">
          <a:extLst>
            <a:ext uri="{FF2B5EF4-FFF2-40B4-BE49-F238E27FC236}">
              <a16:creationId xmlns="" xmlns:a16="http://schemas.microsoft.com/office/drawing/2014/main" id="{00000000-0008-0000-0000-00004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2" name="Texto 17" hidden="1">
          <a:extLst>
            <a:ext uri="{FF2B5EF4-FFF2-40B4-BE49-F238E27FC236}">
              <a16:creationId xmlns="" xmlns:a16="http://schemas.microsoft.com/office/drawing/2014/main" id="{00000000-0008-0000-0000-00004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3" name="Texto 17" hidden="1">
          <a:extLst>
            <a:ext uri="{FF2B5EF4-FFF2-40B4-BE49-F238E27FC236}">
              <a16:creationId xmlns="" xmlns:a16="http://schemas.microsoft.com/office/drawing/2014/main" id="{00000000-0008-0000-0000-00004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4" name="Texto 17" hidden="1">
          <a:extLst>
            <a:ext uri="{FF2B5EF4-FFF2-40B4-BE49-F238E27FC236}">
              <a16:creationId xmlns="" xmlns:a16="http://schemas.microsoft.com/office/drawing/2014/main" id="{00000000-0008-0000-0000-00004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5" name="Texto 17" hidden="1">
          <a:extLst>
            <a:ext uri="{FF2B5EF4-FFF2-40B4-BE49-F238E27FC236}">
              <a16:creationId xmlns="" xmlns:a16="http://schemas.microsoft.com/office/drawing/2014/main" id="{00000000-0008-0000-0000-00005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46" name="Texto 17" hidden="1">
          <a:extLst>
            <a:ext uri="{FF2B5EF4-FFF2-40B4-BE49-F238E27FC236}">
              <a16:creationId xmlns="" xmlns:a16="http://schemas.microsoft.com/office/drawing/2014/main" id="{00000000-0008-0000-0000-00005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7" name="Texto 17" hidden="1">
          <a:extLst>
            <a:ext uri="{FF2B5EF4-FFF2-40B4-BE49-F238E27FC236}">
              <a16:creationId xmlns="" xmlns:a16="http://schemas.microsoft.com/office/drawing/2014/main" id="{00000000-0008-0000-0000-00005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8" name="Texto 17" hidden="1">
          <a:extLst>
            <a:ext uri="{FF2B5EF4-FFF2-40B4-BE49-F238E27FC236}">
              <a16:creationId xmlns="" xmlns:a16="http://schemas.microsoft.com/office/drawing/2014/main" id="{00000000-0008-0000-0000-00005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9" name="Texto 17" hidden="1">
          <a:extLst>
            <a:ext uri="{FF2B5EF4-FFF2-40B4-BE49-F238E27FC236}">
              <a16:creationId xmlns="" xmlns:a16="http://schemas.microsoft.com/office/drawing/2014/main" id="{00000000-0008-0000-0000-00005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0" name="Texto 17" hidden="1">
          <a:extLst>
            <a:ext uri="{FF2B5EF4-FFF2-40B4-BE49-F238E27FC236}">
              <a16:creationId xmlns="" xmlns:a16="http://schemas.microsoft.com/office/drawing/2014/main" id="{00000000-0008-0000-0000-00005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1" name="Texto 17" hidden="1">
          <a:extLst>
            <a:ext uri="{FF2B5EF4-FFF2-40B4-BE49-F238E27FC236}">
              <a16:creationId xmlns="" xmlns:a16="http://schemas.microsoft.com/office/drawing/2014/main" id="{00000000-0008-0000-0000-00005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2" name="Texto 17" hidden="1">
          <a:extLst>
            <a:ext uri="{FF2B5EF4-FFF2-40B4-BE49-F238E27FC236}">
              <a16:creationId xmlns="" xmlns:a16="http://schemas.microsoft.com/office/drawing/2014/main" id="{00000000-0008-0000-0000-00005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3" name="Texto 17" hidden="1">
          <a:extLst>
            <a:ext uri="{FF2B5EF4-FFF2-40B4-BE49-F238E27FC236}">
              <a16:creationId xmlns="" xmlns:a16="http://schemas.microsoft.com/office/drawing/2014/main" id="{00000000-0008-0000-0000-00005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4" name="Texto 17" hidden="1">
          <a:extLst>
            <a:ext uri="{FF2B5EF4-FFF2-40B4-BE49-F238E27FC236}">
              <a16:creationId xmlns="" xmlns:a16="http://schemas.microsoft.com/office/drawing/2014/main" id="{00000000-0008-0000-0000-00005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5" name="Texto 17" hidden="1">
          <a:extLst>
            <a:ext uri="{FF2B5EF4-FFF2-40B4-BE49-F238E27FC236}">
              <a16:creationId xmlns="" xmlns:a16="http://schemas.microsoft.com/office/drawing/2014/main" id="{00000000-0008-0000-0000-00005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6" name="Texto 17" hidden="1">
          <a:extLst>
            <a:ext uri="{FF2B5EF4-FFF2-40B4-BE49-F238E27FC236}">
              <a16:creationId xmlns="" xmlns:a16="http://schemas.microsoft.com/office/drawing/2014/main" id="{00000000-0008-0000-0000-00005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7" name="Texto 17" hidden="1">
          <a:extLst>
            <a:ext uri="{FF2B5EF4-FFF2-40B4-BE49-F238E27FC236}">
              <a16:creationId xmlns="" xmlns:a16="http://schemas.microsoft.com/office/drawing/2014/main" id="{00000000-0008-0000-0000-00005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8" name="Texto 17" hidden="1">
          <a:extLst>
            <a:ext uri="{FF2B5EF4-FFF2-40B4-BE49-F238E27FC236}">
              <a16:creationId xmlns="" xmlns:a16="http://schemas.microsoft.com/office/drawing/2014/main" id="{00000000-0008-0000-0000-00005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9" name="Texto 17" hidden="1">
          <a:extLst>
            <a:ext uri="{FF2B5EF4-FFF2-40B4-BE49-F238E27FC236}">
              <a16:creationId xmlns="" xmlns:a16="http://schemas.microsoft.com/office/drawing/2014/main" id="{00000000-0008-0000-0000-00005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0" name="Texto 17" hidden="1">
          <a:extLst>
            <a:ext uri="{FF2B5EF4-FFF2-40B4-BE49-F238E27FC236}">
              <a16:creationId xmlns="" xmlns:a16="http://schemas.microsoft.com/office/drawing/2014/main" id="{00000000-0008-0000-0000-00005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1" name="Texto 17" hidden="1">
          <a:extLst>
            <a:ext uri="{FF2B5EF4-FFF2-40B4-BE49-F238E27FC236}">
              <a16:creationId xmlns="" xmlns:a16="http://schemas.microsoft.com/office/drawing/2014/main" id="{00000000-0008-0000-0000-00006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62" name="Texto 17" hidden="1">
          <a:extLst>
            <a:ext uri="{FF2B5EF4-FFF2-40B4-BE49-F238E27FC236}">
              <a16:creationId xmlns="" xmlns:a16="http://schemas.microsoft.com/office/drawing/2014/main" id="{00000000-0008-0000-0000-00006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3" name="Texto 17" hidden="1">
          <a:extLst>
            <a:ext uri="{FF2B5EF4-FFF2-40B4-BE49-F238E27FC236}">
              <a16:creationId xmlns="" xmlns:a16="http://schemas.microsoft.com/office/drawing/2014/main" id="{00000000-0008-0000-0000-00006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4" name="Texto 17" hidden="1">
          <a:extLst>
            <a:ext uri="{FF2B5EF4-FFF2-40B4-BE49-F238E27FC236}">
              <a16:creationId xmlns="" xmlns:a16="http://schemas.microsoft.com/office/drawing/2014/main" id="{00000000-0008-0000-0000-00006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5" name="Texto 17" hidden="1">
          <a:extLst>
            <a:ext uri="{FF2B5EF4-FFF2-40B4-BE49-F238E27FC236}">
              <a16:creationId xmlns="" xmlns:a16="http://schemas.microsoft.com/office/drawing/2014/main" id="{00000000-0008-0000-0000-00006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6" name="Texto 17" hidden="1">
          <a:extLst>
            <a:ext uri="{FF2B5EF4-FFF2-40B4-BE49-F238E27FC236}">
              <a16:creationId xmlns="" xmlns:a16="http://schemas.microsoft.com/office/drawing/2014/main" id="{00000000-0008-0000-0000-00006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7" name="Texto 17" hidden="1">
          <a:extLst>
            <a:ext uri="{FF2B5EF4-FFF2-40B4-BE49-F238E27FC236}">
              <a16:creationId xmlns="" xmlns:a16="http://schemas.microsoft.com/office/drawing/2014/main" id="{00000000-0008-0000-0000-00006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8" name="Texto 17" hidden="1">
          <a:extLst>
            <a:ext uri="{FF2B5EF4-FFF2-40B4-BE49-F238E27FC236}">
              <a16:creationId xmlns="" xmlns:a16="http://schemas.microsoft.com/office/drawing/2014/main" id="{00000000-0008-0000-0000-00006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9" name="Texto 17" hidden="1">
          <a:extLst>
            <a:ext uri="{FF2B5EF4-FFF2-40B4-BE49-F238E27FC236}">
              <a16:creationId xmlns="" xmlns:a16="http://schemas.microsoft.com/office/drawing/2014/main" id="{00000000-0008-0000-0000-00006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0" name="Texto 17" hidden="1">
          <a:extLst>
            <a:ext uri="{FF2B5EF4-FFF2-40B4-BE49-F238E27FC236}">
              <a16:creationId xmlns="" xmlns:a16="http://schemas.microsoft.com/office/drawing/2014/main" id="{00000000-0008-0000-0000-00006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1" name="Texto 17" hidden="1">
          <a:extLst>
            <a:ext uri="{FF2B5EF4-FFF2-40B4-BE49-F238E27FC236}">
              <a16:creationId xmlns="" xmlns:a16="http://schemas.microsoft.com/office/drawing/2014/main" id="{00000000-0008-0000-0000-00006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2" name="Texto 17" hidden="1">
          <a:extLst>
            <a:ext uri="{FF2B5EF4-FFF2-40B4-BE49-F238E27FC236}">
              <a16:creationId xmlns="" xmlns:a16="http://schemas.microsoft.com/office/drawing/2014/main" id="{00000000-0008-0000-0000-00006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3" name="Texto 17" hidden="1">
          <a:extLst>
            <a:ext uri="{FF2B5EF4-FFF2-40B4-BE49-F238E27FC236}">
              <a16:creationId xmlns="" xmlns:a16="http://schemas.microsoft.com/office/drawing/2014/main" id="{00000000-0008-0000-0000-00006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4" name="Texto 17" hidden="1">
          <a:extLst>
            <a:ext uri="{FF2B5EF4-FFF2-40B4-BE49-F238E27FC236}">
              <a16:creationId xmlns="" xmlns:a16="http://schemas.microsoft.com/office/drawing/2014/main" id="{00000000-0008-0000-0000-00006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5" name="Texto 17" hidden="1">
          <a:extLst>
            <a:ext uri="{FF2B5EF4-FFF2-40B4-BE49-F238E27FC236}">
              <a16:creationId xmlns="" xmlns:a16="http://schemas.microsoft.com/office/drawing/2014/main" id="{00000000-0008-0000-0000-00006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6" name="Texto 17" hidden="1">
          <a:extLst>
            <a:ext uri="{FF2B5EF4-FFF2-40B4-BE49-F238E27FC236}">
              <a16:creationId xmlns="" xmlns:a16="http://schemas.microsoft.com/office/drawing/2014/main" id="{00000000-0008-0000-0000-00006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7" name="Texto 17" hidden="1">
          <a:extLst>
            <a:ext uri="{FF2B5EF4-FFF2-40B4-BE49-F238E27FC236}">
              <a16:creationId xmlns="" xmlns:a16="http://schemas.microsoft.com/office/drawing/2014/main" id="{00000000-0008-0000-0000-00007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78" name="Texto 17" hidden="1">
          <a:extLst>
            <a:ext uri="{FF2B5EF4-FFF2-40B4-BE49-F238E27FC236}">
              <a16:creationId xmlns="" xmlns:a16="http://schemas.microsoft.com/office/drawing/2014/main" id="{00000000-0008-0000-0000-00007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9" name="Texto 17" hidden="1">
          <a:extLst>
            <a:ext uri="{FF2B5EF4-FFF2-40B4-BE49-F238E27FC236}">
              <a16:creationId xmlns="" xmlns:a16="http://schemas.microsoft.com/office/drawing/2014/main" id="{00000000-0008-0000-0000-00007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0" name="Texto 17" hidden="1">
          <a:extLst>
            <a:ext uri="{FF2B5EF4-FFF2-40B4-BE49-F238E27FC236}">
              <a16:creationId xmlns="" xmlns:a16="http://schemas.microsoft.com/office/drawing/2014/main" id="{00000000-0008-0000-0000-00007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1" name="Texto 17" hidden="1">
          <a:extLst>
            <a:ext uri="{FF2B5EF4-FFF2-40B4-BE49-F238E27FC236}">
              <a16:creationId xmlns="" xmlns:a16="http://schemas.microsoft.com/office/drawing/2014/main" id="{00000000-0008-0000-0000-00007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2" name="Texto 17" hidden="1">
          <a:extLst>
            <a:ext uri="{FF2B5EF4-FFF2-40B4-BE49-F238E27FC236}">
              <a16:creationId xmlns="" xmlns:a16="http://schemas.microsoft.com/office/drawing/2014/main" id="{00000000-0008-0000-0000-00007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3" name="Texto 17" hidden="1">
          <a:extLst>
            <a:ext uri="{FF2B5EF4-FFF2-40B4-BE49-F238E27FC236}">
              <a16:creationId xmlns="" xmlns:a16="http://schemas.microsoft.com/office/drawing/2014/main" id="{00000000-0008-0000-0000-00007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4" name="Texto 17" hidden="1">
          <a:extLst>
            <a:ext uri="{FF2B5EF4-FFF2-40B4-BE49-F238E27FC236}">
              <a16:creationId xmlns="" xmlns:a16="http://schemas.microsoft.com/office/drawing/2014/main" id="{00000000-0008-0000-0000-00007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5" name="Texto 17" hidden="1">
          <a:extLst>
            <a:ext uri="{FF2B5EF4-FFF2-40B4-BE49-F238E27FC236}">
              <a16:creationId xmlns="" xmlns:a16="http://schemas.microsoft.com/office/drawing/2014/main" id="{00000000-0008-0000-0000-00007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6" name="Texto 17" hidden="1">
          <a:extLst>
            <a:ext uri="{FF2B5EF4-FFF2-40B4-BE49-F238E27FC236}">
              <a16:creationId xmlns="" xmlns:a16="http://schemas.microsoft.com/office/drawing/2014/main" id="{00000000-0008-0000-0000-00007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7" name="Texto 17" hidden="1">
          <a:extLst>
            <a:ext uri="{FF2B5EF4-FFF2-40B4-BE49-F238E27FC236}">
              <a16:creationId xmlns="" xmlns:a16="http://schemas.microsoft.com/office/drawing/2014/main" id="{00000000-0008-0000-0000-00007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8" name="Texto 17" hidden="1">
          <a:extLst>
            <a:ext uri="{FF2B5EF4-FFF2-40B4-BE49-F238E27FC236}">
              <a16:creationId xmlns="" xmlns:a16="http://schemas.microsoft.com/office/drawing/2014/main" id="{00000000-0008-0000-0000-00007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9" name="Texto 17" hidden="1">
          <a:extLst>
            <a:ext uri="{FF2B5EF4-FFF2-40B4-BE49-F238E27FC236}">
              <a16:creationId xmlns="" xmlns:a16="http://schemas.microsoft.com/office/drawing/2014/main" id="{00000000-0008-0000-0000-00007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0" name="Texto 17" hidden="1">
          <a:extLst>
            <a:ext uri="{FF2B5EF4-FFF2-40B4-BE49-F238E27FC236}">
              <a16:creationId xmlns="" xmlns:a16="http://schemas.microsoft.com/office/drawing/2014/main" id="{00000000-0008-0000-0000-00007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1" name="Texto 17" hidden="1">
          <a:extLst>
            <a:ext uri="{FF2B5EF4-FFF2-40B4-BE49-F238E27FC236}">
              <a16:creationId xmlns="" xmlns:a16="http://schemas.microsoft.com/office/drawing/2014/main" id="{00000000-0008-0000-0000-00007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2" name="Texto 17" hidden="1">
          <a:extLst>
            <a:ext uri="{FF2B5EF4-FFF2-40B4-BE49-F238E27FC236}">
              <a16:creationId xmlns="" xmlns:a16="http://schemas.microsoft.com/office/drawing/2014/main" id="{00000000-0008-0000-0000-00007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3" name="Texto 17" hidden="1">
          <a:extLst>
            <a:ext uri="{FF2B5EF4-FFF2-40B4-BE49-F238E27FC236}">
              <a16:creationId xmlns="" xmlns:a16="http://schemas.microsoft.com/office/drawing/2014/main" id="{00000000-0008-0000-0000-00008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94" name="Texto 17" hidden="1">
          <a:extLst>
            <a:ext uri="{FF2B5EF4-FFF2-40B4-BE49-F238E27FC236}">
              <a16:creationId xmlns="" xmlns:a16="http://schemas.microsoft.com/office/drawing/2014/main" id="{00000000-0008-0000-0000-00008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5" name="Texto 17" hidden="1">
          <a:extLst>
            <a:ext uri="{FF2B5EF4-FFF2-40B4-BE49-F238E27FC236}">
              <a16:creationId xmlns="" xmlns:a16="http://schemas.microsoft.com/office/drawing/2014/main" id="{00000000-0008-0000-0000-00008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6" name="Texto 17" hidden="1">
          <a:extLst>
            <a:ext uri="{FF2B5EF4-FFF2-40B4-BE49-F238E27FC236}">
              <a16:creationId xmlns="" xmlns:a16="http://schemas.microsoft.com/office/drawing/2014/main" id="{00000000-0008-0000-0000-00008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7" name="Texto 17" hidden="1">
          <a:extLst>
            <a:ext uri="{FF2B5EF4-FFF2-40B4-BE49-F238E27FC236}">
              <a16:creationId xmlns="" xmlns:a16="http://schemas.microsoft.com/office/drawing/2014/main" id="{00000000-0008-0000-0000-00008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8" name="Texto 17" hidden="1">
          <a:extLst>
            <a:ext uri="{FF2B5EF4-FFF2-40B4-BE49-F238E27FC236}">
              <a16:creationId xmlns="" xmlns:a16="http://schemas.microsoft.com/office/drawing/2014/main" id="{00000000-0008-0000-0000-00008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9" name="Texto 17" hidden="1">
          <a:extLst>
            <a:ext uri="{FF2B5EF4-FFF2-40B4-BE49-F238E27FC236}">
              <a16:creationId xmlns="" xmlns:a16="http://schemas.microsoft.com/office/drawing/2014/main" id="{00000000-0008-0000-0000-00008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0" name="Texto 17" hidden="1">
          <a:extLst>
            <a:ext uri="{FF2B5EF4-FFF2-40B4-BE49-F238E27FC236}">
              <a16:creationId xmlns="" xmlns:a16="http://schemas.microsoft.com/office/drawing/2014/main" id="{00000000-0008-0000-0000-00008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1" name="Texto 17" hidden="1">
          <a:extLst>
            <a:ext uri="{FF2B5EF4-FFF2-40B4-BE49-F238E27FC236}">
              <a16:creationId xmlns="" xmlns:a16="http://schemas.microsoft.com/office/drawing/2014/main" id="{00000000-0008-0000-0000-00008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2" name="Texto 17" hidden="1">
          <a:extLst>
            <a:ext uri="{FF2B5EF4-FFF2-40B4-BE49-F238E27FC236}">
              <a16:creationId xmlns="" xmlns:a16="http://schemas.microsoft.com/office/drawing/2014/main" id="{00000000-0008-0000-0000-00008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3" name="Texto 17" hidden="1">
          <a:extLst>
            <a:ext uri="{FF2B5EF4-FFF2-40B4-BE49-F238E27FC236}">
              <a16:creationId xmlns="" xmlns:a16="http://schemas.microsoft.com/office/drawing/2014/main" id="{00000000-0008-0000-0000-00008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4" name="Texto 17" hidden="1">
          <a:extLst>
            <a:ext uri="{FF2B5EF4-FFF2-40B4-BE49-F238E27FC236}">
              <a16:creationId xmlns="" xmlns:a16="http://schemas.microsoft.com/office/drawing/2014/main" id="{00000000-0008-0000-0000-00008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5" name="Texto 17" hidden="1">
          <a:extLst>
            <a:ext uri="{FF2B5EF4-FFF2-40B4-BE49-F238E27FC236}">
              <a16:creationId xmlns="" xmlns:a16="http://schemas.microsoft.com/office/drawing/2014/main" id="{00000000-0008-0000-0000-00008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6" name="Texto 17" hidden="1">
          <a:extLst>
            <a:ext uri="{FF2B5EF4-FFF2-40B4-BE49-F238E27FC236}">
              <a16:creationId xmlns="" xmlns:a16="http://schemas.microsoft.com/office/drawing/2014/main" id="{00000000-0008-0000-0000-00008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7" name="Texto 17" hidden="1">
          <a:extLst>
            <a:ext uri="{FF2B5EF4-FFF2-40B4-BE49-F238E27FC236}">
              <a16:creationId xmlns="" xmlns:a16="http://schemas.microsoft.com/office/drawing/2014/main" id="{00000000-0008-0000-0000-00008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8" name="Texto 17" hidden="1">
          <a:extLst>
            <a:ext uri="{FF2B5EF4-FFF2-40B4-BE49-F238E27FC236}">
              <a16:creationId xmlns="" xmlns:a16="http://schemas.microsoft.com/office/drawing/2014/main" id="{00000000-0008-0000-0000-00008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9" name="Texto 17" hidden="1">
          <a:extLst>
            <a:ext uri="{FF2B5EF4-FFF2-40B4-BE49-F238E27FC236}">
              <a16:creationId xmlns="" xmlns:a16="http://schemas.microsoft.com/office/drawing/2014/main" id="{00000000-0008-0000-0000-00009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10" name="Texto 17" hidden="1">
          <a:extLst>
            <a:ext uri="{FF2B5EF4-FFF2-40B4-BE49-F238E27FC236}">
              <a16:creationId xmlns="" xmlns:a16="http://schemas.microsoft.com/office/drawing/2014/main" id="{00000000-0008-0000-0000-00009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1" name="Texto 17" hidden="1">
          <a:extLst>
            <a:ext uri="{FF2B5EF4-FFF2-40B4-BE49-F238E27FC236}">
              <a16:creationId xmlns="" xmlns:a16="http://schemas.microsoft.com/office/drawing/2014/main" id="{00000000-0008-0000-0000-00009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2" name="Texto 17" hidden="1">
          <a:extLst>
            <a:ext uri="{FF2B5EF4-FFF2-40B4-BE49-F238E27FC236}">
              <a16:creationId xmlns="" xmlns:a16="http://schemas.microsoft.com/office/drawing/2014/main" id="{00000000-0008-0000-0000-00009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3" name="Texto 17" hidden="1">
          <a:extLst>
            <a:ext uri="{FF2B5EF4-FFF2-40B4-BE49-F238E27FC236}">
              <a16:creationId xmlns="" xmlns:a16="http://schemas.microsoft.com/office/drawing/2014/main" id="{00000000-0008-0000-0000-00009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4" name="Texto 17" hidden="1">
          <a:extLst>
            <a:ext uri="{FF2B5EF4-FFF2-40B4-BE49-F238E27FC236}">
              <a16:creationId xmlns="" xmlns:a16="http://schemas.microsoft.com/office/drawing/2014/main" id="{00000000-0008-0000-0000-00009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5" name="Texto 17" hidden="1">
          <a:extLst>
            <a:ext uri="{FF2B5EF4-FFF2-40B4-BE49-F238E27FC236}">
              <a16:creationId xmlns="" xmlns:a16="http://schemas.microsoft.com/office/drawing/2014/main" id="{00000000-0008-0000-0000-00009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6" name="Texto 17" hidden="1">
          <a:extLst>
            <a:ext uri="{FF2B5EF4-FFF2-40B4-BE49-F238E27FC236}">
              <a16:creationId xmlns="" xmlns:a16="http://schemas.microsoft.com/office/drawing/2014/main" id="{00000000-0008-0000-0000-00009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7" name="Texto 17" hidden="1">
          <a:extLst>
            <a:ext uri="{FF2B5EF4-FFF2-40B4-BE49-F238E27FC236}">
              <a16:creationId xmlns="" xmlns:a16="http://schemas.microsoft.com/office/drawing/2014/main" id="{00000000-0008-0000-0000-00009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8" name="Texto 17" hidden="1">
          <a:extLst>
            <a:ext uri="{FF2B5EF4-FFF2-40B4-BE49-F238E27FC236}">
              <a16:creationId xmlns="" xmlns:a16="http://schemas.microsoft.com/office/drawing/2014/main" id="{00000000-0008-0000-0000-00009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9" name="Texto 17" hidden="1">
          <a:extLst>
            <a:ext uri="{FF2B5EF4-FFF2-40B4-BE49-F238E27FC236}">
              <a16:creationId xmlns="" xmlns:a16="http://schemas.microsoft.com/office/drawing/2014/main" id="{00000000-0008-0000-0000-00009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0" name="Texto 17" hidden="1">
          <a:extLst>
            <a:ext uri="{FF2B5EF4-FFF2-40B4-BE49-F238E27FC236}">
              <a16:creationId xmlns="" xmlns:a16="http://schemas.microsoft.com/office/drawing/2014/main" id="{00000000-0008-0000-0000-00009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1" name="Texto 17" hidden="1">
          <a:extLst>
            <a:ext uri="{FF2B5EF4-FFF2-40B4-BE49-F238E27FC236}">
              <a16:creationId xmlns="" xmlns:a16="http://schemas.microsoft.com/office/drawing/2014/main" id="{00000000-0008-0000-0000-00009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2" name="Texto 17" hidden="1">
          <a:extLst>
            <a:ext uri="{FF2B5EF4-FFF2-40B4-BE49-F238E27FC236}">
              <a16:creationId xmlns="" xmlns:a16="http://schemas.microsoft.com/office/drawing/2014/main" id="{00000000-0008-0000-0000-00009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3" name="Texto 17" hidden="1">
          <a:extLst>
            <a:ext uri="{FF2B5EF4-FFF2-40B4-BE49-F238E27FC236}">
              <a16:creationId xmlns="" xmlns:a16="http://schemas.microsoft.com/office/drawing/2014/main" id="{00000000-0008-0000-0000-00009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4" name="Texto 17" hidden="1">
          <a:extLst>
            <a:ext uri="{FF2B5EF4-FFF2-40B4-BE49-F238E27FC236}">
              <a16:creationId xmlns="" xmlns:a16="http://schemas.microsoft.com/office/drawing/2014/main" id="{00000000-0008-0000-0000-00009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5" name="Texto 17" hidden="1">
          <a:extLst>
            <a:ext uri="{FF2B5EF4-FFF2-40B4-BE49-F238E27FC236}">
              <a16:creationId xmlns="" xmlns:a16="http://schemas.microsoft.com/office/drawing/2014/main" id="{00000000-0008-0000-0000-0000A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6" name="Texto 17" hidden="1">
          <a:extLst>
            <a:ext uri="{FF2B5EF4-FFF2-40B4-BE49-F238E27FC236}">
              <a16:creationId xmlns="" xmlns:a16="http://schemas.microsoft.com/office/drawing/2014/main" id="{00000000-0008-0000-0000-0000A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7" name="Texto 17" hidden="1">
          <a:extLst>
            <a:ext uri="{FF2B5EF4-FFF2-40B4-BE49-F238E27FC236}">
              <a16:creationId xmlns="" xmlns:a16="http://schemas.microsoft.com/office/drawing/2014/main" id="{00000000-0008-0000-0000-0000A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8" name="Texto 17" hidden="1">
          <a:extLst>
            <a:ext uri="{FF2B5EF4-FFF2-40B4-BE49-F238E27FC236}">
              <a16:creationId xmlns="" xmlns:a16="http://schemas.microsoft.com/office/drawing/2014/main" id="{00000000-0008-0000-0000-0000A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9" name="Texto 17" hidden="1">
          <a:extLst>
            <a:ext uri="{FF2B5EF4-FFF2-40B4-BE49-F238E27FC236}">
              <a16:creationId xmlns="" xmlns:a16="http://schemas.microsoft.com/office/drawing/2014/main" id="{00000000-0008-0000-0000-0000A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0" name="Texto 17" hidden="1">
          <a:extLst>
            <a:ext uri="{FF2B5EF4-FFF2-40B4-BE49-F238E27FC236}">
              <a16:creationId xmlns="" xmlns:a16="http://schemas.microsoft.com/office/drawing/2014/main" id="{00000000-0008-0000-0000-0000A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1" name="Texto 17" hidden="1">
          <a:extLst>
            <a:ext uri="{FF2B5EF4-FFF2-40B4-BE49-F238E27FC236}">
              <a16:creationId xmlns="" xmlns:a16="http://schemas.microsoft.com/office/drawing/2014/main" id="{00000000-0008-0000-0000-0000A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2" name="Texto 17" hidden="1">
          <a:extLst>
            <a:ext uri="{FF2B5EF4-FFF2-40B4-BE49-F238E27FC236}">
              <a16:creationId xmlns="" xmlns:a16="http://schemas.microsoft.com/office/drawing/2014/main" id="{00000000-0008-0000-0000-0000A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3" name="Texto 17" hidden="1">
          <a:extLst>
            <a:ext uri="{FF2B5EF4-FFF2-40B4-BE49-F238E27FC236}">
              <a16:creationId xmlns="" xmlns:a16="http://schemas.microsoft.com/office/drawing/2014/main" id="{00000000-0008-0000-0000-0000A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4" name="Texto 17" hidden="1">
          <a:extLst>
            <a:ext uri="{FF2B5EF4-FFF2-40B4-BE49-F238E27FC236}">
              <a16:creationId xmlns="" xmlns:a16="http://schemas.microsoft.com/office/drawing/2014/main" id="{00000000-0008-0000-0000-0000A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5" name="Texto 17" hidden="1">
          <a:extLst>
            <a:ext uri="{FF2B5EF4-FFF2-40B4-BE49-F238E27FC236}">
              <a16:creationId xmlns="" xmlns:a16="http://schemas.microsoft.com/office/drawing/2014/main" id="{00000000-0008-0000-0000-0000A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6" name="Texto 17" hidden="1">
          <a:extLst>
            <a:ext uri="{FF2B5EF4-FFF2-40B4-BE49-F238E27FC236}">
              <a16:creationId xmlns="" xmlns:a16="http://schemas.microsoft.com/office/drawing/2014/main" id="{00000000-0008-0000-0000-0000A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7" name="Texto 17" hidden="1">
          <a:extLst>
            <a:ext uri="{FF2B5EF4-FFF2-40B4-BE49-F238E27FC236}">
              <a16:creationId xmlns="" xmlns:a16="http://schemas.microsoft.com/office/drawing/2014/main" id="{00000000-0008-0000-0000-0000A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8" name="Texto 17" hidden="1">
          <a:extLst>
            <a:ext uri="{FF2B5EF4-FFF2-40B4-BE49-F238E27FC236}">
              <a16:creationId xmlns="" xmlns:a16="http://schemas.microsoft.com/office/drawing/2014/main" id="{00000000-0008-0000-0000-0000A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39" name="Texto 17" hidden="1">
          <a:extLst>
            <a:ext uri="{FF2B5EF4-FFF2-40B4-BE49-F238E27FC236}">
              <a16:creationId xmlns="" xmlns:a16="http://schemas.microsoft.com/office/drawing/2014/main" id="{00000000-0008-0000-0000-0000AE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0" name="Texto 17" hidden="1">
          <a:extLst>
            <a:ext uri="{FF2B5EF4-FFF2-40B4-BE49-F238E27FC236}">
              <a16:creationId xmlns="" xmlns:a16="http://schemas.microsoft.com/office/drawing/2014/main" id="{00000000-0008-0000-0000-0000AF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1" name="Texto 17" hidden="1">
          <a:extLst>
            <a:ext uri="{FF2B5EF4-FFF2-40B4-BE49-F238E27FC236}">
              <a16:creationId xmlns="" xmlns:a16="http://schemas.microsoft.com/office/drawing/2014/main" id="{00000000-0008-0000-0000-0000B0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2" name="Texto 17" hidden="1">
          <a:extLst>
            <a:ext uri="{FF2B5EF4-FFF2-40B4-BE49-F238E27FC236}">
              <a16:creationId xmlns="" xmlns:a16="http://schemas.microsoft.com/office/drawing/2014/main" id="{00000000-0008-0000-0000-0000B1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3" name="Texto 17" hidden="1">
          <a:extLst>
            <a:ext uri="{FF2B5EF4-FFF2-40B4-BE49-F238E27FC236}">
              <a16:creationId xmlns="" xmlns:a16="http://schemas.microsoft.com/office/drawing/2014/main" id="{00000000-0008-0000-0000-0000B2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4" name="Texto 17" hidden="1">
          <a:extLst>
            <a:ext uri="{FF2B5EF4-FFF2-40B4-BE49-F238E27FC236}">
              <a16:creationId xmlns="" xmlns:a16="http://schemas.microsoft.com/office/drawing/2014/main" id="{00000000-0008-0000-0000-0000B3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5" name="Texto 17" hidden="1">
          <a:extLst>
            <a:ext uri="{FF2B5EF4-FFF2-40B4-BE49-F238E27FC236}">
              <a16:creationId xmlns="" xmlns:a16="http://schemas.microsoft.com/office/drawing/2014/main" id="{00000000-0008-0000-0000-0000B4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6" name="Texto 17" hidden="1">
          <a:extLst>
            <a:ext uri="{FF2B5EF4-FFF2-40B4-BE49-F238E27FC236}">
              <a16:creationId xmlns="" xmlns:a16="http://schemas.microsoft.com/office/drawing/2014/main" id="{00000000-0008-0000-0000-0000B5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42900"/>
    <xdr:sp macro="" textlink="">
      <xdr:nvSpPr>
        <xdr:cNvPr id="847" name="Texto 17" hidden="1">
          <a:extLst>
            <a:ext uri="{FF2B5EF4-FFF2-40B4-BE49-F238E27FC236}">
              <a16:creationId xmlns="" xmlns:a16="http://schemas.microsoft.com/office/drawing/2014/main" id="{00000000-0008-0000-0000-0000B6030000}"/>
            </a:ext>
          </a:extLst>
        </xdr:cNvPr>
        <xdr:cNvSpPr txBox="1">
          <a:spLocks noChangeArrowheads="1"/>
        </xdr:cNvSpPr>
      </xdr:nvSpPr>
      <xdr:spPr bwMode="auto">
        <a:xfrm>
          <a:off x="971550" y="237172500"/>
          <a:ext cx="1333500" cy="34290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48" name="Texto 17" hidden="1">
          <a:extLst>
            <a:ext uri="{FF2B5EF4-FFF2-40B4-BE49-F238E27FC236}">
              <a16:creationId xmlns="" xmlns:a16="http://schemas.microsoft.com/office/drawing/2014/main" id="{00000000-0008-0000-0000-0000B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49" name="Texto 17" hidden="1">
          <a:extLst>
            <a:ext uri="{FF2B5EF4-FFF2-40B4-BE49-F238E27FC236}">
              <a16:creationId xmlns="" xmlns:a16="http://schemas.microsoft.com/office/drawing/2014/main" id="{00000000-0008-0000-0000-0000B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0" name="Texto 17" hidden="1">
          <a:extLst>
            <a:ext uri="{FF2B5EF4-FFF2-40B4-BE49-F238E27FC236}">
              <a16:creationId xmlns="" xmlns:a16="http://schemas.microsoft.com/office/drawing/2014/main" id="{00000000-0008-0000-0000-0000B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1" name="Texto 17" hidden="1">
          <a:extLst>
            <a:ext uri="{FF2B5EF4-FFF2-40B4-BE49-F238E27FC236}">
              <a16:creationId xmlns="" xmlns:a16="http://schemas.microsoft.com/office/drawing/2014/main" id="{00000000-0008-0000-0000-0000B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2" name="Texto 17" hidden="1">
          <a:extLst>
            <a:ext uri="{FF2B5EF4-FFF2-40B4-BE49-F238E27FC236}">
              <a16:creationId xmlns="" xmlns:a16="http://schemas.microsoft.com/office/drawing/2014/main" id="{00000000-0008-0000-0000-0000C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3" name="Texto 17" hidden="1">
          <a:extLst>
            <a:ext uri="{FF2B5EF4-FFF2-40B4-BE49-F238E27FC236}">
              <a16:creationId xmlns="" xmlns:a16="http://schemas.microsoft.com/office/drawing/2014/main" id="{00000000-0008-0000-0000-0000C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4" name="Texto 17" hidden="1">
          <a:extLst>
            <a:ext uri="{FF2B5EF4-FFF2-40B4-BE49-F238E27FC236}">
              <a16:creationId xmlns="" xmlns:a16="http://schemas.microsoft.com/office/drawing/2014/main" id="{00000000-0008-0000-0000-0000C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5" name="Texto 17" hidden="1">
          <a:extLst>
            <a:ext uri="{FF2B5EF4-FFF2-40B4-BE49-F238E27FC236}">
              <a16:creationId xmlns="" xmlns:a16="http://schemas.microsoft.com/office/drawing/2014/main" id="{00000000-0008-0000-0000-0000C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6" name="Texto 17" hidden="1">
          <a:extLst>
            <a:ext uri="{FF2B5EF4-FFF2-40B4-BE49-F238E27FC236}">
              <a16:creationId xmlns="" xmlns:a16="http://schemas.microsoft.com/office/drawing/2014/main" id="{00000000-0008-0000-0000-0000C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7" name="Texto 17" hidden="1">
          <a:extLst>
            <a:ext uri="{FF2B5EF4-FFF2-40B4-BE49-F238E27FC236}">
              <a16:creationId xmlns="" xmlns:a16="http://schemas.microsoft.com/office/drawing/2014/main" id="{00000000-0008-0000-0000-0000C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8" name="Texto 17" hidden="1">
          <a:extLst>
            <a:ext uri="{FF2B5EF4-FFF2-40B4-BE49-F238E27FC236}">
              <a16:creationId xmlns="" xmlns:a16="http://schemas.microsoft.com/office/drawing/2014/main" id="{00000000-0008-0000-0000-0000C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9" name="Texto 17" hidden="1">
          <a:extLst>
            <a:ext uri="{FF2B5EF4-FFF2-40B4-BE49-F238E27FC236}">
              <a16:creationId xmlns="" xmlns:a16="http://schemas.microsoft.com/office/drawing/2014/main" id="{00000000-0008-0000-0000-0000C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0" name="Texto 17" hidden="1">
          <a:extLst>
            <a:ext uri="{FF2B5EF4-FFF2-40B4-BE49-F238E27FC236}">
              <a16:creationId xmlns="" xmlns:a16="http://schemas.microsoft.com/office/drawing/2014/main" id="{00000000-0008-0000-0000-0000C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1" name="Texto 17" hidden="1">
          <a:extLst>
            <a:ext uri="{FF2B5EF4-FFF2-40B4-BE49-F238E27FC236}">
              <a16:creationId xmlns="" xmlns:a16="http://schemas.microsoft.com/office/drawing/2014/main" id="{00000000-0008-0000-0000-0000C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2" name="Texto 17" hidden="1">
          <a:extLst>
            <a:ext uri="{FF2B5EF4-FFF2-40B4-BE49-F238E27FC236}">
              <a16:creationId xmlns="" xmlns:a16="http://schemas.microsoft.com/office/drawing/2014/main" id="{00000000-0008-0000-0000-0000C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63" name="Texto 17" hidden="1">
          <a:extLst>
            <a:ext uri="{FF2B5EF4-FFF2-40B4-BE49-F238E27FC236}">
              <a16:creationId xmlns="" xmlns:a16="http://schemas.microsoft.com/office/drawing/2014/main" id="{00000000-0008-0000-0000-0000C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4" name="Texto 17" hidden="1">
          <a:extLst>
            <a:ext uri="{FF2B5EF4-FFF2-40B4-BE49-F238E27FC236}">
              <a16:creationId xmlns="" xmlns:a16="http://schemas.microsoft.com/office/drawing/2014/main" id="{00000000-0008-0000-0000-0000C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5" name="Texto 17" hidden="1">
          <a:extLst>
            <a:ext uri="{FF2B5EF4-FFF2-40B4-BE49-F238E27FC236}">
              <a16:creationId xmlns="" xmlns:a16="http://schemas.microsoft.com/office/drawing/2014/main" id="{00000000-0008-0000-0000-0000C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6" name="Texto 17" hidden="1">
          <a:extLst>
            <a:ext uri="{FF2B5EF4-FFF2-40B4-BE49-F238E27FC236}">
              <a16:creationId xmlns="" xmlns:a16="http://schemas.microsoft.com/office/drawing/2014/main" id="{00000000-0008-0000-0000-0000C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7" name="Texto 17" hidden="1">
          <a:extLst>
            <a:ext uri="{FF2B5EF4-FFF2-40B4-BE49-F238E27FC236}">
              <a16:creationId xmlns="" xmlns:a16="http://schemas.microsoft.com/office/drawing/2014/main" id="{00000000-0008-0000-0000-0000C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8" name="Texto 17" hidden="1">
          <a:extLst>
            <a:ext uri="{FF2B5EF4-FFF2-40B4-BE49-F238E27FC236}">
              <a16:creationId xmlns="" xmlns:a16="http://schemas.microsoft.com/office/drawing/2014/main" id="{00000000-0008-0000-0000-0000D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9" name="Texto 17" hidden="1">
          <a:extLst>
            <a:ext uri="{FF2B5EF4-FFF2-40B4-BE49-F238E27FC236}">
              <a16:creationId xmlns="" xmlns:a16="http://schemas.microsoft.com/office/drawing/2014/main" id="{00000000-0008-0000-0000-0000D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0" name="Texto 17" hidden="1">
          <a:extLst>
            <a:ext uri="{FF2B5EF4-FFF2-40B4-BE49-F238E27FC236}">
              <a16:creationId xmlns="" xmlns:a16="http://schemas.microsoft.com/office/drawing/2014/main" id="{00000000-0008-0000-0000-0000D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1" name="Texto 17" hidden="1">
          <a:extLst>
            <a:ext uri="{FF2B5EF4-FFF2-40B4-BE49-F238E27FC236}">
              <a16:creationId xmlns="" xmlns:a16="http://schemas.microsoft.com/office/drawing/2014/main" id="{00000000-0008-0000-0000-0000D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2" name="Texto 17" hidden="1">
          <a:extLst>
            <a:ext uri="{FF2B5EF4-FFF2-40B4-BE49-F238E27FC236}">
              <a16:creationId xmlns="" xmlns:a16="http://schemas.microsoft.com/office/drawing/2014/main" id="{00000000-0008-0000-0000-0000D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3" name="Texto 17" hidden="1">
          <a:extLst>
            <a:ext uri="{FF2B5EF4-FFF2-40B4-BE49-F238E27FC236}">
              <a16:creationId xmlns="" xmlns:a16="http://schemas.microsoft.com/office/drawing/2014/main" id="{00000000-0008-0000-0000-0000D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4" name="Texto 17" hidden="1">
          <a:extLst>
            <a:ext uri="{FF2B5EF4-FFF2-40B4-BE49-F238E27FC236}">
              <a16:creationId xmlns="" xmlns:a16="http://schemas.microsoft.com/office/drawing/2014/main" id="{00000000-0008-0000-0000-0000D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5" name="Texto 17" hidden="1">
          <a:extLst>
            <a:ext uri="{FF2B5EF4-FFF2-40B4-BE49-F238E27FC236}">
              <a16:creationId xmlns="" xmlns:a16="http://schemas.microsoft.com/office/drawing/2014/main" id="{00000000-0008-0000-0000-0000D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6" name="Texto 17" hidden="1">
          <a:extLst>
            <a:ext uri="{FF2B5EF4-FFF2-40B4-BE49-F238E27FC236}">
              <a16:creationId xmlns="" xmlns:a16="http://schemas.microsoft.com/office/drawing/2014/main" id="{00000000-0008-0000-0000-0000D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7" name="Texto 17" hidden="1">
          <a:extLst>
            <a:ext uri="{FF2B5EF4-FFF2-40B4-BE49-F238E27FC236}">
              <a16:creationId xmlns="" xmlns:a16="http://schemas.microsoft.com/office/drawing/2014/main" id="{00000000-0008-0000-0000-0000D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8" name="Texto 17" hidden="1">
          <a:extLst>
            <a:ext uri="{FF2B5EF4-FFF2-40B4-BE49-F238E27FC236}">
              <a16:creationId xmlns="" xmlns:a16="http://schemas.microsoft.com/office/drawing/2014/main" id="{00000000-0008-0000-0000-0000D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79" name="Texto 17" hidden="1">
          <a:extLst>
            <a:ext uri="{FF2B5EF4-FFF2-40B4-BE49-F238E27FC236}">
              <a16:creationId xmlns="" xmlns:a16="http://schemas.microsoft.com/office/drawing/2014/main" id="{00000000-0008-0000-0000-0000D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0" name="Texto 17" hidden="1">
          <a:extLst>
            <a:ext uri="{FF2B5EF4-FFF2-40B4-BE49-F238E27FC236}">
              <a16:creationId xmlns="" xmlns:a16="http://schemas.microsoft.com/office/drawing/2014/main" id="{00000000-0008-0000-0000-0000D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1" name="Texto 17" hidden="1">
          <a:extLst>
            <a:ext uri="{FF2B5EF4-FFF2-40B4-BE49-F238E27FC236}">
              <a16:creationId xmlns="" xmlns:a16="http://schemas.microsoft.com/office/drawing/2014/main" id="{00000000-0008-0000-0000-0000D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2" name="Texto 17" hidden="1">
          <a:extLst>
            <a:ext uri="{FF2B5EF4-FFF2-40B4-BE49-F238E27FC236}">
              <a16:creationId xmlns="" xmlns:a16="http://schemas.microsoft.com/office/drawing/2014/main" id="{00000000-0008-0000-0000-0000D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3" name="Texto 17" hidden="1">
          <a:extLst>
            <a:ext uri="{FF2B5EF4-FFF2-40B4-BE49-F238E27FC236}">
              <a16:creationId xmlns="" xmlns:a16="http://schemas.microsoft.com/office/drawing/2014/main" id="{00000000-0008-0000-0000-0000D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4" name="Texto 17" hidden="1">
          <a:extLst>
            <a:ext uri="{FF2B5EF4-FFF2-40B4-BE49-F238E27FC236}">
              <a16:creationId xmlns="" xmlns:a16="http://schemas.microsoft.com/office/drawing/2014/main" id="{00000000-0008-0000-0000-0000E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5" name="Texto 17" hidden="1">
          <a:extLst>
            <a:ext uri="{FF2B5EF4-FFF2-40B4-BE49-F238E27FC236}">
              <a16:creationId xmlns="" xmlns:a16="http://schemas.microsoft.com/office/drawing/2014/main" id="{00000000-0008-0000-0000-0000E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6" name="Texto 17" hidden="1">
          <a:extLst>
            <a:ext uri="{FF2B5EF4-FFF2-40B4-BE49-F238E27FC236}">
              <a16:creationId xmlns="" xmlns:a16="http://schemas.microsoft.com/office/drawing/2014/main" id="{00000000-0008-0000-0000-0000E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7" name="Texto 17" hidden="1">
          <a:extLst>
            <a:ext uri="{FF2B5EF4-FFF2-40B4-BE49-F238E27FC236}">
              <a16:creationId xmlns="" xmlns:a16="http://schemas.microsoft.com/office/drawing/2014/main" id="{00000000-0008-0000-0000-0000E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8" name="Texto 17" hidden="1">
          <a:extLst>
            <a:ext uri="{FF2B5EF4-FFF2-40B4-BE49-F238E27FC236}">
              <a16:creationId xmlns="" xmlns:a16="http://schemas.microsoft.com/office/drawing/2014/main" id="{00000000-0008-0000-0000-0000E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9" name="Texto 17" hidden="1">
          <a:extLst>
            <a:ext uri="{FF2B5EF4-FFF2-40B4-BE49-F238E27FC236}">
              <a16:creationId xmlns="" xmlns:a16="http://schemas.microsoft.com/office/drawing/2014/main" id="{00000000-0008-0000-0000-0000E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0" name="Texto 17" hidden="1">
          <a:extLst>
            <a:ext uri="{FF2B5EF4-FFF2-40B4-BE49-F238E27FC236}">
              <a16:creationId xmlns="" xmlns:a16="http://schemas.microsoft.com/office/drawing/2014/main" id="{00000000-0008-0000-0000-0000E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1" name="Texto 17" hidden="1">
          <a:extLst>
            <a:ext uri="{FF2B5EF4-FFF2-40B4-BE49-F238E27FC236}">
              <a16:creationId xmlns="" xmlns:a16="http://schemas.microsoft.com/office/drawing/2014/main" id="{00000000-0008-0000-0000-0000E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2" name="Texto 17" hidden="1">
          <a:extLst>
            <a:ext uri="{FF2B5EF4-FFF2-40B4-BE49-F238E27FC236}">
              <a16:creationId xmlns="" xmlns:a16="http://schemas.microsoft.com/office/drawing/2014/main" id="{00000000-0008-0000-0000-0000E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3" name="Texto 17" hidden="1">
          <a:extLst>
            <a:ext uri="{FF2B5EF4-FFF2-40B4-BE49-F238E27FC236}">
              <a16:creationId xmlns="" xmlns:a16="http://schemas.microsoft.com/office/drawing/2014/main" id="{00000000-0008-0000-0000-0000E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4" name="Texto 17" hidden="1">
          <a:extLst>
            <a:ext uri="{FF2B5EF4-FFF2-40B4-BE49-F238E27FC236}">
              <a16:creationId xmlns="" xmlns:a16="http://schemas.microsoft.com/office/drawing/2014/main" id="{00000000-0008-0000-0000-0000E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95" name="Texto 17" hidden="1">
          <a:extLst>
            <a:ext uri="{FF2B5EF4-FFF2-40B4-BE49-F238E27FC236}">
              <a16:creationId xmlns="" xmlns:a16="http://schemas.microsoft.com/office/drawing/2014/main" id="{00000000-0008-0000-0000-0000E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6" name="Texto 17" hidden="1">
          <a:extLst>
            <a:ext uri="{FF2B5EF4-FFF2-40B4-BE49-F238E27FC236}">
              <a16:creationId xmlns="" xmlns:a16="http://schemas.microsoft.com/office/drawing/2014/main" id="{00000000-0008-0000-0000-0000E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7" name="Texto 17" hidden="1">
          <a:extLst>
            <a:ext uri="{FF2B5EF4-FFF2-40B4-BE49-F238E27FC236}">
              <a16:creationId xmlns="" xmlns:a16="http://schemas.microsoft.com/office/drawing/2014/main" id="{00000000-0008-0000-0000-0000E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8" name="Texto 17" hidden="1">
          <a:extLst>
            <a:ext uri="{FF2B5EF4-FFF2-40B4-BE49-F238E27FC236}">
              <a16:creationId xmlns="" xmlns:a16="http://schemas.microsoft.com/office/drawing/2014/main" id="{00000000-0008-0000-0000-0000E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9" name="Texto 17" hidden="1">
          <a:extLst>
            <a:ext uri="{FF2B5EF4-FFF2-40B4-BE49-F238E27FC236}">
              <a16:creationId xmlns="" xmlns:a16="http://schemas.microsoft.com/office/drawing/2014/main" id="{00000000-0008-0000-0000-0000E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0" name="Texto 17" hidden="1">
          <a:extLst>
            <a:ext uri="{FF2B5EF4-FFF2-40B4-BE49-F238E27FC236}">
              <a16:creationId xmlns="" xmlns:a16="http://schemas.microsoft.com/office/drawing/2014/main" id="{00000000-0008-0000-0000-0000F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1" name="Texto 17" hidden="1">
          <a:extLst>
            <a:ext uri="{FF2B5EF4-FFF2-40B4-BE49-F238E27FC236}">
              <a16:creationId xmlns="" xmlns:a16="http://schemas.microsoft.com/office/drawing/2014/main" id="{00000000-0008-0000-0000-0000F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2" name="Texto 17" hidden="1">
          <a:extLst>
            <a:ext uri="{FF2B5EF4-FFF2-40B4-BE49-F238E27FC236}">
              <a16:creationId xmlns="" xmlns:a16="http://schemas.microsoft.com/office/drawing/2014/main" id="{00000000-0008-0000-0000-0000F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3" name="Texto 17" hidden="1">
          <a:extLst>
            <a:ext uri="{FF2B5EF4-FFF2-40B4-BE49-F238E27FC236}">
              <a16:creationId xmlns="" xmlns:a16="http://schemas.microsoft.com/office/drawing/2014/main" id="{00000000-0008-0000-0000-0000F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4" name="Texto 17" hidden="1">
          <a:extLst>
            <a:ext uri="{FF2B5EF4-FFF2-40B4-BE49-F238E27FC236}">
              <a16:creationId xmlns="" xmlns:a16="http://schemas.microsoft.com/office/drawing/2014/main" id="{00000000-0008-0000-0000-0000F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5" name="Texto 17" hidden="1">
          <a:extLst>
            <a:ext uri="{FF2B5EF4-FFF2-40B4-BE49-F238E27FC236}">
              <a16:creationId xmlns="" xmlns:a16="http://schemas.microsoft.com/office/drawing/2014/main" id="{00000000-0008-0000-0000-0000F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6" name="Texto 17" hidden="1">
          <a:extLst>
            <a:ext uri="{FF2B5EF4-FFF2-40B4-BE49-F238E27FC236}">
              <a16:creationId xmlns="" xmlns:a16="http://schemas.microsoft.com/office/drawing/2014/main" id="{00000000-0008-0000-0000-0000F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7" name="Texto 17" hidden="1">
          <a:extLst>
            <a:ext uri="{FF2B5EF4-FFF2-40B4-BE49-F238E27FC236}">
              <a16:creationId xmlns="" xmlns:a16="http://schemas.microsoft.com/office/drawing/2014/main" id="{00000000-0008-0000-0000-0000F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8" name="Texto 17" hidden="1">
          <a:extLst>
            <a:ext uri="{FF2B5EF4-FFF2-40B4-BE49-F238E27FC236}">
              <a16:creationId xmlns="" xmlns:a16="http://schemas.microsoft.com/office/drawing/2014/main" id="{00000000-0008-0000-0000-0000F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9" name="Texto 17" hidden="1">
          <a:extLst>
            <a:ext uri="{FF2B5EF4-FFF2-40B4-BE49-F238E27FC236}">
              <a16:creationId xmlns="" xmlns:a16="http://schemas.microsoft.com/office/drawing/2014/main" id="{00000000-0008-0000-0000-0000F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0" name="Texto 17" hidden="1">
          <a:extLst>
            <a:ext uri="{FF2B5EF4-FFF2-40B4-BE49-F238E27FC236}">
              <a16:creationId xmlns="" xmlns:a16="http://schemas.microsoft.com/office/drawing/2014/main" id="{00000000-0008-0000-0000-0000F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11" name="Texto 17" hidden="1">
          <a:extLst>
            <a:ext uri="{FF2B5EF4-FFF2-40B4-BE49-F238E27FC236}">
              <a16:creationId xmlns="" xmlns:a16="http://schemas.microsoft.com/office/drawing/2014/main" id="{00000000-0008-0000-0000-0000F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2" name="Texto 17" hidden="1">
          <a:extLst>
            <a:ext uri="{FF2B5EF4-FFF2-40B4-BE49-F238E27FC236}">
              <a16:creationId xmlns="" xmlns:a16="http://schemas.microsoft.com/office/drawing/2014/main" id="{00000000-0008-0000-0000-0000F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3" name="Texto 17" hidden="1">
          <a:extLst>
            <a:ext uri="{FF2B5EF4-FFF2-40B4-BE49-F238E27FC236}">
              <a16:creationId xmlns="" xmlns:a16="http://schemas.microsoft.com/office/drawing/2014/main" id="{00000000-0008-0000-0000-0000F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4" name="Texto 17" hidden="1">
          <a:extLst>
            <a:ext uri="{FF2B5EF4-FFF2-40B4-BE49-F238E27FC236}">
              <a16:creationId xmlns="" xmlns:a16="http://schemas.microsoft.com/office/drawing/2014/main" id="{00000000-0008-0000-0000-0000F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5" name="Texto 17" hidden="1">
          <a:extLst>
            <a:ext uri="{FF2B5EF4-FFF2-40B4-BE49-F238E27FC236}">
              <a16:creationId xmlns="" xmlns:a16="http://schemas.microsoft.com/office/drawing/2014/main" id="{00000000-0008-0000-0000-0000F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6" name="Texto 17" hidden="1">
          <a:extLst>
            <a:ext uri="{FF2B5EF4-FFF2-40B4-BE49-F238E27FC236}">
              <a16:creationId xmlns="" xmlns:a16="http://schemas.microsoft.com/office/drawing/2014/main" id="{00000000-0008-0000-0000-00000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7" name="Texto 17" hidden="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8" name="Texto 17" hidden="1">
          <a:extLst>
            <a:ext uri="{FF2B5EF4-FFF2-40B4-BE49-F238E27FC236}">
              <a16:creationId xmlns="" xmlns:a16="http://schemas.microsoft.com/office/drawing/2014/main" id="{00000000-0008-0000-0000-00000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9" name="Texto 17" hidden="1">
          <a:extLst>
            <a:ext uri="{FF2B5EF4-FFF2-40B4-BE49-F238E27FC236}">
              <a16:creationId xmlns="" xmlns:a16="http://schemas.microsoft.com/office/drawing/2014/main" id="{00000000-0008-0000-0000-00000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0" name="Texto 17" hidden="1">
          <a:extLst>
            <a:ext uri="{FF2B5EF4-FFF2-40B4-BE49-F238E27FC236}">
              <a16:creationId xmlns="" xmlns:a16="http://schemas.microsoft.com/office/drawing/2014/main" id="{00000000-0008-0000-0000-00000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1" name="Texto 17" hidden="1">
          <a:extLst>
            <a:ext uri="{FF2B5EF4-FFF2-40B4-BE49-F238E27FC236}">
              <a16:creationId xmlns="" xmlns:a16="http://schemas.microsoft.com/office/drawing/2014/main" id="{00000000-0008-0000-0000-00000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2" name="Texto 17" hidden="1">
          <a:extLst>
            <a:ext uri="{FF2B5EF4-FFF2-40B4-BE49-F238E27FC236}">
              <a16:creationId xmlns="" xmlns:a16="http://schemas.microsoft.com/office/drawing/2014/main" id="{00000000-0008-0000-0000-00000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3" name="Texto 17" hidden="1">
          <a:extLst>
            <a:ext uri="{FF2B5EF4-FFF2-40B4-BE49-F238E27FC236}">
              <a16:creationId xmlns="" xmlns:a16="http://schemas.microsoft.com/office/drawing/2014/main" id="{00000000-0008-0000-0000-00000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4" name="Texto 17" hidden="1">
          <a:extLst>
            <a:ext uri="{FF2B5EF4-FFF2-40B4-BE49-F238E27FC236}">
              <a16:creationId xmlns="" xmlns:a16="http://schemas.microsoft.com/office/drawing/2014/main" id="{00000000-0008-0000-0000-00000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5" name="Texto 17" hidden="1">
          <a:extLst>
            <a:ext uri="{FF2B5EF4-FFF2-40B4-BE49-F238E27FC236}">
              <a16:creationId xmlns="" xmlns:a16="http://schemas.microsoft.com/office/drawing/2014/main" id="{00000000-0008-0000-0000-00000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6" name="Texto 17" hidden="1">
          <a:extLst>
            <a:ext uri="{FF2B5EF4-FFF2-40B4-BE49-F238E27FC236}">
              <a16:creationId xmlns="" xmlns:a16="http://schemas.microsoft.com/office/drawing/2014/main" id="{00000000-0008-0000-0000-00000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27" name="Texto 17" hidden="1">
          <a:extLst>
            <a:ext uri="{FF2B5EF4-FFF2-40B4-BE49-F238E27FC236}">
              <a16:creationId xmlns="" xmlns:a16="http://schemas.microsoft.com/office/drawing/2014/main" id="{00000000-0008-0000-0000-00000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8" name="Texto 17" hidden="1">
          <a:extLst>
            <a:ext uri="{FF2B5EF4-FFF2-40B4-BE49-F238E27FC236}">
              <a16:creationId xmlns="" xmlns:a16="http://schemas.microsoft.com/office/drawing/2014/main" id="{00000000-0008-0000-0000-00000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9" name="Texto 17" hidden="1">
          <a:extLst>
            <a:ext uri="{FF2B5EF4-FFF2-40B4-BE49-F238E27FC236}">
              <a16:creationId xmlns="" xmlns:a16="http://schemas.microsoft.com/office/drawing/2014/main" id="{00000000-0008-0000-0000-00000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0" name="Texto 17" hidden="1">
          <a:extLst>
            <a:ext uri="{FF2B5EF4-FFF2-40B4-BE49-F238E27FC236}">
              <a16:creationId xmlns="" xmlns:a16="http://schemas.microsoft.com/office/drawing/2014/main" id="{00000000-0008-0000-0000-00000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1" name="Texto 17" hidden="1">
          <a:extLst>
            <a:ext uri="{FF2B5EF4-FFF2-40B4-BE49-F238E27FC236}">
              <a16:creationId xmlns="" xmlns:a16="http://schemas.microsoft.com/office/drawing/2014/main" id="{00000000-0008-0000-0000-00000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2" name="Texto 17" hidden="1">
          <a:extLst>
            <a:ext uri="{FF2B5EF4-FFF2-40B4-BE49-F238E27FC236}">
              <a16:creationId xmlns="" xmlns:a16="http://schemas.microsoft.com/office/drawing/2014/main" id="{00000000-0008-0000-0000-00001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3" name="Texto 17" hidden="1">
          <a:extLst>
            <a:ext uri="{FF2B5EF4-FFF2-40B4-BE49-F238E27FC236}">
              <a16:creationId xmlns="" xmlns:a16="http://schemas.microsoft.com/office/drawing/2014/main" id="{00000000-0008-0000-0000-00001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4" name="Texto 17" hidden="1">
          <a:extLst>
            <a:ext uri="{FF2B5EF4-FFF2-40B4-BE49-F238E27FC236}">
              <a16:creationId xmlns="" xmlns:a16="http://schemas.microsoft.com/office/drawing/2014/main" id="{00000000-0008-0000-0000-00001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5" name="Texto 17" hidden="1">
          <a:extLst>
            <a:ext uri="{FF2B5EF4-FFF2-40B4-BE49-F238E27FC236}">
              <a16:creationId xmlns="" xmlns:a16="http://schemas.microsoft.com/office/drawing/2014/main" id="{00000000-0008-0000-0000-00001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6" name="Texto 17" hidden="1">
          <a:extLst>
            <a:ext uri="{FF2B5EF4-FFF2-40B4-BE49-F238E27FC236}">
              <a16:creationId xmlns="" xmlns:a16="http://schemas.microsoft.com/office/drawing/2014/main" id="{00000000-0008-0000-0000-00001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7" name="Texto 17" hidden="1">
          <a:extLst>
            <a:ext uri="{FF2B5EF4-FFF2-40B4-BE49-F238E27FC236}">
              <a16:creationId xmlns="" xmlns:a16="http://schemas.microsoft.com/office/drawing/2014/main" id="{00000000-0008-0000-0000-00001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8" name="Texto 17" hidden="1">
          <a:extLst>
            <a:ext uri="{FF2B5EF4-FFF2-40B4-BE49-F238E27FC236}">
              <a16:creationId xmlns="" xmlns:a16="http://schemas.microsoft.com/office/drawing/2014/main" id="{00000000-0008-0000-0000-00001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9" name="Texto 17" hidden="1">
          <a:extLst>
            <a:ext uri="{FF2B5EF4-FFF2-40B4-BE49-F238E27FC236}">
              <a16:creationId xmlns="" xmlns:a16="http://schemas.microsoft.com/office/drawing/2014/main" id="{00000000-0008-0000-0000-00001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0" name="Texto 17" hidden="1">
          <a:extLst>
            <a:ext uri="{FF2B5EF4-FFF2-40B4-BE49-F238E27FC236}">
              <a16:creationId xmlns="" xmlns:a16="http://schemas.microsoft.com/office/drawing/2014/main" id="{00000000-0008-0000-0000-00001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1" name="Texto 17" hidden="1">
          <a:extLst>
            <a:ext uri="{FF2B5EF4-FFF2-40B4-BE49-F238E27FC236}">
              <a16:creationId xmlns="" xmlns:a16="http://schemas.microsoft.com/office/drawing/2014/main" id="{00000000-0008-0000-0000-00001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2" name="Texto 17" hidden="1">
          <a:extLst>
            <a:ext uri="{FF2B5EF4-FFF2-40B4-BE49-F238E27FC236}">
              <a16:creationId xmlns="" xmlns:a16="http://schemas.microsoft.com/office/drawing/2014/main" id="{00000000-0008-0000-0000-00001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43" name="Texto 17" hidden="1">
          <a:extLst>
            <a:ext uri="{FF2B5EF4-FFF2-40B4-BE49-F238E27FC236}">
              <a16:creationId xmlns="" xmlns:a16="http://schemas.microsoft.com/office/drawing/2014/main" id="{00000000-0008-0000-0000-00001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4" name="Texto 17" hidden="1">
          <a:extLst>
            <a:ext uri="{FF2B5EF4-FFF2-40B4-BE49-F238E27FC236}">
              <a16:creationId xmlns="" xmlns:a16="http://schemas.microsoft.com/office/drawing/2014/main" id="{00000000-0008-0000-0000-00001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5" name="Texto 17" hidden="1">
          <a:extLst>
            <a:ext uri="{FF2B5EF4-FFF2-40B4-BE49-F238E27FC236}">
              <a16:creationId xmlns="" xmlns:a16="http://schemas.microsoft.com/office/drawing/2014/main" id="{00000000-0008-0000-0000-00001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6" name="Texto 17" hidden="1">
          <a:extLst>
            <a:ext uri="{FF2B5EF4-FFF2-40B4-BE49-F238E27FC236}">
              <a16:creationId xmlns="" xmlns:a16="http://schemas.microsoft.com/office/drawing/2014/main" id="{00000000-0008-0000-0000-00001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7" name="Texto 17" hidden="1">
          <a:extLst>
            <a:ext uri="{FF2B5EF4-FFF2-40B4-BE49-F238E27FC236}">
              <a16:creationId xmlns="" xmlns:a16="http://schemas.microsoft.com/office/drawing/2014/main" id="{00000000-0008-0000-0000-00001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8" name="Texto 17" hidden="1">
          <a:extLst>
            <a:ext uri="{FF2B5EF4-FFF2-40B4-BE49-F238E27FC236}">
              <a16:creationId xmlns="" xmlns:a16="http://schemas.microsoft.com/office/drawing/2014/main" id="{00000000-0008-0000-0000-00002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9" name="Texto 17" hidden="1">
          <a:extLst>
            <a:ext uri="{FF2B5EF4-FFF2-40B4-BE49-F238E27FC236}">
              <a16:creationId xmlns="" xmlns:a16="http://schemas.microsoft.com/office/drawing/2014/main" id="{00000000-0008-0000-0000-00002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0" name="Texto 17" hidden="1">
          <a:extLst>
            <a:ext uri="{FF2B5EF4-FFF2-40B4-BE49-F238E27FC236}">
              <a16:creationId xmlns="" xmlns:a16="http://schemas.microsoft.com/office/drawing/2014/main" id="{00000000-0008-0000-0000-00002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1" name="Texto 17" hidden="1">
          <a:extLst>
            <a:ext uri="{FF2B5EF4-FFF2-40B4-BE49-F238E27FC236}">
              <a16:creationId xmlns="" xmlns:a16="http://schemas.microsoft.com/office/drawing/2014/main" id="{00000000-0008-0000-0000-00002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2" name="Texto 17" hidden="1">
          <a:extLst>
            <a:ext uri="{FF2B5EF4-FFF2-40B4-BE49-F238E27FC236}">
              <a16:creationId xmlns="" xmlns:a16="http://schemas.microsoft.com/office/drawing/2014/main" id="{00000000-0008-0000-0000-00002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3" name="Texto 17" hidden="1">
          <a:extLst>
            <a:ext uri="{FF2B5EF4-FFF2-40B4-BE49-F238E27FC236}">
              <a16:creationId xmlns="" xmlns:a16="http://schemas.microsoft.com/office/drawing/2014/main" id="{00000000-0008-0000-0000-00002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4" name="Texto 17" hidden="1">
          <a:extLst>
            <a:ext uri="{FF2B5EF4-FFF2-40B4-BE49-F238E27FC236}">
              <a16:creationId xmlns="" xmlns:a16="http://schemas.microsoft.com/office/drawing/2014/main" id="{00000000-0008-0000-0000-00002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5" name="Texto 17" hidden="1">
          <a:extLst>
            <a:ext uri="{FF2B5EF4-FFF2-40B4-BE49-F238E27FC236}">
              <a16:creationId xmlns="" xmlns:a16="http://schemas.microsoft.com/office/drawing/2014/main" id="{00000000-0008-0000-0000-00002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6" name="Texto 17" hidden="1">
          <a:extLst>
            <a:ext uri="{FF2B5EF4-FFF2-40B4-BE49-F238E27FC236}">
              <a16:creationId xmlns="" xmlns:a16="http://schemas.microsoft.com/office/drawing/2014/main" id="{00000000-0008-0000-0000-00002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7" name="Texto 17" hidden="1">
          <a:extLst>
            <a:ext uri="{FF2B5EF4-FFF2-40B4-BE49-F238E27FC236}">
              <a16:creationId xmlns="" xmlns:a16="http://schemas.microsoft.com/office/drawing/2014/main" id="{00000000-0008-0000-0000-00002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8" name="Texto 17" hidden="1">
          <a:extLst>
            <a:ext uri="{FF2B5EF4-FFF2-40B4-BE49-F238E27FC236}">
              <a16:creationId xmlns="" xmlns:a16="http://schemas.microsoft.com/office/drawing/2014/main" id="{00000000-0008-0000-0000-00002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59" name="Texto 17" hidden="1">
          <a:extLst>
            <a:ext uri="{FF2B5EF4-FFF2-40B4-BE49-F238E27FC236}">
              <a16:creationId xmlns="" xmlns:a16="http://schemas.microsoft.com/office/drawing/2014/main" id="{00000000-0008-0000-0000-00002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0" name="Texto 17" hidden="1">
          <a:extLst>
            <a:ext uri="{FF2B5EF4-FFF2-40B4-BE49-F238E27FC236}">
              <a16:creationId xmlns="" xmlns:a16="http://schemas.microsoft.com/office/drawing/2014/main" id="{00000000-0008-0000-0000-00002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1" name="Texto 17" hidden="1">
          <a:extLst>
            <a:ext uri="{FF2B5EF4-FFF2-40B4-BE49-F238E27FC236}">
              <a16:creationId xmlns="" xmlns:a16="http://schemas.microsoft.com/office/drawing/2014/main" id="{00000000-0008-0000-0000-00002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2" name="Texto 17" hidden="1">
          <a:extLst>
            <a:ext uri="{FF2B5EF4-FFF2-40B4-BE49-F238E27FC236}">
              <a16:creationId xmlns="" xmlns:a16="http://schemas.microsoft.com/office/drawing/2014/main" id="{00000000-0008-0000-0000-00002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3" name="Texto 17" hidden="1">
          <a:extLst>
            <a:ext uri="{FF2B5EF4-FFF2-40B4-BE49-F238E27FC236}">
              <a16:creationId xmlns="" xmlns:a16="http://schemas.microsoft.com/office/drawing/2014/main" id="{00000000-0008-0000-0000-00002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4" name="Texto 17" hidden="1">
          <a:extLst>
            <a:ext uri="{FF2B5EF4-FFF2-40B4-BE49-F238E27FC236}">
              <a16:creationId xmlns="" xmlns:a16="http://schemas.microsoft.com/office/drawing/2014/main" id="{00000000-0008-0000-0000-00003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5" name="Texto 17" hidden="1">
          <a:extLst>
            <a:ext uri="{FF2B5EF4-FFF2-40B4-BE49-F238E27FC236}">
              <a16:creationId xmlns="" xmlns:a16="http://schemas.microsoft.com/office/drawing/2014/main" id="{00000000-0008-0000-0000-00003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6" name="Texto 17" hidden="1">
          <a:extLst>
            <a:ext uri="{FF2B5EF4-FFF2-40B4-BE49-F238E27FC236}">
              <a16:creationId xmlns="" xmlns:a16="http://schemas.microsoft.com/office/drawing/2014/main" id="{00000000-0008-0000-0000-00003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7" name="Texto 17" hidden="1">
          <a:extLst>
            <a:ext uri="{FF2B5EF4-FFF2-40B4-BE49-F238E27FC236}">
              <a16:creationId xmlns="" xmlns:a16="http://schemas.microsoft.com/office/drawing/2014/main" id="{00000000-0008-0000-0000-00003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8" name="Texto 17" hidden="1">
          <a:extLst>
            <a:ext uri="{FF2B5EF4-FFF2-40B4-BE49-F238E27FC236}">
              <a16:creationId xmlns="" xmlns:a16="http://schemas.microsoft.com/office/drawing/2014/main" id="{00000000-0008-0000-0000-00003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9" name="Texto 17" hidden="1">
          <a:extLst>
            <a:ext uri="{FF2B5EF4-FFF2-40B4-BE49-F238E27FC236}">
              <a16:creationId xmlns="" xmlns:a16="http://schemas.microsoft.com/office/drawing/2014/main" id="{00000000-0008-0000-0000-00003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0" name="Texto 17" hidden="1">
          <a:extLst>
            <a:ext uri="{FF2B5EF4-FFF2-40B4-BE49-F238E27FC236}">
              <a16:creationId xmlns="" xmlns:a16="http://schemas.microsoft.com/office/drawing/2014/main" id="{00000000-0008-0000-0000-00003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1" name="Texto 17" hidden="1">
          <a:extLst>
            <a:ext uri="{FF2B5EF4-FFF2-40B4-BE49-F238E27FC236}">
              <a16:creationId xmlns="" xmlns:a16="http://schemas.microsoft.com/office/drawing/2014/main" id="{00000000-0008-0000-0000-00003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2" name="Texto 17" hidden="1">
          <a:extLst>
            <a:ext uri="{FF2B5EF4-FFF2-40B4-BE49-F238E27FC236}">
              <a16:creationId xmlns="" xmlns:a16="http://schemas.microsoft.com/office/drawing/2014/main" id="{00000000-0008-0000-0000-00003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3" name="Texto 17" hidden="1">
          <a:extLst>
            <a:ext uri="{FF2B5EF4-FFF2-40B4-BE49-F238E27FC236}">
              <a16:creationId xmlns="" xmlns:a16="http://schemas.microsoft.com/office/drawing/2014/main" id="{00000000-0008-0000-0000-00003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4" name="Texto 17" hidden="1">
          <a:extLst>
            <a:ext uri="{FF2B5EF4-FFF2-40B4-BE49-F238E27FC236}">
              <a16:creationId xmlns="" xmlns:a16="http://schemas.microsoft.com/office/drawing/2014/main" id="{00000000-0008-0000-0000-00003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75" name="Texto 17" hidden="1">
          <a:extLst>
            <a:ext uri="{FF2B5EF4-FFF2-40B4-BE49-F238E27FC236}">
              <a16:creationId xmlns="" xmlns:a16="http://schemas.microsoft.com/office/drawing/2014/main" id="{00000000-0008-0000-0000-00003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6" name="Texto 17" hidden="1">
          <a:extLst>
            <a:ext uri="{FF2B5EF4-FFF2-40B4-BE49-F238E27FC236}">
              <a16:creationId xmlns="" xmlns:a16="http://schemas.microsoft.com/office/drawing/2014/main" id="{00000000-0008-0000-0000-00003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7" name="Texto 17" hidden="1">
          <a:extLst>
            <a:ext uri="{FF2B5EF4-FFF2-40B4-BE49-F238E27FC236}">
              <a16:creationId xmlns="" xmlns:a16="http://schemas.microsoft.com/office/drawing/2014/main" id="{00000000-0008-0000-0000-00003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8" name="Texto 17" hidden="1">
          <a:extLst>
            <a:ext uri="{FF2B5EF4-FFF2-40B4-BE49-F238E27FC236}">
              <a16:creationId xmlns="" xmlns:a16="http://schemas.microsoft.com/office/drawing/2014/main" id="{00000000-0008-0000-0000-00003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9" name="Texto 17" hidden="1">
          <a:extLst>
            <a:ext uri="{FF2B5EF4-FFF2-40B4-BE49-F238E27FC236}">
              <a16:creationId xmlns="" xmlns:a16="http://schemas.microsoft.com/office/drawing/2014/main" id="{00000000-0008-0000-0000-00003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0" name="Texto 17" hidden="1">
          <a:extLst>
            <a:ext uri="{FF2B5EF4-FFF2-40B4-BE49-F238E27FC236}">
              <a16:creationId xmlns="" xmlns:a16="http://schemas.microsoft.com/office/drawing/2014/main" id="{00000000-0008-0000-0000-00004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1" name="Texto 17" hidden="1">
          <a:extLst>
            <a:ext uri="{FF2B5EF4-FFF2-40B4-BE49-F238E27FC236}">
              <a16:creationId xmlns="" xmlns:a16="http://schemas.microsoft.com/office/drawing/2014/main" id="{00000000-0008-0000-0000-00004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2" name="Texto 17" hidden="1">
          <a:extLst>
            <a:ext uri="{FF2B5EF4-FFF2-40B4-BE49-F238E27FC236}">
              <a16:creationId xmlns="" xmlns:a16="http://schemas.microsoft.com/office/drawing/2014/main" id="{00000000-0008-0000-0000-00004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3" name="Texto 17" hidden="1">
          <a:extLst>
            <a:ext uri="{FF2B5EF4-FFF2-40B4-BE49-F238E27FC236}">
              <a16:creationId xmlns="" xmlns:a16="http://schemas.microsoft.com/office/drawing/2014/main" id="{00000000-0008-0000-0000-00004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4" name="Texto 17" hidden="1">
          <a:extLst>
            <a:ext uri="{FF2B5EF4-FFF2-40B4-BE49-F238E27FC236}">
              <a16:creationId xmlns="" xmlns:a16="http://schemas.microsoft.com/office/drawing/2014/main" id="{00000000-0008-0000-0000-00004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5" name="Texto 17" hidden="1">
          <a:extLst>
            <a:ext uri="{FF2B5EF4-FFF2-40B4-BE49-F238E27FC236}">
              <a16:creationId xmlns="" xmlns:a16="http://schemas.microsoft.com/office/drawing/2014/main" id="{00000000-0008-0000-0000-00004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6" name="Texto 17" hidden="1">
          <a:extLst>
            <a:ext uri="{FF2B5EF4-FFF2-40B4-BE49-F238E27FC236}">
              <a16:creationId xmlns="" xmlns:a16="http://schemas.microsoft.com/office/drawing/2014/main" id="{00000000-0008-0000-0000-00004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7" name="Texto 17" hidden="1">
          <a:extLst>
            <a:ext uri="{FF2B5EF4-FFF2-40B4-BE49-F238E27FC236}">
              <a16:creationId xmlns="" xmlns:a16="http://schemas.microsoft.com/office/drawing/2014/main" id="{00000000-0008-0000-0000-00004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8" name="Texto 17" hidden="1">
          <a:extLst>
            <a:ext uri="{FF2B5EF4-FFF2-40B4-BE49-F238E27FC236}">
              <a16:creationId xmlns="" xmlns:a16="http://schemas.microsoft.com/office/drawing/2014/main" id="{00000000-0008-0000-0000-00004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9" name="Texto 17" hidden="1">
          <a:extLst>
            <a:ext uri="{FF2B5EF4-FFF2-40B4-BE49-F238E27FC236}">
              <a16:creationId xmlns="" xmlns:a16="http://schemas.microsoft.com/office/drawing/2014/main" id="{00000000-0008-0000-0000-00004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0" name="Texto 17" hidden="1">
          <a:extLst>
            <a:ext uri="{FF2B5EF4-FFF2-40B4-BE49-F238E27FC236}">
              <a16:creationId xmlns="" xmlns:a16="http://schemas.microsoft.com/office/drawing/2014/main" id="{00000000-0008-0000-0000-00004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91" name="Texto 17" hidden="1">
          <a:extLst>
            <a:ext uri="{FF2B5EF4-FFF2-40B4-BE49-F238E27FC236}">
              <a16:creationId xmlns="" xmlns:a16="http://schemas.microsoft.com/office/drawing/2014/main" id="{00000000-0008-0000-0000-00004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2" name="Texto 17" hidden="1">
          <a:extLst>
            <a:ext uri="{FF2B5EF4-FFF2-40B4-BE49-F238E27FC236}">
              <a16:creationId xmlns="" xmlns:a16="http://schemas.microsoft.com/office/drawing/2014/main" id="{00000000-0008-0000-0000-00004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3" name="Texto 17" hidden="1">
          <a:extLst>
            <a:ext uri="{FF2B5EF4-FFF2-40B4-BE49-F238E27FC236}">
              <a16:creationId xmlns="" xmlns:a16="http://schemas.microsoft.com/office/drawing/2014/main" id="{00000000-0008-0000-0000-00004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4" name="Texto 17" hidden="1">
          <a:extLst>
            <a:ext uri="{FF2B5EF4-FFF2-40B4-BE49-F238E27FC236}">
              <a16:creationId xmlns="" xmlns:a16="http://schemas.microsoft.com/office/drawing/2014/main" id="{00000000-0008-0000-0000-00004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5" name="Texto 17" hidden="1">
          <a:extLst>
            <a:ext uri="{FF2B5EF4-FFF2-40B4-BE49-F238E27FC236}">
              <a16:creationId xmlns="" xmlns:a16="http://schemas.microsoft.com/office/drawing/2014/main" id="{00000000-0008-0000-0000-00004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6" name="Texto 17" hidden="1">
          <a:extLst>
            <a:ext uri="{FF2B5EF4-FFF2-40B4-BE49-F238E27FC236}">
              <a16:creationId xmlns="" xmlns:a16="http://schemas.microsoft.com/office/drawing/2014/main" id="{00000000-0008-0000-0000-00005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7" name="Texto 17" hidden="1">
          <a:extLst>
            <a:ext uri="{FF2B5EF4-FFF2-40B4-BE49-F238E27FC236}">
              <a16:creationId xmlns="" xmlns:a16="http://schemas.microsoft.com/office/drawing/2014/main" id="{00000000-0008-0000-0000-00005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8" name="Texto 17" hidden="1">
          <a:extLst>
            <a:ext uri="{FF2B5EF4-FFF2-40B4-BE49-F238E27FC236}">
              <a16:creationId xmlns="" xmlns:a16="http://schemas.microsoft.com/office/drawing/2014/main" id="{00000000-0008-0000-0000-00005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9" name="Texto 17" hidden="1">
          <a:extLst>
            <a:ext uri="{FF2B5EF4-FFF2-40B4-BE49-F238E27FC236}">
              <a16:creationId xmlns="" xmlns:a16="http://schemas.microsoft.com/office/drawing/2014/main" id="{00000000-0008-0000-0000-00005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0" name="Texto 17" hidden="1">
          <a:extLst>
            <a:ext uri="{FF2B5EF4-FFF2-40B4-BE49-F238E27FC236}">
              <a16:creationId xmlns="" xmlns:a16="http://schemas.microsoft.com/office/drawing/2014/main" id="{00000000-0008-0000-0000-00005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1" name="Texto 17" hidden="1">
          <a:extLst>
            <a:ext uri="{FF2B5EF4-FFF2-40B4-BE49-F238E27FC236}">
              <a16:creationId xmlns="" xmlns:a16="http://schemas.microsoft.com/office/drawing/2014/main" id="{00000000-0008-0000-0000-00005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2" name="Texto 17" hidden="1">
          <a:extLst>
            <a:ext uri="{FF2B5EF4-FFF2-40B4-BE49-F238E27FC236}">
              <a16:creationId xmlns="" xmlns:a16="http://schemas.microsoft.com/office/drawing/2014/main" id="{00000000-0008-0000-0000-00005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3" name="Texto 17" hidden="1">
          <a:extLst>
            <a:ext uri="{FF2B5EF4-FFF2-40B4-BE49-F238E27FC236}">
              <a16:creationId xmlns="" xmlns:a16="http://schemas.microsoft.com/office/drawing/2014/main" id="{00000000-0008-0000-0000-00005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4" name="Texto 17" hidden="1">
          <a:extLst>
            <a:ext uri="{FF2B5EF4-FFF2-40B4-BE49-F238E27FC236}">
              <a16:creationId xmlns="" xmlns:a16="http://schemas.microsoft.com/office/drawing/2014/main" id="{00000000-0008-0000-0000-00005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5" name="Texto 17" hidden="1">
          <a:extLst>
            <a:ext uri="{FF2B5EF4-FFF2-40B4-BE49-F238E27FC236}">
              <a16:creationId xmlns="" xmlns:a16="http://schemas.microsoft.com/office/drawing/2014/main" id="{00000000-0008-0000-0000-00005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6" name="Texto 17" hidden="1">
          <a:extLst>
            <a:ext uri="{FF2B5EF4-FFF2-40B4-BE49-F238E27FC236}">
              <a16:creationId xmlns="" xmlns:a16="http://schemas.microsoft.com/office/drawing/2014/main" id="{00000000-0008-0000-0000-00005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07" name="Texto 17" hidden="1">
          <a:extLst>
            <a:ext uri="{FF2B5EF4-FFF2-40B4-BE49-F238E27FC236}">
              <a16:creationId xmlns="" xmlns:a16="http://schemas.microsoft.com/office/drawing/2014/main" id="{00000000-0008-0000-0000-00005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8" name="Texto 17" hidden="1">
          <a:extLst>
            <a:ext uri="{FF2B5EF4-FFF2-40B4-BE49-F238E27FC236}">
              <a16:creationId xmlns="" xmlns:a16="http://schemas.microsoft.com/office/drawing/2014/main" id="{00000000-0008-0000-0000-00005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9" name="Texto 17" hidden="1">
          <a:extLst>
            <a:ext uri="{FF2B5EF4-FFF2-40B4-BE49-F238E27FC236}">
              <a16:creationId xmlns="" xmlns:a16="http://schemas.microsoft.com/office/drawing/2014/main" id="{00000000-0008-0000-0000-00005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0" name="Texto 17" hidden="1">
          <a:extLst>
            <a:ext uri="{FF2B5EF4-FFF2-40B4-BE49-F238E27FC236}">
              <a16:creationId xmlns="" xmlns:a16="http://schemas.microsoft.com/office/drawing/2014/main" id="{00000000-0008-0000-0000-00005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1" name="Texto 17" hidden="1">
          <a:extLst>
            <a:ext uri="{FF2B5EF4-FFF2-40B4-BE49-F238E27FC236}">
              <a16:creationId xmlns="" xmlns:a16="http://schemas.microsoft.com/office/drawing/2014/main" id="{00000000-0008-0000-0000-00005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2" name="Texto 17" hidden="1">
          <a:extLst>
            <a:ext uri="{FF2B5EF4-FFF2-40B4-BE49-F238E27FC236}">
              <a16:creationId xmlns="" xmlns:a16="http://schemas.microsoft.com/office/drawing/2014/main" id="{00000000-0008-0000-0000-00006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3" name="Texto 17" hidden="1">
          <a:extLst>
            <a:ext uri="{FF2B5EF4-FFF2-40B4-BE49-F238E27FC236}">
              <a16:creationId xmlns="" xmlns:a16="http://schemas.microsoft.com/office/drawing/2014/main" id="{00000000-0008-0000-0000-00006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4" name="Texto 17" hidden="1">
          <a:extLst>
            <a:ext uri="{FF2B5EF4-FFF2-40B4-BE49-F238E27FC236}">
              <a16:creationId xmlns="" xmlns:a16="http://schemas.microsoft.com/office/drawing/2014/main" id="{00000000-0008-0000-0000-00006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5" name="Texto 17" hidden="1">
          <a:extLst>
            <a:ext uri="{FF2B5EF4-FFF2-40B4-BE49-F238E27FC236}">
              <a16:creationId xmlns="" xmlns:a16="http://schemas.microsoft.com/office/drawing/2014/main" id="{00000000-0008-0000-0000-00006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6" name="Texto 17" hidden="1">
          <a:extLst>
            <a:ext uri="{FF2B5EF4-FFF2-40B4-BE49-F238E27FC236}">
              <a16:creationId xmlns="" xmlns:a16="http://schemas.microsoft.com/office/drawing/2014/main" id="{00000000-0008-0000-0000-00006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7" name="Texto 17" hidden="1">
          <a:extLst>
            <a:ext uri="{FF2B5EF4-FFF2-40B4-BE49-F238E27FC236}">
              <a16:creationId xmlns="" xmlns:a16="http://schemas.microsoft.com/office/drawing/2014/main" id="{00000000-0008-0000-0000-00006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8" name="Texto 17" hidden="1">
          <a:extLst>
            <a:ext uri="{FF2B5EF4-FFF2-40B4-BE49-F238E27FC236}">
              <a16:creationId xmlns="" xmlns:a16="http://schemas.microsoft.com/office/drawing/2014/main" id="{00000000-0008-0000-0000-00006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9" name="Texto 17" hidden="1">
          <a:extLst>
            <a:ext uri="{FF2B5EF4-FFF2-40B4-BE49-F238E27FC236}">
              <a16:creationId xmlns="" xmlns:a16="http://schemas.microsoft.com/office/drawing/2014/main" id="{00000000-0008-0000-0000-00006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0" name="Texto 17" hidden="1">
          <a:extLst>
            <a:ext uri="{FF2B5EF4-FFF2-40B4-BE49-F238E27FC236}">
              <a16:creationId xmlns="" xmlns:a16="http://schemas.microsoft.com/office/drawing/2014/main" id="{00000000-0008-0000-0000-00006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1" name="Texto 17" hidden="1">
          <a:extLst>
            <a:ext uri="{FF2B5EF4-FFF2-40B4-BE49-F238E27FC236}">
              <a16:creationId xmlns="" xmlns:a16="http://schemas.microsoft.com/office/drawing/2014/main" id="{00000000-0008-0000-0000-00006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2" name="Texto 17" hidden="1">
          <a:extLst>
            <a:ext uri="{FF2B5EF4-FFF2-40B4-BE49-F238E27FC236}">
              <a16:creationId xmlns="" xmlns:a16="http://schemas.microsoft.com/office/drawing/2014/main" id="{00000000-0008-0000-0000-00006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23" name="Texto 17" hidden="1">
          <a:extLst>
            <a:ext uri="{FF2B5EF4-FFF2-40B4-BE49-F238E27FC236}">
              <a16:creationId xmlns="" xmlns:a16="http://schemas.microsoft.com/office/drawing/2014/main" id="{00000000-0008-0000-0000-00006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4" name="Texto 17" hidden="1">
          <a:extLst>
            <a:ext uri="{FF2B5EF4-FFF2-40B4-BE49-F238E27FC236}">
              <a16:creationId xmlns="" xmlns:a16="http://schemas.microsoft.com/office/drawing/2014/main" id="{00000000-0008-0000-0000-00006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5" name="Texto 17" hidden="1">
          <a:extLst>
            <a:ext uri="{FF2B5EF4-FFF2-40B4-BE49-F238E27FC236}">
              <a16:creationId xmlns="" xmlns:a16="http://schemas.microsoft.com/office/drawing/2014/main" id="{00000000-0008-0000-0000-00006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6" name="Texto 17" hidden="1">
          <a:extLst>
            <a:ext uri="{FF2B5EF4-FFF2-40B4-BE49-F238E27FC236}">
              <a16:creationId xmlns="" xmlns:a16="http://schemas.microsoft.com/office/drawing/2014/main" id="{00000000-0008-0000-0000-00006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7" name="Texto 17" hidden="1">
          <a:extLst>
            <a:ext uri="{FF2B5EF4-FFF2-40B4-BE49-F238E27FC236}">
              <a16:creationId xmlns="" xmlns:a16="http://schemas.microsoft.com/office/drawing/2014/main" id="{00000000-0008-0000-0000-00006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8" name="Texto 17" hidden="1">
          <a:extLst>
            <a:ext uri="{FF2B5EF4-FFF2-40B4-BE49-F238E27FC236}">
              <a16:creationId xmlns="" xmlns:a16="http://schemas.microsoft.com/office/drawing/2014/main" id="{00000000-0008-0000-0000-00007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9" name="Texto 17" hidden="1">
          <a:extLst>
            <a:ext uri="{FF2B5EF4-FFF2-40B4-BE49-F238E27FC236}">
              <a16:creationId xmlns="" xmlns:a16="http://schemas.microsoft.com/office/drawing/2014/main" id="{00000000-0008-0000-0000-00007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0" name="Texto 17" hidden="1">
          <a:extLst>
            <a:ext uri="{FF2B5EF4-FFF2-40B4-BE49-F238E27FC236}">
              <a16:creationId xmlns="" xmlns:a16="http://schemas.microsoft.com/office/drawing/2014/main" id="{00000000-0008-0000-0000-00007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1" name="Texto 17" hidden="1">
          <a:extLst>
            <a:ext uri="{FF2B5EF4-FFF2-40B4-BE49-F238E27FC236}">
              <a16:creationId xmlns="" xmlns:a16="http://schemas.microsoft.com/office/drawing/2014/main" id="{00000000-0008-0000-0000-00007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2" name="Texto 17" hidden="1">
          <a:extLst>
            <a:ext uri="{FF2B5EF4-FFF2-40B4-BE49-F238E27FC236}">
              <a16:creationId xmlns="" xmlns:a16="http://schemas.microsoft.com/office/drawing/2014/main" id="{00000000-0008-0000-0000-00007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3" name="Texto 17" hidden="1">
          <a:extLst>
            <a:ext uri="{FF2B5EF4-FFF2-40B4-BE49-F238E27FC236}">
              <a16:creationId xmlns="" xmlns:a16="http://schemas.microsoft.com/office/drawing/2014/main" id="{00000000-0008-0000-0000-00007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4" name="Texto 17" hidden="1">
          <a:extLst>
            <a:ext uri="{FF2B5EF4-FFF2-40B4-BE49-F238E27FC236}">
              <a16:creationId xmlns="" xmlns:a16="http://schemas.microsoft.com/office/drawing/2014/main" id="{00000000-0008-0000-0000-00007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5" name="Texto 17" hidden="1">
          <a:extLst>
            <a:ext uri="{FF2B5EF4-FFF2-40B4-BE49-F238E27FC236}">
              <a16:creationId xmlns="" xmlns:a16="http://schemas.microsoft.com/office/drawing/2014/main" id="{00000000-0008-0000-0000-00007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6" name="Texto 17" hidden="1">
          <a:extLst>
            <a:ext uri="{FF2B5EF4-FFF2-40B4-BE49-F238E27FC236}">
              <a16:creationId xmlns="" xmlns:a16="http://schemas.microsoft.com/office/drawing/2014/main" id="{00000000-0008-0000-0000-00007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7" name="Texto 17" hidden="1">
          <a:extLst>
            <a:ext uri="{FF2B5EF4-FFF2-40B4-BE49-F238E27FC236}">
              <a16:creationId xmlns="" xmlns:a16="http://schemas.microsoft.com/office/drawing/2014/main" id="{00000000-0008-0000-0000-00007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8" name="Texto 17" hidden="1">
          <a:extLst>
            <a:ext uri="{FF2B5EF4-FFF2-40B4-BE49-F238E27FC236}">
              <a16:creationId xmlns="" xmlns:a16="http://schemas.microsoft.com/office/drawing/2014/main" id="{00000000-0008-0000-0000-00007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39" name="Texto 17" hidden="1">
          <a:extLst>
            <a:ext uri="{FF2B5EF4-FFF2-40B4-BE49-F238E27FC236}">
              <a16:creationId xmlns="" xmlns:a16="http://schemas.microsoft.com/office/drawing/2014/main" id="{00000000-0008-0000-0000-00007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0" name="Texto 17" hidden="1">
          <a:extLst>
            <a:ext uri="{FF2B5EF4-FFF2-40B4-BE49-F238E27FC236}">
              <a16:creationId xmlns="" xmlns:a16="http://schemas.microsoft.com/office/drawing/2014/main" id="{00000000-0008-0000-0000-00007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1" name="Texto 17" hidden="1">
          <a:extLst>
            <a:ext uri="{FF2B5EF4-FFF2-40B4-BE49-F238E27FC236}">
              <a16:creationId xmlns="" xmlns:a16="http://schemas.microsoft.com/office/drawing/2014/main" id="{00000000-0008-0000-0000-00007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2" name="Texto 17" hidden="1">
          <a:extLst>
            <a:ext uri="{FF2B5EF4-FFF2-40B4-BE49-F238E27FC236}">
              <a16:creationId xmlns="" xmlns:a16="http://schemas.microsoft.com/office/drawing/2014/main" id="{00000000-0008-0000-0000-00007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3" name="Texto 17" hidden="1">
          <a:extLst>
            <a:ext uri="{FF2B5EF4-FFF2-40B4-BE49-F238E27FC236}">
              <a16:creationId xmlns="" xmlns:a16="http://schemas.microsoft.com/office/drawing/2014/main" id="{00000000-0008-0000-0000-00007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4" name="Texto 17" hidden="1">
          <a:extLst>
            <a:ext uri="{FF2B5EF4-FFF2-40B4-BE49-F238E27FC236}">
              <a16:creationId xmlns="" xmlns:a16="http://schemas.microsoft.com/office/drawing/2014/main" id="{00000000-0008-0000-0000-00008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5" name="Texto 17" hidden="1">
          <a:extLst>
            <a:ext uri="{FF2B5EF4-FFF2-40B4-BE49-F238E27FC236}">
              <a16:creationId xmlns="" xmlns:a16="http://schemas.microsoft.com/office/drawing/2014/main" id="{00000000-0008-0000-0000-00008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6" name="Texto 17" hidden="1">
          <a:extLst>
            <a:ext uri="{FF2B5EF4-FFF2-40B4-BE49-F238E27FC236}">
              <a16:creationId xmlns="" xmlns:a16="http://schemas.microsoft.com/office/drawing/2014/main" id="{00000000-0008-0000-0000-00008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7" name="Texto 17" hidden="1">
          <a:extLst>
            <a:ext uri="{FF2B5EF4-FFF2-40B4-BE49-F238E27FC236}">
              <a16:creationId xmlns="" xmlns:a16="http://schemas.microsoft.com/office/drawing/2014/main" id="{00000000-0008-0000-0000-00008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8" name="Texto 17" hidden="1">
          <a:extLst>
            <a:ext uri="{FF2B5EF4-FFF2-40B4-BE49-F238E27FC236}">
              <a16:creationId xmlns="" xmlns:a16="http://schemas.microsoft.com/office/drawing/2014/main" id="{00000000-0008-0000-0000-00008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9" name="Texto 17" hidden="1">
          <a:extLst>
            <a:ext uri="{FF2B5EF4-FFF2-40B4-BE49-F238E27FC236}">
              <a16:creationId xmlns="" xmlns:a16="http://schemas.microsoft.com/office/drawing/2014/main" id="{00000000-0008-0000-0000-00008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0" name="Texto 17" hidden="1">
          <a:extLst>
            <a:ext uri="{FF2B5EF4-FFF2-40B4-BE49-F238E27FC236}">
              <a16:creationId xmlns="" xmlns:a16="http://schemas.microsoft.com/office/drawing/2014/main" id="{00000000-0008-0000-0000-00008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1" name="Texto 17" hidden="1">
          <a:extLst>
            <a:ext uri="{FF2B5EF4-FFF2-40B4-BE49-F238E27FC236}">
              <a16:creationId xmlns="" xmlns:a16="http://schemas.microsoft.com/office/drawing/2014/main" id="{00000000-0008-0000-0000-00008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2" name="Texto 17" hidden="1">
          <a:extLst>
            <a:ext uri="{FF2B5EF4-FFF2-40B4-BE49-F238E27FC236}">
              <a16:creationId xmlns="" xmlns:a16="http://schemas.microsoft.com/office/drawing/2014/main" id="{00000000-0008-0000-0000-00008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3" name="Texto 17" hidden="1">
          <a:extLst>
            <a:ext uri="{FF2B5EF4-FFF2-40B4-BE49-F238E27FC236}">
              <a16:creationId xmlns="" xmlns:a16="http://schemas.microsoft.com/office/drawing/2014/main" id="{00000000-0008-0000-0000-00008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4" name="Texto 17" hidden="1">
          <a:extLst>
            <a:ext uri="{FF2B5EF4-FFF2-40B4-BE49-F238E27FC236}">
              <a16:creationId xmlns="" xmlns:a16="http://schemas.microsoft.com/office/drawing/2014/main" id="{00000000-0008-0000-0000-00008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55" name="Texto 17" hidden="1">
          <a:extLst>
            <a:ext uri="{FF2B5EF4-FFF2-40B4-BE49-F238E27FC236}">
              <a16:creationId xmlns="" xmlns:a16="http://schemas.microsoft.com/office/drawing/2014/main" id="{00000000-0008-0000-0000-00008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6" name="Texto 17" hidden="1">
          <a:extLst>
            <a:ext uri="{FF2B5EF4-FFF2-40B4-BE49-F238E27FC236}">
              <a16:creationId xmlns="" xmlns:a16="http://schemas.microsoft.com/office/drawing/2014/main" id="{00000000-0008-0000-0000-00008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7" name="Texto 17" hidden="1">
          <a:extLst>
            <a:ext uri="{FF2B5EF4-FFF2-40B4-BE49-F238E27FC236}">
              <a16:creationId xmlns="" xmlns:a16="http://schemas.microsoft.com/office/drawing/2014/main" id="{00000000-0008-0000-0000-00008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8" name="Texto 17" hidden="1">
          <a:extLst>
            <a:ext uri="{FF2B5EF4-FFF2-40B4-BE49-F238E27FC236}">
              <a16:creationId xmlns="" xmlns:a16="http://schemas.microsoft.com/office/drawing/2014/main" id="{00000000-0008-0000-0000-00008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9" name="Texto 17" hidden="1">
          <a:extLst>
            <a:ext uri="{FF2B5EF4-FFF2-40B4-BE49-F238E27FC236}">
              <a16:creationId xmlns="" xmlns:a16="http://schemas.microsoft.com/office/drawing/2014/main" id="{00000000-0008-0000-0000-00008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0" name="Texto 17" hidden="1">
          <a:extLst>
            <a:ext uri="{FF2B5EF4-FFF2-40B4-BE49-F238E27FC236}">
              <a16:creationId xmlns="" xmlns:a16="http://schemas.microsoft.com/office/drawing/2014/main" id="{00000000-0008-0000-0000-00009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1" name="Texto 17" hidden="1">
          <a:extLst>
            <a:ext uri="{FF2B5EF4-FFF2-40B4-BE49-F238E27FC236}">
              <a16:creationId xmlns="" xmlns:a16="http://schemas.microsoft.com/office/drawing/2014/main" id="{00000000-0008-0000-0000-00009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2" name="Texto 17" hidden="1">
          <a:extLst>
            <a:ext uri="{FF2B5EF4-FFF2-40B4-BE49-F238E27FC236}">
              <a16:creationId xmlns="" xmlns:a16="http://schemas.microsoft.com/office/drawing/2014/main" id="{00000000-0008-0000-0000-00009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3" name="Texto 17" hidden="1">
          <a:extLst>
            <a:ext uri="{FF2B5EF4-FFF2-40B4-BE49-F238E27FC236}">
              <a16:creationId xmlns="" xmlns:a16="http://schemas.microsoft.com/office/drawing/2014/main" id="{00000000-0008-0000-0000-00009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4" name="Texto 17" hidden="1">
          <a:extLst>
            <a:ext uri="{FF2B5EF4-FFF2-40B4-BE49-F238E27FC236}">
              <a16:creationId xmlns="" xmlns:a16="http://schemas.microsoft.com/office/drawing/2014/main" id="{00000000-0008-0000-0000-00009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5" name="Texto 17" hidden="1">
          <a:extLst>
            <a:ext uri="{FF2B5EF4-FFF2-40B4-BE49-F238E27FC236}">
              <a16:creationId xmlns="" xmlns:a16="http://schemas.microsoft.com/office/drawing/2014/main" id="{00000000-0008-0000-0000-00009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6" name="Texto 17" hidden="1">
          <a:extLst>
            <a:ext uri="{FF2B5EF4-FFF2-40B4-BE49-F238E27FC236}">
              <a16:creationId xmlns="" xmlns:a16="http://schemas.microsoft.com/office/drawing/2014/main" id="{00000000-0008-0000-0000-00009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7" name="Texto 17" hidden="1">
          <a:extLst>
            <a:ext uri="{FF2B5EF4-FFF2-40B4-BE49-F238E27FC236}">
              <a16:creationId xmlns="" xmlns:a16="http://schemas.microsoft.com/office/drawing/2014/main" id="{00000000-0008-0000-0000-00009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8" name="Texto 17" hidden="1">
          <a:extLst>
            <a:ext uri="{FF2B5EF4-FFF2-40B4-BE49-F238E27FC236}">
              <a16:creationId xmlns="" xmlns:a16="http://schemas.microsoft.com/office/drawing/2014/main" id="{00000000-0008-0000-0000-00009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9" name="Texto 17" hidden="1">
          <a:extLst>
            <a:ext uri="{FF2B5EF4-FFF2-40B4-BE49-F238E27FC236}">
              <a16:creationId xmlns="" xmlns:a16="http://schemas.microsoft.com/office/drawing/2014/main" id="{00000000-0008-0000-0000-00009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0" name="Texto 17" hidden="1">
          <a:extLst>
            <a:ext uri="{FF2B5EF4-FFF2-40B4-BE49-F238E27FC236}">
              <a16:creationId xmlns="" xmlns:a16="http://schemas.microsoft.com/office/drawing/2014/main" id="{00000000-0008-0000-0000-00009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71" name="Texto 17" hidden="1">
          <a:extLst>
            <a:ext uri="{FF2B5EF4-FFF2-40B4-BE49-F238E27FC236}">
              <a16:creationId xmlns="" xmlns:a16="http://schemas.microsoft.com/office/drawing/2014/main" id="{00000000-0008-0000-0000-00009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2" name="Texto 17" hidden="1">
          <a:extLst>
            <a:ext uri="{FF2B5EF4-FFF2-40B4-BE49-F238E27FC236}">
              <a16:creationId xmlns="" xmlns:a16="http://schemas.microsoft.com/office/drawing/2014/main" id="{00000000-0008-0000-0000-00009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3" name="Texto 17" hidden="1">
          <a:extLst>
            <a:ext uri="{FF2B5EF4-FFF2-40B4-BE49-F238E27FC236}">
              <a16:creationId xmlns="" xmlns:a16="http://schemas.microsoft.com/office/drawing/2014/main" id="{00000000-0008-0000-0000-00009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4" name="Texto 17" hidden="1">
          <a:extLst>
            <a:ext uri="{FF2B5EF4-FFF2-40B4-BE49-F238E27FC236}">
              <a16:creationId xmlns="" xmlns:a16="http://schemas.microsoft.com/office/drawing/2014/main" id="{00000000-0008-0000-0000-00009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5" name="Texto 17" hidden="1">
          <a:extLst>
            <a:ext uri="{FF2B5EF4-FFF2-40B4-BE49-F238E27FC236}">
              <a16:creationId xmlns="" xmlns:a16="http://schemas.microsoft.com/office/drawing/2014/main" id="{00000000-0008-0000-0000-00009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6" name="Texto 17" hidden="1">
          <a:extLst>
            <a:ext uri="{FF2B5EF4-FFF2-40B4-BE49-F238E27FC236}">
              <a16:creationId xmlns="" xmlns:a16="http://schemas.microsoft.com/office/drawing/2014/main" id="{00000000-0008-0000-0000-0000A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7" name="Texto 17" hidden="1">
          <a:extLst>
            <a:ext uri="{FF2B5EF4-FFF2-40B4-BE49-F238E27FC236}">
              <a16:creationId xmlns="" xmlns:a16="http://schemas.microsoft.com/office/drawing/2014/main" id="{00000000-0008-0000-0000-0000A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8" name="Texto 17" hidden="1">
          <a:extLst>
            <a:ext uri="{FF2B5EF4-FFF2-40B4-BE49-F238E27FC236}">
              <a16:creationId xmlns="" xmlns:a16="http://schemas.microsoft.com/office/drawing/2014/main" id="{00000000-0008-0000-0000-0000A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9" name="Texto 17" hidden="1">
          <a:extLst>
            <a:ext uri="{FF2B5EF4-FFF2-40B4-BE49-F238E27FC236}">
              <a16:creationId xmlns="" xmlns:a16="http://schemas.microsoft.com/office/drawing/2014/main" id="{00000000-0008-0000-0000-0000A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0" name="Texto 17" hidden="1">
          <a:extLst>
            <a:ext uri="{FF2B5EF4-FFF2-40B4-BE49-F238E27FC236}">
              <a16:creationId xmlns="" xmlns:a16="http://schemas.microsoft.com/office/drawing/2014/main" id="{00000000-0008-0000-0000-0000A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1" name="Texto 17" hidden="1">
          <a:extLst>
            <a:ext uri="{FF2B5EF4-FFF2-40B4-BE49-F238E27FC236}">
              <a16:creationId xmlns="" xmlns:a16="http://schemas.microsoft.com/office/drawing/2014/main" id="{00000000-0008-0000-0000-0000A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2" name="Texto 17" hidden="1">
          <a:extLst>
            <a:ext uri="{FF2B5EF4-FFF2-40B4-BE49-F238E27FC236}">
              <a16:creationId xmlns="" xmlns:a16="http://schemas.microsoft.com/office/drawing/2014/main" id="{00000000-0008-0000-0000-0000A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3" name="Texto 17" hidden="1">
          <a:extLst>
            <a:ext uri="{FF2B5EF4-FFF2-40B4-BE49-F238E27FC236}">
              <a16:creationId xmlns="" xmlns:a16="http://schemas.microsoft.com/office/drawing/2014/main" id="{00000000-0008-0000-0000-0000A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4" name="Texto 17" hidden="1">
          <a:extLst>
            <a:ext uri="{FF2B5EF4-FFF2-40B4-BE49-F238E27FC236}">
              <a16:creationId xmlns="" xmlns:a16="http://schemas.microsoft.com/office/drawing/2014/main" id="{00000000-0008-0000-0000-0000A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5" name="Texto 17" hidden="1">
          <a:extLst>
            <a:ext uri="{FF2B5EF4-FFF2-40B4-BE49-F238E27FC236}">
              <a16:creationId xmlns="" xmlns:a16="http://schemas.microsoft.com/office/drawing/2014/main" id="{00000000-0008-0000-0000-0000A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6" name="Texto 17" hidden="1">
          <a:extLst>
            <a:ext uri="{FF2B5EF4-FFF2-40B4-BE49-F238E27FC236}">
              <a16:creationId xmlns="" xmlns:a16="http://schemas.microsoft.com/office/drawing/2014/main" id="{00000000-0008-0000-0000-0000A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7" name="Texto 17" hidden="1">
          <a:extLst>
            <a:ext uri="{FF2B5EF4-FFF2-40B4-BE49-F238E27FC236}">
              <a16:creationId xmlns="" xmlns:a16="http://schemas.microsoft.com/office/drawing/2014/main" id="{00000000-0008-0000-0000-0000A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8" name="Texto 17" hidden="1">
          <a:extLst>
            <a:ext uri="{FF2B5EF4-FFF2-40B4-BE49-F238E27FC236}">
              <a16:creationId xmlns="" xmlns:a16="http://schemas.microsoft.com/office/drawing/2014/main" id="{00000000-0008-0000-0000-0000A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9" name="Texto 17" hidden="1">
          <a:extLst>
            <a:ext uri="{FF2B5EF4-FFF2-40B4-BE49-F238E27FC236}">
              <a16:creationId xmlns="" xmlns:a16="http://schemas.microsoft.com/office/drawing/2014/main" id="{00000000-0008-0000-0000-0000A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0" name="Texto 17" hidden="1">
          <a:extLst>
            <a:ext uri="{FF2B5EF4-FFF2-40B4-BE49-F238E27FC236}">
              <a16:creationId xmlns="" xmlns:a16="http://schemas.microsoft.com/office/drawing/2014/main" id="{00000000-0008-0000-0000-0000A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1" name="Texto 17" hidden="1">
          <a:extLst>
            <a:ext uri="{FF2B5EF4-FFF2-40B4-BE49-F238E27FC236}">
              <a16:creationId xmlns="" xmlns:a16="http://schemas.microsoft.com/office/drawing/2014/main" id="{00000000-0008-0000-0000-0000A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2" name="Texto 17" hidden="1">
          <a:extLst>
            <a:ext uri="{FF2B5EF4-FFF2-40B4-BE49-F238E27FC236}">
              <a16:creationId xmlns="" xmlns:a16="http://schemas.microsoft.com/office/drawing/2014/main" id="{00000000-0008-0000-0000-0000B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3" name="Texto 17" hidden="1">
          <a:extLst>
            <a:ext uri="{FF2B5EF4-FFF2-40B4-BE49-F238E27FC236}">
              <a16:creationId xmlns="" xmlns:a16="http://schemas.microsoft.com/office/drawing/2014/main" id="{00000000-0008-0000-0000-0000B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4" name="Texto 17" hidden="1">
          <a:extLst>
            <a:ext uri="{FF2B5EF4-FFF2-40B4-BE49-F238E27FC236}">
              <a16:creationId xmlns="" xmlns:a16="http://schemas.microsoft.com/office/drawing/2014/main" id="{00000000-0008-0000-0000-0000B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95" name="Texto 17" hidden="1">
          <a:extLst>
            <a:ext uri="{FF2B5EF4-FFF2-40B4-BE49-F238E27FC236}">
              <a16:creationId xmlns="" xmlns:a16="http://schemas.microsoft.com/office/drawing/2014/main" id="{00000000-0008-0000-0000-0000B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6" name="Texto 17" hidden="1">
          <a:extLst>
            <a:ext uri="{FF2B5EF4-FFF2-40B4-BE49-F238E27FC236}">
              <a16:creationId xmlns="" xmlns:a16="http://schemas.microsoft.com/office/drawing/2014/main" id="{00000000-0008-0000-0000-0000B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7" name="Texto 17" hidden="1">
          <a:extLst>
            <a:ext uri="{FF2B5EF4-FFF2-40B4-BE49-F238E27FC236}">
              <a16:creationId xmlns="" xmlns:a16="http://schemas.microsoft.com/office/drawing/2014/main" id="{00000000-0008-0000-0000-0000B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8" name="Texto 17" hidden="1">
          <a:extLst>
            <a:ext uri="{FF2B5EF4-FFF2-40B4-BE49-F238E27FC236}">
              <a16:creationId xmlns="" xmlns:a16="http://schemas.microsoft.com/office/drawing/2014/main" id="{00000000-0008-0000-0000-0000B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9" name="Texto 17" hidden="1">
          <a:extLst>
            <a:ext uri="{FF2B5EF4-FFF2-40B4-BE49-F238E27FC236}">
              <a16:creationId xmlns="" xmlns:a16="http://schemas.microsoft.com/office/drawing/2014/main" id="{00000000-0008-0000-0000-0000B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0" name="Texto 17" hidden="1">
          <a:extLst>
            <a:ext uri="{FF2B5EF4-FFF2-40B4-BE49-F238E27FC236}">
              <a16:creationId xmlns="" xmlns:a16="http://schemas.microsoft.com/office/drawing/2014/main" id="{00000000-0008-0000-0000-0000B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1" name="Texto 17" hidden="1">
          <a:extLst>
            <a:ext uri="{FF2B5EF4-FFF2-40B4-BE49-F238E27FC236}">
              <a16:creationId xmlns="" xmlns:a16="http://schemas.microsoft.com/office/drawing/2014/main" id="{00000000-0008-0000-0000-0000B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2" name="Texto 17" hidden="1">
          <a:extLst>
            <a:ext uri="{FF2B5EF4-FFF2-40B4-BE49-F238E27FC236}">
              <a16:creationId xmlns="" xmlns:a16="http://schemas.microsoft.com/office/drawing/2014/main" id="{00000000-0008-0000-0000-0000B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3" name="Texto 17" hidden="1">
          <a:extLst>
            <a:ext uri="{FF2B5EF4-FFF2-40B4-BE49-F238E27FC236}">
              <a16:creationId xmlns="" xmlns:a16="http://schemas.microsoft.com/office/drawing/2014/main" id="{00000000-0008-0000-0000-0000B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4" name="Texto 17" hidden="1">
          <a:extLst>
            <a:ext uri="{FF2B5EF4-FFF2-40B4-BE49-F238E27FC236}">
              <a16:creationId xmlns="" xmlns:a16="http://schemas.microsoft.com/office/drawing/2014/main" id="{00000000-0008-0000-0000-0000B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5" name="Texto 17" hidden="1">
          <a:extLst>
            <a:ext uri="{FF2B5EF4-FFF2-40B4-BE49-F238E27FC236}">
              <a16:creationId xmlns="" xmlns:a16="http://schemas.microsoft.com/office/drawing/2014/main" id="{00000000-0008-0000-0000-0000B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6" name="Texto 17" hidden="1">
          <a:extLst>
            <a:ext uri="{FF2B5EF4-FFF2-40B4-BE49-F238E27FC236}">
              <a16:creationId xmlns="" xmlns:a16="http://schemas.microsoft.com/office/drawing/2014/main" id="{00000000-0008-0000-0000-0000B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7" name="Texto 17" hidden="1">
          <a:extLst>
            <a:ext uri="{FF2B5EF4-FFF2-40B4-BE49-F238E27FC236}">
              <a16:creationId xmlns="" xmlns:a16="http://schemas.microsoft.com/office/drawing/2014/main" id="{00000000-0008-0000-0000-0000B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8" name="Texto 17" hidden="1">
          <a:extLst>
            <a:ext uri="{FF2B5EF4-FFF2-40B4-BE49-F238E27FC236}">
              <a16:creationId xmlns="" xmlns:a16="http://schemas.microsoft.com/office/drawing/2014/main" id="{00000000-0008-0000-0000-0000C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9" name="Texto 17" hidden="1">
          <a:extLst>
            <a:ext uri="{FF2B5EF4-FFF2-40B4-BE49-F238E27FC236}">
              <a16:creationId xmlns="" xmlns:a16="http://schemas.microsoft.com/office/drawing/2014/main" id="{00000000-0008-0000-0000-0000C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0" name="Texto 17" hidden="1">
          <a:extLst>
            <a:ext uri="{FF2B5EF4-FFF2-40B4-BE49-F238E27FC236}">
              <a16:creationId xmlns="" xmlns:a16="http://schemas.microsoft.com/office/drawing/2014/main" id="{00000000-0008-0000-0000-0000C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11" name="Texto 17" hidden="1">
          <a:extLst>
            <a:ext uri="{FF2B5EF4-FFF2-40B4-BE49-F238E27FC236}">
              <a16:creationId xmlns="" xmlns:a16="http://schemas.microsoft.com/office/drawing/2014/main" id="{00000000-0008-0000-0000-0000C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2" name="Texto 17" hidden="1">
          <a:extLst>
            <a:ext uri="{FF2B5EF4-FFF2-40B4-BE49-F238E27FC236}">
              <a16:creationId xmlns="" xmlns:a16="http://schemas.microsoft.com/office/drawing/2014/main" id="{00000000-0008-0000-0000-0000C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3" name="Texto 17" hidden="1">
          <a:extLst>
            <a:ext uri="{FF2B5EF4-FFF2-40B4-BE49-F238E27FC236}">
              <a16:creationId xmlns="" xmlns:a16="http://schemas.microsoft.com/office/drawing/2014/main" id="{00000000-0008-0000-0000-0000C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4" name="Texto 17" hidden="1">
          <a:extLst>
            <a:ext uri="{FF2B5EF4-FFF2-40B4-BE49-F238E27FC236}">
              <a16:creationId xmlns="" xmlns:a16="http://schemas.microsoft.com/office/drawing/2014/main" id="{00000000-0008-0000-0000-0000C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5" name="Texto 17" hidden="1">
          <a:extLst>
            <a:ext uri="{FF2B5EF4-FFF2-40B4-BE49-F238E27FC236}">
              <a16:creationId xmlns="" xmlns:a16="http://schemas.microsoft.com/office/drawing/2014/main" id="{00000000-0008-0000-0000-0000C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6" name="Texto 17" hidden="1">
          <a:extLst>
            <a:ext uri="{FF2B5EF4-FFF2-40B4-BE49-F238E27FC236}">
              <a16:creationId xmlns="" xmlns:a16="http://schemas.microsoft.com/office/drawing/2014/main" id="{00000000-0008-0000-0000-0000C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7" name="Texto 17" hidden="1">
          <a:extLst>
            <a:ext uri="{FF2B5EF4-FFF2-40B4-BE49-F238E27FC236}">
              <a16:creationId xmlns="" xmlns:a16="http://schemas.microsoft.com/office/drawing/2014/main" id="{00000000-0008-0000-0000-0000C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8" name="Texto 17" hidden="1">
          <a:extLst>
            <a:ext uri="{FF2B5EF4-FFF2-40B4-BE49-F238E27FC236}">
              <a16:creationId xmlns="" xmlns:a16="http://schemas.microsoft.com/office/drawing/2014/main" id="{00000000-0008-0000-0000-0000C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9" name="Texto 17" hidden="1">
          <a:extLst>
            <a:ext uri="{FF2B5EF4-FFF2-40B4-BE49-F238E27FC236}">
              <a16:creationId xmlns="" xmlns:a16="http://schemas.microsoft.com/office/drawing/2014/main" id="{00000000-0008-0000-0000-0000C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0" name="Texto 17" hidden="1">
          <a:extLst>
            <a:ext uri="{FF2B5EF4-FFF2-40B4-BE49-F238E27FC236}">
              <a16:creationId xmlns="" xmlns:a16="http://schemas.microsoft.com/office/drawing/2014/main" id="{00000000-0008-0000-0000-0000C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1" name="Texto 17" hidden="1">
          <a:extLst>
            <a:ext uri="{FF2B5EF4-FFF2-40B4-BE49-F238E27FC236}">
              <a16:creationId xmlns="" xmlns:a16="http://schemas.microsoft.com/office/drawing/2014/main" id="{00000000-0008-0000-0000-0000C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2" name="Texto 17" hidden="1">
          <a:extLst>
            <a:ext uri="{FF2B5EF4-FFF2-40B4-BE49-F238E27FC236}">
              <a16:creationId xmlns="" xmlns:a16="http://schemas.microsoft.com/office/drawing/2014/main" id="{00000000-0008-0000-0000-0000C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3" name="Texto 17" hidden="1">
          <a:extLst>
            <a:ext uri="{FF2B5EF4-FFF2-40B4-BE49-F238E27FC236}">
              <a16:creationId xmlns="" xmlns:a16="http://schemas.microsoft.com/office/drawing/2014/main" id="{00000000-0008-0000-0000-0000C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4" name="Texto 17" hidden="1">
          <a:extLst>
            <a:ext uri="{FF2B5EF4-FFF2-40B4-BE49-F238E27FC236}">
              <a16:creationId xmlns="" xmlns:a16="http://schemas.microsoft.com/office/drawing/2014/main" id="{00000000-0008-0000-0000-0000D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5" name="Texto 17" hidden="1">
          <a:extLst>
            <a:ext uri="{FF2B5EF4-FFF2-40B4-BE49-F238E27FC236}">
              <a16:creationId xmlns="" xmlns:a16="http://schemas.microsoft.com/office/drawing/2014/main" id="{00000000-0008-0000-0000-0000D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6" name="Texto 17" hidden="1">
          <a:extLst>
            <a:ext uri="{FF2B5EF4-FFF2-40B4-BE49-F238E27FC236}">
              <a16:creationId xmlns="" xmlns:a16="http://schemas.microsoft.com/office/drawing/2014/main" id="{00000000-0008-0000-0000-0000D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27" name="Texto 17" hidden="1">
          <a:extLst>
            <a:ext uri="{FF2B5EF4-FFF2-40B4-BE49-F238E27FC236}">
              <a16:creationId xmlns="" xmlns:a16="http://schemas.microsoft.com/office/drawing/2014/main" id="{00000000-0008-0000-0000-0000D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8" name="Texto 17" hidden="1">
          <a:extLst>
            <a:ext uri="{FF2B5EF4-FFF2-40B4-BE49-F238E27FC236}">
              <a16:creationId xmlns="" xmlns:a16="http://schemas.microsoft.com/office/drawing/2014/main" id="{00000000-0008-0000-0000-0000D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9" name="Texto 17" hidden="1">
          <a:extLst>
            <a:ext uri="{FF2B5EF4-FFF2-40B4-BE49-F238E27FC236}">
              <a16:creationId xmlns="" xmlns:a16="http://schemas.microsoft.com/office/drawing/2014/main" id="{00000000-0008-0000-0000-0000D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0" name="Texto 17" hidden="1">
          <a:extLst>
            <a:ext uri="{FF2B5EF4-FFF2-40B4-BE49-F238E27FC236}">
              <a16:creationId xmlns="" xmlns:a16="http://schemas.microsoft.com/office/drawing/2014/main" id="{00000000-0008-0000-0000-0000D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1" name="Texto 17" hidden="1">
          <a:extLst>
            <a:ext uri="{FF2B5EF4-FFF2-40B4-BE49-F238E27FC236}">
              <a16:creationId xmlns="" xmlns:a16="http://schemas.microsoft.com/office/drawing/2014/main" id="{00000000-0008-0000-0000-0000D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2" name="Texto 17" hidden="1">
          <a:extLst>
            <a:ext uri="{FF2B5EF4-FFF2-40B4-BE49-F238E27FC236}">
              <a16:creationId xmlns="" xmlns:a16="http://schemas.microsoft.com/office/drawing/2014/main" id="{00000000-0008-0000-0000-0000D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3" name="Texto 17" hidden="1">
          <a:extLst>
            <a:ext uri="{FF2B5EF4-FFF2-40B4-BE49-F238E27FC236}">
              <a16:creationId xmlns="" xmlns:a16="http://schemas.microsoft.com/office/drawing/2014/main" id="{00000000-0008-0000-0000-0000D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4" name="Texto 17" hidden="1">
          <a:extLst>
            <a:ext uri="{FF2B5EF4-FFF2-40B4-BE49-F238E27FC236}">
              <a16:creationId xmlns="" xmlns:a16="http://schemas.microsoft.com/office/drawing/2014/main" id="{00000000-0008-0000-0000-0000D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5" name="Texto 17" hidden="1">
          <a:extLst>
            <a:ext uri="{FF2B5EF4-FFF2-40B4-BE49-F238E27FC236}">
              <a16:creationId xmlns="" xmlns:a16="http://schemas.microsoft.com/office/drawing/2014/main" id="{00000000-0008-0000-0000-0000D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6" name="Texto 17" hidden="1">
          <a:extLst>
            <a:ext uri="{FF2B5EF4-FFF2-40B4-BE49-F238E27FC236}">
              <a16:creationId xmlns="" xmlns:a16="http://schemas.microsoft.com/office/drawing/2014/main" id="{00000000-0008-0000-0000-0000D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7" name="Texto 17" hidden="1">
          <a:extLst>
            <a:ext uri="{FF2B5EF4-FFF2-40B4-BE49-F238E27FC236}">
              <a16:creationId xmlns="" xmlns:a16="http://schemas.microsoft.com/office/drawing/2014/main" id="{00000000-0008-0000-0000-0000D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8" name="Texto 17" hidden="1">
          <a:extLst>
            <a:ext uri="{FF2B5EF4-FFF2-40B4-BE49-F238E27FC236}">
              <a16:creationId xmlns="" xmlns:a16="http://schemas.microsoft.com/office/drawing/2014/main" id="{00000000-0008-0000-0000-0000D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9" name="Texto 17" hidden="1">
          <a:extLst>
            <a:ext uri="{FF2B5EF4-FFF2-40B4-BE49-F238E27FC236}">
              <a16:creationId xmlns="" xmlns:a16="http://schemas.microsoft.com/office/drawing/2014/main" id="{00000000-0008-0000-0000-0000D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0" name="Texto 17" hidden="1">
          <a:extLst>
            <a:ext uri="{FF2B5EF4-FFF2-40B4-BE49-F238E27FC236}">
              <a16:creationId xmlns="" xmlns:a16="http://schemas.microsoft.com/office/drawing/2014/main" id="{00000000-0008-0000-0000-0000E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1" name="Texto 17" hidden="1">
          <a:extLst>
            <a:ext uri="{FF2B5EF4-FFF2-40B4-BE49-F238E27FC236}">
              <a16:creationId xmlns="" xmlns:a16="http://schemas.microsoft.com/office/drawing/2014/main" id="{00000000-0008-0000-0000-0000E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2" name="Texto 17" hidden="1">
          <a:extLst>
            <a:ext uri="{FF2B5EF4-FFF2-40B4-BE49-F238E27FC236}">
              <a16:creationId xmlns="" xmlns:a16="http://schemas.microsoft.com/office/drawing/2014/main" id="{00000000-0008-0000-0000-0000E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43" name="Texto 17" hidden="1">
          <a:extLst>
            <a:ext uri="{FF2B5EF4-FFF2-40B4-BE49-F238E27FC236}">
              <a16:creationId xmlns="" xmlns:a16="http://schemas.microsoft.com/office/drawing/2014/main" id="{00000000-0008-0000-0000-0000E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4" name="Texto 17" hidden="1">
          <a:extLst>
            <a:ext uri="{FF2B5EF4-FFF2-40B4-BE49-F238E27FC236}">
              <a16:creationId xmlns="" xmlns:a16="http://schemas.microsoft.com/office/drawing/2014/main" id="{00000000-0008-0000-0000-0000E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5" name="Texto 17" hidden="1">
          <a:extLst>
            <a:ext uri="{FF2B5EF4-FFF2-40B4-BE49-F238E27FC236}">
              <a16:creationId xmlns="" xmlns:a16="http://schemas.microsoft.com/office/drawing/2014/main" id="{00000000-0008-0000-0000-0000E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6" name="Texto 17" hidden="1">
          <a:extLst>
            <a:ext uri="{FF2B5EF4-FFF2-40B4-BE49-F238E27FC236}">
              <a16:creationId xmlns="" xmlns:a16="http://schemas.microsoft.com/office/drawing/2014/main" id="{00000000-0008-0000-0000-0000E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7" name="Texto 17" hidden="1">
          <a:extLst>
            <a:ext uri="{FF2B5EF4-FFF2-40B4-BE49-F238E27FC236}">
              <a16:creationId xmlns="" xmlns:a16="http://schemas.microsoft.com/office/drawing/2014/main" id="{00000000-0008-0000-0000-0000E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8" name="Texto 17" hidden="1">
          <a:extLst>
            <a:ext uri="{FF2B5EF4-FFF2-40B4-BE49-F238E27FC236}">
              <a16:creationId xmlns="" xmlns:a16="http://schemas.microsoft.com/office/drawing/2014/main" id="{00000000-0008-0000-0000-0000E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9" name="Texto 17" hidden="1">
          <a:extLst>
            <a:ext uri="{FF2B5EF4-FFF2-40B4-BE49-F238E27FC236}">
              <a16:creationId xmlns="" xmlns:a16="http://schemas.microsoft.com/office/drawing/2014/main" id="{00000000-0008-0000-0000-0000E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0" name="Texto 17" hidden="1">
          <a:extLst>
            <a:ext uri="{FF2B5EF4-FFF2-40B4-BE49-F238E27FC236}">
              <a16:creationId xmlns="" xmlns:a16="http://schemas.microsoft.com/office/drawing/2014/main" id="{00000000-0008-0000-0000-0000E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1" name="Texto 17" hidden="1">
          <a:extLst>
            <a:ext uri="{FF2B5EF4-FFF2-40B4-BE49-F238E27FC236}">
              <a16:creationId xmlns="" xmlns:a16="http://schemas.microsoft.com/office/drawing/2014/main" id="{00000000-0008-0000-0000-0000E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2" name="Texto 17" hidden="1">
          <a:extLst>
            <a:ext uri="{FF2B5EF4-FFF2-40B4-BE49-F238E27FC236}">
              <a16:creationId xmlns="" xmlns:a16="http://schemas.microsoft.com/office/drawing/2014/main" id="{00000000-0008-0000-0000-0000E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3" name="Texto 17" hidden="1">
          <a:extLst>
            <a:ext uri="{FF2B5EF4-FFF2-40B4-BE49-F238E27FC236}">
              <a16:creationId xmlns="" xmlns:a16="http://schemas.microsoft.com/office/drawing/2014/main" id="{00000000-0008-0000-0000-0000E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4" name="Texto 17" hidden="1">
          <a:extLst>
            <a:ext uri="{FF2B5EF4-FFF2-40B4-BE49-F238E27FC236}">
              <a16:creationId xmlns="" xmlns:a16="http://schemas.microsoft.com/office/drawing/2014/main" id="{00000000-0008-0000-0000-0000E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5" name="Texto 17" hidden="1">
          <a:extLst>
            <a:ext uri="{FF2B5EF4-FFF2-40B4-BE49-F238E27FC236}">
              <a16:creationId xmlns="" xmlns:a16="http://schemas.microsoft.com/office/drawing/2014/main" id="{00000000-0008-0000-0000-0000E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6" name="Texto 17" hidden="1">
          <a:extLst>
            <a:ext uri="{FF2B5EF4-FFF2-40B4-BE49-F238E27FC236}">
              <a16:creationId xmlns="" xmlns:a16="http://schemas.microsoft.com/office/drawing/2014/main" id="{00000000-0008-0000-0000-0000F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7" name="Texto 17" hidden="1">
          <a:extLst>
            <a:ext uri="{FF2B5EF4-FFF2-40B4-BE49-F238E27FC236}">
              <a16:creationId xmlns="" xmlns:a16="http://schemas.microsoft.com/office/drawing/2014/main" id="{00000000-0008-0000-0000-0000F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8" name="Texto 17" hidden="1">
          <a:extLst>
            <a:ext uri="{FF2B5EF4-FFF2-40B4-BE49-F238E27FC236}">
              <a16:creationId xmlns="" xmlns:a16="http://schemas.microsoft.com/office/drawing/2014/main" id="{00000000-0008-0000-0000-0000F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59" name="Texto 17" hidden="1">
          <a:extLst>
            <a:ext uri="{FF2B5EF4-FFF2-40B4-BE49-F238E27FC236}">
              <a16:creationId xmlns="" xmlns:a16="http://schemas.microsoft.com/office/drawing/2014/main" id="{00000000-0008-0000-0000-0000F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0" name="Texto 17" hidden="1">
          <a:extLst>
            <a:ext uri="{FF2B5EF4-FFF2-40B4-BE49-F238E27FC236}">
              <a16:creationId xmlns="" xmlns:a16="http://schemas.microsoft.com/office/drawing/2014/main" id="{00000000-0008-0000-0000-0000F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1" name="Texto 17" hidden="1">
          <a:extLst>
            <a:ext uri="{FF2B5EF4-FFF2-40B4-BE49-F238E27FC236}">
              <a16:creationId xmlns="" xmlns:a16="http://schemas.microsoft.com/office/drawing/2014/main" id="{00000000-0008-0000-0000-0000F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2" name="Texto 17" hidden="1">
          <a:extLst>
            <a:ext uri="{FF2B5EF4-FFF2-40B4-BE49-F238E27FC236}">
              <a16:creationId xmlns="" xmlns:a16="http://schemas.microsoft.com/office/drawing/2014/main" id="{00000000-0008-0000-0000-0000F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3" name="Texto 17" hidden="1">
          <a:extLst>
            <a:ext uri="{FF2B5EF4-FFF2-40B4-BE49-F238E27FC236}">
              <a16:creationId xmlns="" xmlns:a16="http://schemas.microsoft.com/office/drawing/2014/main" id="{00000000-0008-0000-0000-0000F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4" name="Texto 17" hidden="1">
          <a:extLst>
            <a:ext uri="{FF2B5EF4-FFF2-40B4-BE49-F238E27FC236}">
              <a16:creationId xmlns="" xmlns:a16="http://schemas.microsoft.com/office/drawing/2014/main" id="{00000000-0008-0000-0000-0000F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5" name="Texto 17" hidden="1">
          <a:extLst>
            <a:ext uri="{FF2B5EF4-FFF2-40B4-BE49-F238E27FC236}">
              <a16:creationId xmlns="" xmlns:a16="http://schemas.microsoft.com/office/drawing/2014/main" id="{00000000-0008-0000-0000-0000F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6" name="Texto 17" hidden="1">
          <a:extLst>
            <a:ext uri="{FF2B5EF4-FFF2-40B4-BE49-F238E27FC236}">
              <a16:creationId xmlns="" xmlns:a16="http://schemas.microsoft.com/office/drawing/2014/main" id="{00000000-0008-0000-0000-0000F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7" name="Texto 17" hidden="1">
          <a:extLst>
            <a:ext uri="{FF2B5EF4-FFF2-40B4-BE49-F238E27FC236}">
              <a16:creationId xmlns="" xmlns:a16="http://schemas.microsoft.com/office/drawing/2014/main" id="{00000000-0008-0000-0000-0000F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8" name="Texto 17" hidden="1">
          <a:extLst>
            <a:ext uri="{FF2B5EF4-FFF2-40B4-BE49-F238E27FC236}">
              <a16:creationId xmlns="" xmlns:a16="http://schemas.microsoft.com/office/drawing/2014/main" id="{00000000-0008-0000-0000-0000F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9" name="Texto 17" hidden="1">
          <a:extLst>
            <a:ext uri="{FF2B5EF4-FFF2-40B4-BE49-F238E27FC236}">
              <a16:creationId xmlns="" xmlns:a16="http://schemas.microsoft.com/office/drawing/2014/main" id="{00000000-0008-0000-0000-0000F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0" name="Texto 17" hidden="1">
          <a:extLst>
            <a:ext uri="{FF2B5EF4-FFF2-40B4-BE49-F238E27FC236}">
              <a16:creationId xmlns="" xmlns:a16="http://schemas.microsoft.com/office/drawing/2014/main" id="{00000000-0008-0000-0000-0000F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1" name="Texto 17" hidden="1">
          <a:extLst>
            <a:ext uri="{FF2B5EF4-FFF2-40B4-BE49-F238E27FC236}">
              <a16:creationId xmlns="" xmlns:a16="http://schemas.microsoft.com/office/drawing/2014/main" id="{00000000-0008-0000-0000-0000F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2" name="Texto 17" hidden="1">
          <a:extLst>
            <a:ext uri="{FF2B5EF4-FFF2-40B4-BE49-F238E27FC236}">
              <a16:creationId xmlns="" xmlns:a16="http://schemas.microsoft.com/office/drawing/2014/main" id="{00000000-0008-0000-0000-000000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3" name="Texto 17" hidden="1">
          <a:extLst>
            <a:ext uri="{FF2B5EF4-FFF2-40B4-BE49-F238E27FC236}">
              <a16:creationId xmlns="" xmlns:a16="http://schemas.microsoft.com/office/drawing/2014/main" id="{00000000-0008-0000-0000-000001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4" name="Texto 17" hidden="1">
          <a:extLst>
            <a:ext uri="{FF2B5EF4-FFF2-40B4-BE49-F238E27FC236}">
              <a16:creationId xmlns="" xmlns:a16="http://schemas.microsoft.com/office/drawing/2014/main" id="{00000000-0008-0000-0000-000002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5" name="Texto 17" hidden="1">
          <a:extLst>
            <a:ext uri="{FF2B5EF4-FFF2-40B4-BE49-F238E27FC236}">
              <a16:creationId xmlns="" xmlns:a16="http://schemas.microsoft.com/office/drawing/2014/main" id="{00000000-0008-0000-0000-000003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6" name="Texto 17" hidden="1">
          <a:extLst>
            <a:ext uri="{FF2B5EF4-FFF2-40B4-BE49-F238E27FC236}">
              <a16:creationId xmlns="" xmlns:a16="http://schemas.microsoft.com/office/drawing/2014/main" id="{00000000-0008-0000-0000-000004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7" name="Texto 17" hidden="1">
          <a:extLst>
            <a:ext uri="{FF2B5EF4-FFF2-40B4-BE49-F238E27FC236}">
              <a16:creationId xmlns="" xmlns:a16="http://schemas.microsoft.com/office/drawing/2014/main" id="{00000000-0008-0000-0000-000005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8" name="Texto 17" hidden="1">
          <a:extLst>
            <a:ext uri="{FF2B5EF4-FFF2-40B4-BE49-F238E27FC236}">
              <a16:creationId xmlns="" xmlns:a16="http://schemas.microsoft.com/office/drawing/2014/main" id="{00000000-0008-0000-0000-000006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9" name="Texto 17" hidden="1">
          <a:extLst>
            <a:ext uri="{FF2B5EF4-FFF2-40B4-BE49-F238E27FC236}">
              <a16:creationId xmlns="" xmlns:a16="http://schemas.microsoft.com/office/drawing/2014/main" id="{00000000-0008-0000-0000-000007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0" name="Texto 17" hidden="1">
          <a:extLst>
            <a:ext uri="{FF2B5EF4-FFF2-40B4-BE49-F238E27FC236}">
              <a16:creationId xmlns="" xmlns:a16="http://schemas.microsoft.com/office/drawing/2014/main" id="{00000000-0008-0000-0000-000008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1" name="Texto 17" hidden="1">
          <a:extLst>
            <a:ext uri="{FF2B5EF4-FFF2-40B4-BE49-F238E27FC236}">
              <a16:creationId xmlns="" xmlns:a16="http://schemas.microsoft.com/office/drawing/2014/main" id="{00000000-0008-0000-0000-000009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2" name="Texto 17" hidden="1">
          <a:extLst>
            <a:ext uri="{FF2B5EF4-FFF2-40B4-BE49-F238E27FC236}">
              <a16:creationId xmlns="" xmlns:a16="http://schemas.microsoft.com/office/drawing/2014/main" id="{00000000-0008-0000-0000-00000A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3" name="Texto 17" hidden="1">
          <a:extLst>
            <a:ext uri="{FF2B5EF4-FFF2-40B4-BE49-F238E27FC236}">
              <a16:creationId xmlns="" xmlns:a16="http://schemas.microsoft.com/office/drawing/2014/main" id="{00000000-0008-0000-0000-00000B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4" name="Texto 17" hidden="1">
          <a:extLst>
            <a:ext uri="{FF2B5EF4-FFF2-40B4-BE49-F238E27FC236}">
              <a16:creationId xmlns="" xmlns:a16="http://schemas.microsoft.com/office/drawing/2014/main" id="{00000000-0008-0000-0000-00000C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5" name="Texto 17" hidden="1">
          <a:extLst>
            <a:ext uri="{FF2B5EF4-FFF2-40B4-BE49-F238E27FC236}">
              <a16:creationId xmlns="" xmlns:a16="http://schemas.microsoft.com/office/drawing/2014/main" id="{00000000-0008-0000-0000-00000D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6" name="Texto 17" hidden="1">
          <a:extLst>
            <a:ext uri="{FF2B5EF4-FFF2-40B4-BE49-F238E27FC236}">
              <a16:creationId xmlns="" xmlns:a16="http://schemas.microsoft.com/office/drawing/2014/main" id="{00000000-0008-0000-0000-00000E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7" name="Texto 17" hidden="1">
          <a:extLst>
            <a:ext uri="{FF2B5EF4-FFF2-40B4-BE49-F238E27FC236}">
              <a16:creationId xmlns="" xmlns:a16="http://schemas.microsoft.com/office/drawing/2014/main" id="{00000000-0008-0000-0000-00000F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88" name="Texto 17" hidden="1">
          <a:extLst>
            <a:ext uri="{FF2B5EF4-FFF2-40B4-BE49-F238E27FC236}">
              <a16:creationId xmlns="" xmlns:a16="http://schemas.microsoft.com/office/drawing/2014/main" id="{00000000-0008-0000-0000-000010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89" name="Texto 17" hidden="1">
          <a:extLst>
            <a:ext uri="{FF2B5EF4-FFF2-40B4-BE49-F238E27FC236}">
              <a16:creationId xmlns="" xmlns:a16="http://schemas.microsoft.com/office/drawing/2014/main" id="{00000000-0008-0000-0000-000011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0" name="Texto 17" hidden="1">
          <a:extLst>
            <a:ext uri="{FF2B5EF4-FFF2-40B4-BE49-F238E27FC236}">
              <a16:creationId xmlns="" xmlns:a16="http://schemas.microsoft.com/office/drawing/2014/main" id="{00000000-0008-0000-0000-000012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1" name="Texto 17" hidden="1">
          <a:extLst>
            <a:ext uri="{FF2B5EF4-FFF2-40B4-BE49-F238E27FC236}">
              <a16:creationId xmlns="" xmlns:a16="http://schemas.microsoft.com/office/drawing/2014/main" id="{00000000-0008-0000-0000-000013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2" name="Texto 17" hidden="1">
          <a:extLst>
            <a:ext uri="{FF2B5EF4-FFF2-40B4-BE49-F238E27FC236}">
              <a16:creationId xmlns="" xmlns:a16="http://schemas.microsoft.com/office/drawing/2014/main" id="{00000000-0008-0000-0000-000014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3" name="Texto 17" hidden="1">
          <a:extLst>
            <a:ext uri="{FF2B5EF4-FFF2-40B4-BE49-F238E27FC236}">
              <a16:creationId xmlns="" xmlns:a16="http://schemas.microsoft.com/office/drawing/2014/main" id="{00000000-0008-0000-0000-000015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4" name="Texto 17" hidden="1">
          <a:extLst>
            <a:ext uri="{FF2B5EF4-FFF2-40B4-BE49-F238E27FC236}">
              <a16:creationId xmlns="" xmlns:a16="http://schemas.microsoft.com/office/drawing/2014/main" id="{00000000-0008-0000-0000-000016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5" name="Texto 17" hidden="1">
          <a:extLst>
            <a:ext uri="{FF2B5EF4-FFF2-40B4-BE49-F238E27FC236}">
              <a16:creationId xmlns="" xmlns:a16="http://schemas.microsoft.com/office/drawing/2014/main" id="{00000000-0008-0000-0000-000017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42900"/>
    <xdr:sp macro="" textlink="">
      <xdr:nvSpPr>
        <xdr:cNvPr id="1196" name="Texto 17" hidden="1">
          <a:extLst>
            <a:ext uri="{FF2B5EF4-FFF2-40B4-BE49-F238E27FC236}">
              <a16:creationId xmlns="" xmlns:a16="http://schemas.microsoft.com/office/drawing/2014/main" id="{00000000-0008-0000-0000-000018050000}"/>
            </a:ext>
          </a:extLst>
        </xdr:cNvPr>
        <xdr:cNvSpPr txBox="1">
          <a:spLocks noChangeArrowheads="1"/>
        </xdr:cNvSpPr>
      </xdr:nvSpPr>
      <xdr:spPr bwMode="auto">
        <a:xfrm>
          <a:off x="971550" y="237172500"/>
          <a:ext cx="1333500" cy="34290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7" name="Texto 17" hidden="1">
          <a:extLst>
            <a:ext uri="{FF2B5EF4-FFF2-40B4-BE49-F238E27FC236}">
              <a16:creationId xmlns="" xmlns:a16="http://schemas.microsoft.com/office/drawing/2014/main" id="{00000000-0008-0000-0000-00001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8" name="Texto 17" hidden="1">
          <a:extLst>
            <a:ext uri="{FF2B5EF4-FFF2-40B4-BE49-F238E27FC236}">
              <a16:creationId xmlns="" xmlns:a16="http://schemas.microsoft.com/office/drawing/2014/main" id="{00000000-0008-0000-0000-00001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9" name="Texto 17" hidden="1">
          <a:extLst>
            <a:ext uri="{FF2B5EF4-FFF2-40B4-BE49-F238E27FC236}">
              <a16:creationId xmlns="" xmlns:a16="http://schemas.microsoft.com/office/drawing/2014/main" id="{00000000-0008-0000-0000-00001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0" name="Texto 17" hidden="1">
          <a:extLst>
            <a:ext uri="{FF2B5EF4-FFF2-40B4-BE49-F238E27FC236}">
              <a16:creationId xmlns="" xmlns:a16="http://schemas.microsoft.com/office/drawing/2014/main" id="{00000000-0008-0000-0000-00001C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1" name="Texto 17" hidden="1">
          <a:extLst>
            <a:ext uri="{FF2B5EF4-FFF2-40B4-BE49-F238E27FC236}">
              <a16:creationId xmlns="" xmlns:a16="http://schemas.microsoft.com/office/drawing/2014/main" id="{00000000-0008-0000-0000-00001D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2" name="Texto 17" hidden="1">
          <a:extLst>
            <a:ext uri="{FF2B5EF4-FFF2-40B4-BE49-F238E27FC236}">
              <a16:creationId xmlns="" xmlns:a16="http://schemas.microsoft.com/office/drawing/2014/main" id="{00000000-0008-0000-0000-00001E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3" name="Texto 17" hidden="1">
          <a:extLst>
            <a:ext uri="{FF2B5EF4-FFF2-40B4-BE49-F238E27FC236}">
              <a16:creationId xmlns="" xmlns:a16="http://schemas.microsoft.com/office/drawing/2014/main" id="{00000000-0008-0000-0000-00001F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4" name="Texto 17" hidden="1">
          <a:extLst>
            <a:ext uri="{FF2B5EF4-FFF2-40B4-BE49-F238E27FC236}">
              <a16:creationId xmlns="" xmlns:a16="http://schemas.microsoft.com/office/drawing/2014/main" id="{00000000-0008-0000-0000-000020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5" name="Texto 17" hidden="1">
          <a:extLst>
            <a:ext uri="{FF2B5EF4-FFF2-40B4-BE49-F238E27FC236}">
              <a16:creationId xmlns="" xmlns:a16="http://schemas.microsoft.com/office/drawing/2014/main" id="{00000000-0008-0000-0000-000021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6" name="Texto 17" hidden="1">
          <a:extLst>
            <a:ext uri="{FF2B5EF4-FFF2-40B4-BE49-F238E27FC236}">
              <a16:creationId xmlns="" xmlns:a16="http://schemas.microsoft.com/office/drawing/2014/main" id="{00000000-0008-0000-0000-000022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7" name="Texto 17" hidden="1">
          <a:extLst>
            <a:ext uri="{FF2B5EF4-FFF2-40B4-BE49-F238E27FC236}">
              <a16:creationId xmlns="" xmlns:a16="http://schemas.microsoft.com/office/drawing/2014/main" id="{00000000-0008-0000-0000-000023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8" name="Texto 17" hidden="1">
          <a:extLst>
            <a:ext uri="{FF2B5EF4-FFF2-40B4-BE49-F238E27FC236}">
              <a16:creationId xmlns="" xmlns:a16="http://schemas.microsoft.com/office/drawing/2014/main" id="{00000000-0008-0000-0000-000024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9" name="Texto 17" hidden="1">
          <a:extLst>
            <a:ext uri="{FF2B5EF4-FFF2-40B4-BE49-F238E27FC236}">
              <a16:creationId xmlns="" xmlns:a16="http://schemas.microsoft.com/office/drawing/2014/main" id="{00000000-0008-0000-0000-000025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10" name="Texto 17" hidden="1">
          <a:extLst>
            <a:ext uri="{FF2B5EF4-FFF2-40B4-BE49-F238E27FC236}">
              <a16:creationId xmlns="" xmlns:a16="http://schemas.microsoft.com/office/drawing/2014/main" id="{00000000-0008-0000-0000-000026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1" name="Texto 17" hidden="1">
          <a:extLst>
            <a:ext uri="{FF2B5EF4-FFF2-40B4-BE49-F238E27FC236}">
              <a16:creationId xmlns="" xmlns:a16="http://schemas.microsoft.com/office/drawing/2014/main" id="{00000000-0008-0000-0000-000027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2" name="Texto 17" hidden="1">
          <a:extLst>
            <a:ext uri="{FF2B5EF4-FFF2-40B4-BE49-F238E27FC236}">
              <a16:creationId xmlns="" xmlns:a16="http://schemas.microsoft.com/office/drawing/2014/main" id="{00000000-0008-0000-0000-000028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3" name="Texto 17" hidden="1">
          <a:extLst>
            <a:ext uri="{FF2B5EF4-FFF2-40B4-BE49-F238E27FC236}">
              <a16:creationId xmlns="" xmlns:a16="http://schemas.microsoft.com/office/drawing/2014/main" id="{00000000-0008-0000-0000-00002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4" name="Texto 17" hidden="1">
          <a:extLst>
            <a:ext uri="{FF2B5EF4-FFF2-40B4-BE49-F238E27FC236}">
              <a16:creationId xmlns="" xmlns:a16="http://schemas.microsoft.com/office/drawing/2014/main" id="{00000000-0008-0000-0000-00002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5" name="Texto 17" hidden="1">
          <a:extLst>
            <a:ext uri="{FF2B5EF4-FFF2-40B4-BE49-F238E27FC236}">
              <a16:creationId xmlns="" xmlns:a16="http://schemas.microsoft.com/office/drawing/2014/main" id="{00000000-0008-0000-0000-00002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6" name="Texto 17" hidden="1">
          <a:extLst>
            <a:ext uri="{FF2B5EF4-FFF2-40B4-BE49-F238E27FC236}">
              <a16:creationId xmlns="" xmlns:a16="http://schemas.microsoft.com/office/drawing/2014/main" id="{00000000-0008-0000-0000-00002C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7" name="Texto 17" hidden="1">
          <a:extLst>
            <a:ext uri="{FF2B5EF4-FFF2-40B4-BE49-F238E27FC236}">
              <a16:creationId xmlns="" xmlns:a16="http://schemas.microsoft.com/office/drawing/2014/main" id="{00000000-0008-0000-0000-00002D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8" name="Texto 17" hidden="1">
          <a:extLst>
            <a:ext uri="{FF2B5EF4-FFF2-40B4-BE49-F238E27FC236}">
              <a16:creationId xmlns="" xmlns:a16="http://schemas.microsoft.com/office/drawing/2014/main" id="{00000000-0008-0000-0000-00002E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19" name="Texto 17" hidden="1">
          <a:extLst>
            <a:ext uri="{FF2B5EF4-FFF2-40B4-BE49-F238E27FC236}">
              <a16:creationId xmlns="" xmlns:a16="http://schemas.microsoft.com/office/drawing/2014/main" id="{00000000-0008-0000-0000-00002F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0" name="Texto 17" hidden="1">
          <a:extLst>
            <a:ext uri="{FF2B5EF4-FFF2-40B4-BE49-F238E27FC236}">
              <a16:creationId xmlns="" xmlns:a16="http://schemas.microsoft.com/office/drawing/2014/main" id="{00000000-0008-0000-0000-000030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1" name="Texto 17" hidden="1">
          <a:extLst>
            <a:ext uri="{FF2B5EF4-FFF2-40B4-BE49-F238E27FC236}">
              <a16:creationId xmlns="" xmlns:a16="http://schemas.microsoft.com/office/drawing/2014/main" id="{00000000-0008-0000-0000-000031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2" name="Texto 17" hidden="1">
          <a:extLst>
            <a:ext uri="{FF2B5EF4-FFF2-40B4-BE49-F238E27FC236}">
              <a16:creationId xmlns="" xmlns:a16="http://schemas.microsoft.com/office/drawing/2014/main" id="{00000000-0008-0000-0000-000032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3" name="Texto 17" hidden="1">
          <a:extLst>
            <a:ext uri="{FF2B5EF4-FFF2-40B4-BE49-F238E27FC236}">
              <a16:creationId xmlns="" xmlns:a16="http://schemas.microsoft.com/office/drawing/2014/main" id="{00000000-0008-0000-0000-000033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4" name="Texto 17" hidden="1">
          <a:extLst>
            <a:ext uri="{FF2B5EF4-FFF2-40B4-BE49-F238E27FC236}">
              <a16:creationId xmlns="" xmlns:a16="http://schemas.microsoft.com/office/drawing/2014/main" id="{00000000-0008-0000-0000-000034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5" name="Texto 17" hidden="1">
          <a:extLst>
            <a:ext uri="{FF2B5EF4-FFF2-40B4-BE49-F238E27FC236}">
              <a16:creationId xmlns="" xmlns:a16="http://schemas.microsoft.com/office/drawing/2014/main" id="{00000000-0008-0000-0000-000035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6" name="Texto 17" hidden="1">
          <a:extLst>
            <a:ext uri="{FF2B5EF4-FFF2-40B4-BE49-F238E27FC236}">
              <a16:creationId xmlns="" xmlns:a16="http://schemas.microsoft.com/office/drawing/2014/main" id="{00000000-0008-0000-0000-000036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7" name="Texto 17" hidden="1">
          <a:extLst>
            <a:ext uri="{FF2B5EF4-FFF2-40B4-BE49-F238E27FC236}">
              <a16:creationId xmlns="" xmlns:a16="http://schemas.microsoft.com/office/drawing/2014/main" id="{00000000-0008-0000-0000-000037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8" name="Texto 17" hidden="1">
          <a:extLst>
            <a:ext uri="{FF2B5EF4-FFF2-40B4-BE49-F238E27FC236}">
              <a16:creationId xmlns="" xmlns:a16="http://schemas.microsoft.com/office/drawing/2014/main" id="{00000000-0008-0000-0000-000038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9" name="Texto 17" hidden="1">
          <a:extLst>
            <a:ext uri="{FF2B5EF4-FFF2-40B4-BE49-F238E27FC236}">
              <a16:creationId xmlns="" xmlns:a16="http://schemas.microsoft.com/office/drawing/2014/main" id="{00000000-0008-0000-0000-00003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30" name="Texto 17" hidden="1">
          <a:extLst>
            <a:ext uri="{FF2B5EF4-FFF2-40B4-BE49-F238E27FC236}">
              <a16:creationId xmlns="" xmlns:a16="http://schemas.microsoft.com/office/drawing/2014/main" id="{00000000-0008-0000-0000-00003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31" name="Texto 17" hidden="1">
          <a:extLst>
            <a:ext uri="{FF2B5EF4-FFF2-40B4-BE49-F238E27FC236}">
              <a16:creationId xmlns="" xmlns:a16="http://schemas.microsoft.com/office/drawing/2014/main" id="{00000000-0008-0000-0000-00003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1</xdr:col>
      <xdr:colOff>552450</xdr:colOff>
      <xdr:row>818</xdr:row>
      <xdr:rowOff>0</xdr:rowOff>
    </xdr:from>
    <xdr:ext cx="1333500" cy="238125"/>
    <xdr:sp macro="" textlink="">
      <xdr:nvSpPr>
        <xdr:cNvPr id="1232" name="Texto 17" hidden="1">
          <a:extLst>
            <a:ext uri="{FF2B5EF4-FFF2-40B4-BE49-F238E27FC236}">
              <a16:creationId xmlns="" xmlns:a16="http://schemas.microsoft.com/office/drawing/2014/main" id="{00000000-0008-0000-0000-00003C050000}"/>
            </a:ext>
          </a:extLst>
        </xdr:cNvPr>
        <xdr:cNvSpPr txBox="1">
          <a:spLocks noChangeArrowheads="1"/>
        </xdr:cNvSpPr>
      </xdr:nvSpPr>
      <xdr:spPr bwMode="auto">
        <a:xfrm>
          <a:off x="752475"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3" name="Texto 17" hidden="1">
          <a:extLst>
            <a:ext uri="{FF2B5EF4-FFF2-40B4-BE49-F238E27FC236}">
              <a16:creationId xmlns="" xmlns:a16="http://schemas.microsoft.com/office/drawing/2014/main" id="{00000000-0008-0000-0000-00005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4" name="Texto 17" hidden="1">
          <a:extLst>
            <a:ext uri="{FF2B5EF4-FFF2-40B4-BE49-F238E27FC236}">
              <a16:creationId xmlns="" xmlns:a16="http://schemas.microsoft.com/office/drawing/2014/main" id="{00000000-0008-0000-0000-00005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5" name="Texto 17" hidden="1">
          <a:extLst>
            <a:ext uri="{FF2B5EF4-FFF2-40B4-BE49-F238E27FC236}">
              <a16:creationId xmlns="" xmlns:a16="http://schemas.microsoft.com/office/drawing/2014/main" id="{00000000-0008-0000-0000-00005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6" name="Texto 17" hidden="1">
          <a:extLst>
            <a:ext uri="{FF2B5EF4-FFF2-40B4-BE49-F238E27FC236}">
              <a16:creationId xmlns="" xmlns:a16="http://schemas.microsoft.com/office/drawing/2014/main" id="{00000000-0008-0000-0000-00005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7" name="Texto 17" hidden="1">
          <a:extLst>
            <a:ext uri="{FF2B5EF4-FFF2-40B4-BE49-F238E27FC236}">
              <a16:creationId xmlns="" xmlns:a16="http://schemas.microsoft.com/office/drawing/2014/main" id="{00000000-0008-0000-0000-00005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8" name="Texto 17" hidden="1">
          <a:extLst>
            <a:ext uri="{FF2B5EF4-FFF2-40B4-BE49-F238E27FC236}">
              <a16:creationId xmlns="" xmlns:a16="http://schemas.microsoft.com/office/drawing/2014/main" id="{00000000-0008-0000-0000-00005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9" name="Texto 17" hidden="1">
          <a:extLst>
            <a:ext uri="{FF2B5EF4-FFF2-40B4-BE49-F238E27FC236}">
              <a16:creationId xmlns="" xmlns:a16="http://schemas.microsoft.com/office/drawing/2014/main" id="{00000000-0008-0000-0000-000057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0" name="Texto 17" hidden="1">
          <a:extLst>
            <a:ext uri="{FF2B5EF4-FFF2-40B4-BE49-F238E27FC236}">
              <a16:creationId xmlns="" xmlns:a16="http://schemas.microsoft.com/office/drawing/2014/main" id="{00000000-0008-0000-0000-000058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1" name="Texto 17" hidden="1">
          <a:extLst>
            <a:ext uri="{FF2B5EF4-FFF2-40B4-BE49-F238E27FC236}">
              <a16:creationId xmlns="" xmlns:a16="http://schemas.microsoft.com/office/drawing/2014/main" id="{00000000-0008-0000-0000-00005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2" name="Texto 17" hidden="1">
          <a:extLst>
            <a:ext uri="{FF2B5EF4-FFF2-40B4-BE49-F238E27FC236}">
              <a16:creationId xmlns="" xmlns:a16="http://schemas.microsoft.com/office/drawing/2014/main" id="{00000000-0008-0000-0000-00005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3" name="Texto 17" hidden="1">
          <a:extLst>
            <a:ext uri="{FF2B5EF4-FFF2-40B4-BE49-F238E27FC236}">
              <a16:creationId xmlns="" xmlns:a16="http://schemas.microsoft.com/office/drawing/2014/main" id="{00000000-0008-0000-0000-00005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4" name="Texto 17" hidden="1">
          <a:extLst>
            <a:ext uri="{FF2B5EF4-FFF2-40B4-BE49-F238E27FC236}">
              <a16:creationId xmlns="" xmlns:a16="http://schemas.microsoft.com/office/drawing/2014/main" id="{00000000-0008-0000-0000-00005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5" name="Texto 17" hidden="1">
          <a:extLst>
            <a:ext uri="{FF2B5EF4-FFF2-40B4-BE49-F238E27FC236}">
              <a16:creationId xmlns="" xmlns:a16="http://schemas.microsoft.com/office/drawing/2014/main" id="{00000000-0008-0000-0000-00005D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6" name="Texto 17" hidden="1">
          <a:extLst>
            <a:ext uri="{FF2B5EF4-FFF2-40B4-BE49-F238E27FC236}">
              <a16:creationId xmlns="" xmlns:a16="http://schemas.microsoft.com/office/drawing/2014/main" id="{00000000-0008-0000-0000-00005E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7" name="Texto 17" hidden="1">
          <a:extLst>
            <a:ext uri="{FF2B5EF4-FFF2-40B4-BE49-F238E27FC236}">
              <a16:creationId xmlns="" xmlns:a16="http://schemas.microsoft.com/office/drawing/2014/main" id="{00000000-0008-0000-0000-00005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8" name="Texto 17" hidden="1">
          <a:extLst>
            <a:ext uri="{FF2B5EF4-FFF2-40B4-BE49-F238E27FC236}">
              <a16:creationId xmlns="" xmlns:a16="http://schemas.microsoft.com/office/drawing/2014/main" id="{00000000-0008-0000-0000-00006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9" name="Texto 17" hidden="1">
          <a:extLst>
            <a:ext uri="{FF2B5EF4-FFF2-40B4-BE49-F238E27FC236}">
              <a16:creationId xmlns="" xmlns:a16="http://schemas.microsoft.com/office/drawing/2014/main" id="{00000000-0008-0000-0000-00006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0" name="Texto 17" hidden="1">
          <a:extLst>
            <a:ext uri="{FF2B5EF4-FFF2-40B4-BE49-F238E27FC236}">
              <a16:creationId xmlns="" xmlns:a16="http://schemas.microsoft.com/office/drawing/2014/main" id="{00000000-0008-0000-0000-00006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1" name="Texto 17" hidden="1">
          <a:extLst>
            <a:ext uri="{FF2B5EF4-FFF2-40B4-BE49-F238E27FC236}">
              <a16:creationId xmlns="" xmlns:a16="http://schemas.microsoft.com/office/drawing/2014/main" id="{00000000-0008-0000-0000-00006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2" name="Texto 17" hidden="1">
          <a:extLst>
            <a:ext uri="{FF2B5EF4-FFF2-40B4-BE49-F238E27FC236}">
              <a16:creationId xmlns="" xmlns:a16="http://schemas.microsoft.com/office/drawing/2014/main" id="{00000000-0008-0000-0000-00006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3" name="Texto 17" hidden="1">
          <a:extLst>
            <a:ext uri="{FF2B5EF4-FFF2-40B4-BE49-F238E27FC236}">
              <a16:creationId xmlns="" xmlns:a16="http://schemas.microsoft.com/office/drawing/2014/main" id="{00000000-0008-0000-0000-00006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4" name="Texto 17" hidden="1">
          <a:extLst>
            <a:ext uri="{FF2B5EF4-FFF2-40B4-BE49-F238E27FC236}">
              <a16:creationId xmlns="" xmlns:a16="http://schemas.microsoft.com/office/drawing/2014/main" id="{00000000-0008-0000-0000-00006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5" name="Texto 17" hidden="1">
          <a:extLst>
            <a:ext uri="{FF2B5EF4-FFF2-40B4-BE49-F238E27FC236}">
              <a16:creationId xmlns="" xmlns:a16="http://schemas.microsoft.com/office/drawing/2014/main" id="{00000000-0008-0000-0000-00006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6" name="Texto 17" hidden="1">
          <a:extLst>
            <a:ext uri="{FF2B5EF4-FFF2-40B4-BE49-F238E27FC236}">
              <a16:creationId xmlns="" xmlns:a16="http://schemas.microsoft.com/office/drawing/2014/main" id="{00000000-0008-0000-0000-00006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7" name="Texto 17" hidden="1">
          <a:extLst>
            <a:ext uri="{FF2B5EF4-FFF2-40B4-BE49-F238E27FC236}">
              <a16:creationId xmlns="" xmlns:a16="http://schemas.microsoft.com/office/drawing/2014/main" id="{00000000-0008-0000-0000-00006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8" name="Texto 17" hidden="1">
          <a:extLst>
            <a:ext uri="{FF2B5EF4-FFF2-40B4-BE49-F238E27FC236}">
              <a16:creationId xmlns="" xmlns:a16="http://schemas.microsoft.com/office/drawing/2014/main" id="{00000000-0008-0000-0000-00006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9" name="Texto 17" hidden="1">
          <a:extLst>
            <a:ext uri="{FF2B5EF4-FFF2-40B4-BE49-F238E27FC236}">
              <a16:creationId xmlns="" xmlns:a16="http://schemas.microsoft.com/office/drawing/2014/main" id="{00000000-0008-0000-0000-00006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60" name="Texto 17" hidden="1">
          <a:extLst>
            <a:ext uri="{FF2B5EF4-FFF2-40B4-BE49-F238E27FC236}">
              <a16:creationId xmlns="" xmlns:a16="http://schemas.microsoft.com/office/drawing/2014/main" id="{00000000-0008-0000-0000-00006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1" name="Texto 17" hidden="1">
          <a:extLst>
            <a:ext uri="{FF2B5EF4-FFF2-40B4-BE49-F238E27FC236}">
              <a16:creationId xmlns="" xmlns:a16="http://schemas.microsoft.com/office/drawing/2014/main" id="{00000000-0008-0000-0000-00006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2" name="Texto 17" hidden="1">
          <a:extLst>
            <a:ext uri="{FF2B5EF4-FFF2-40B4-BE49-F238E27FC236}">
              <a16:creationId xmlns="" xmlns:a16="http://schemas.microsoft.com/office/drawing/2014/main" id="{00000000-0008-0000-0000-00006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3" name="Texto 17" hidden="1">
          <a:extLst>
            <a:ext uri="{FF2B5EF4-FFF2-40B4-BE49-F238E27FC236}">
              <a16:creationId xmlns="" xmlns:a16="http://schemas.microsoft.com/office/drawing/2014/main" id="{00000000-0008-0000-0000-00006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4" name="Texto 17" hidden="1">
          <a:extLst>
            <a:ext uri="{FF2B5EF4-FFF2-40B4-BE49-F238E27FC236}">
              <a16:creationId xmlns="" xmlns:a16="http://schemas.microsoft.com/office/drawing/2014/main" id="{00000000-0008-0000-0000-00007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5" name="Texto 17" hidden="1">
          <a:extLst>
            <a:ext uri="{FF2B5EF4-FFF2-40B4-BE49-F238E27FC236}">
              <a16:creationId xmlns="" xmlns:a16="http://schemas.microsoft.com/office/drawing/2014/main" id="{00000000-0008-0000-0000-00007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6" name="Texto 17" hidden="1">
          <a:extLst>
            <a:ext uri="{FF2B5EF4-FFF2-40B4-BE49-F238E27FC236}">
              <a16:creationId xmlns="" xmlns:a16="http://schemas.microsoft.com/office/drawing/2014/main" id="{00000000-0008-0000-0000-00007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7" name="Texto 17" hidden="1">
          <a:extLst>
            <a:ext uri="{FF2B5EF4-FFF2-40B4-BE49-F238E27FC236}">
              <a16:creationId xmlns="" xmlns:a16="http://schemas.microsoft.com/office/drawing/2014/main" id="{00000000-0008-0000-0000-00007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8" name="Texto 17" hidden="1">
          <a:extLst>
            <a:ext uri="{FF2B5EF4-FFF2-40B4-BE49-F238E27FC236}">
              <a16:creationId xmlns="" xmlns:a16="http://schemas.microsoft.com/office/drawing/2014/main" id="{00000000-0008-0000-0000-00007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69" name="Texto 17" hidden="1">
          <a:extLst>
            <a:ext uri="{FF2B5EF4-FFF2-40B4-BE49-F238E27FC236}">
              <a16:creationId xmlns="" xmlns:a16="http://schemas.microsoft.com/office/drawing/2014/main" id="{00000000-0008-0000-0000-00007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0" name="Texto 17" hidden="1">
          <a:extLst>
            <a:ext uri="{FF2B5EF4-FFF2-40B4-BE49-F238E27FC236}">
              <a16:creationId xmlns="" xmlns:a16="http://schemas.microsoft.com/office/drawing/2014/main" id="{00000000-0008-0000-0000-00007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1" name="Texto 17" hidden="1">
          <a:extLst>
            <a:ext uri="{FF2B5EF4-FFF2-40B4-BE49-F238E27FC236}">
              <a16:creationId xmlns="" xmlns:a16="http://schemas.microsoft.com/office/drawing/2014/main" id="{00000000-0008-0000-0000-00007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2" name="Texto 17" hidden="1">
          <a:extLst>
            <a:ext uri="{FF2B5EF4-FFF2-40B4-BE49-F238E27FC236}">
              <a16:creationId xmlns="" xmlns:a16="http://schemas.microsoft.com/office/drawing/2014/main" id="{00000000-0008-0000-0000-00007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3" name="Texto 17" hidden="1">
          <a:extLst>
            <a:ext uri="{FF2B5EF4-FFF2-40B4-BE49-F238E27FC236}">
              <a16:creationId xmlns="" xmlns:a16="http://schemas.microsoft.com/office/drawing/2014/main" id="{00000000-0008-0000-0000-00007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4" name="Texto 17" hidden="1">
          <a:extLst>
            <a:ext uri="{FF2B5EF4-FFF2-40B4-BE49-F238E27FC236}">
              <a16:creationId xmlns="" xmlns:a16="http://schemas.microsoft.com/office/drawing/2014/main" id="{00000000-0008-0000-0000-00007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5" name="Texto 17" hidden="1">
          <a:extLst>
            <a:ext uri="{FF2B5EF4-FFF2-40B4-BE49-F238E27FC236}">
              <a16:creationId xmlns="" xmlns:a16="http://schemas.microsoft.com/office/drawing/2014/main" id="{00000000-0008-0000-0000-00007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6" name="Texto 17" hidden="1">
          <a:extLst>
            <a:ext uri="{FF2B5EF4-FFF2-40B4-BE49-F238E27FC236}">
              <a16:creationId xmlns="" xmlns:a16="http://schemas.microsoft.com/office/drawing/2014/main" id="{00000000-0008-0000-0000-00007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7" name="Texto 17" hidden="1">
          <a:extLst>
            <a:ext uri="{FF2B5EF4-FFF2-40B4-BE49-F238E27FC236}">
              <a16:creationId xmlns="" xmlns:a16="http://schemas.microsoft.com/office/drawing/2014/main" id="{00000000-0008-0000-0000-00007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8" name="Texto 17" hidden="1">
          <a:extLst>
            <a:ext uri="{FF2B5EF4-FFF2-40B4-BE49-F238E27FC236}">
              <a16:creationId xmlns="" xmlns:a16="http://schemas.microsoft.com/office/drawing/2014/main" id="{00000000-0008-0000-0000-00007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9" name="Texto 17" hidden="1">
          <a:extLst>
            <a:ext uri="{FF2B5EF4-FFF2-40B4-BE49-F238E27FC236}">
              <a16:creationId xmlns="" xmlns:a16="http://schemas.microsoft.com/office/drawing/2014/main" id="{00000000-0008-0000-0000-00007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0" name="Texto 17" hidden="1">
          <a:extLst>
            <a:ext uri="{FF2B5EF4-FFF2-40B4-BE49-F238E27FC236}">
              <a16:creationId xmlns="" xmlns:a16="http://schemas.microsoft.com/office/drawing/2014/main" id="{00000000-0008-0000-0000-00008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1" name="Texto 17" hidden="1">
          <a:extLst>
            <a:ext uri="{FF2B5EF4-FFF2-40B4-BE49-F238E27FC236}">
              <a16:creationId xmlns="" xmlns:a16="http://schemas.microsoft.com/office/drawing/2014/main" id="{00000000-0008-0000-0000-00008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2" name="Texto 17" hidden="1">
          <a:extLst>
            <a:ext uri="{FF2B5EF4-FFF2-40B4-BE49-F238E27FC236}">
              <a16:creationId xmlns="" xmlns:a16="http://schemas.microsoft.com/office/drawing/2014/main" id="{00000000-0008-0000-0000-00008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3" name="Texto 17" hidden="1">
          <a:extLst>
            <a:ext uri="{FF2B5EF4-FFF2-40B4-BE49-F238E27FC236}">
              <a16:creationId xmlns="" xmlns:a16="http://schemas.microsoft.com/office/drawing/2014/main" id="{00000000-0008-0000-0000-000083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4" name="Texto 17" hidden="1">
          <a:extLst>
            <a:ext uri="{FF2B5EF4-FFF2-40B4-BE49-F238E27FC236}">
              <a16:creationId xmlns="" xmlns:a16="http://schemas.microsoft.com/office/drawing/2014/main" id="{00000000-0008-0000-0000-000084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5" name="Texto 17" hidden="1">
          <a:extLst>
            <a:ext uri="{FF2B5EF4-FFF2-40B4-BE49-F238E27FC236}">
              <a16:creationId xmlns="" xmlns:a16="http://schemas.microsoft.com/office/drawing/2014/main" id="{00000000-0008-0000-0000-00008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6" name="Texto 17" hidden="1">
          <a:extLst>
            <a:ext uri="{FF2B5EF4-FFF2-40B4-BE49-F238E27FC236}">
              <a16:creationId xmlns="" xmlns:a16="http://schemas.microsoft.com/office/drawing/2014/main" id="{00000000-0008-0000-0000-00008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7" name="Texto 17" hidden="1">
          <a:extLst>
            <a:ext uri="{FF2B5EF4-FFF2-40B4-BE49-F238E27FC236}">
              <a16:creationId xmlns="" xmlns:a16="http://schemas.microsoft.com/office/drawing/2014/main" id="{00000000-0008-0000-0000-00008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8" name="Texto 17" hidden="1">
          <a:extLst>
            <a:ext uri="{FF2B5EF4-FFF2-40B4-BE49-F238E27FC236}">
              <a16:creationId xmlns="" xmlns:a16="http://schemas.microsoft.com/office/drawing/2014/main" id="{00000000-0008-0000-0000-0000C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9" name="Texto 17" hidden="1">
          <a:extLst>
            <a:ext uri="{FF2B5EF4-FFF2-40B4-BE49-F238E27FC236}">
              <a16:creationId xmlns="" xmlns:a16="http://schemas.microsoft.com/office/drawing/2014/main" id="{00000000-0008-0000-0000-0000C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0" name="Texto 17" hidden="1">
          <a:extLst>
            <a:ext uri="{FF2B5EF4-FFF2-40B4-BE49-F238E27FC236}">
              <a16:creationId xmlns="" xmlns:a16="http://schemas.microsoft.com/office/drawing/2014/main" id="{00000000-0008-0000-0000-0000C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1" name="Texto 17" hidden="1">
          <a:extLst>
            <a:ext uri="{FF2B5EF4-FFF2-40B4-BE49-F238E27FC236}">
              <a16:creationId xmlns="" xmlns:a16="http://schemas.microsoft.com/office/drawing/2014/main" id="{00000000-0008-0000-0000-0000C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2" name="Texto 17" hidden="1">
          <a:extLst>
            <a:ext uri="{FF2B5EF4-FFF2-40B4-BE49-F238E27FC236}">
              <a16:creationId xmlns="" xmlns:a16="http://schemas.microsoft.com/office/drawing/2014/main" id="{00000000-0008-0000-0000-0000C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3" name="Texto 17" hidden="1">
          <a:extLst>
            <a:ext uri="{FF2B5EF4-FFF2-40B4-BE49-F238E27FC236}">
              <a16:creationId xmlns="" xmlns:a16="http://schemas.microsoft.com/office/drawing/2014/main" id="{00000000-0008-0000-0000-0000C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4" name="Texto 17" hidden="1">
          <a:extLst>
            <a:ext uri="{FF2B5EF4-FFF2-40B4-BE49-F238E27FC236}">
              <a16:creationId xmlns="" xmlns:a16="http://schemas.microsoft.com/office/drawing/2014/main" id="{00000000-0008-0000-0000-0000C7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5" name="Texto 17" hidden="1">
          <a:extLst>
            <a:ext uri="{FF2B5EF4-FFF2-40B4-BE49-F238E27FC236}">
              <a16:creationId xmlns="" xmlns:a16="http://schemas.microsoft.com/office/drawing/2014/main" id="{00000000-0008-0000-0000-0000C8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6" name="Texto 17" hidden="1">
          <a:extLst>
            <a:ext uri="{FF2B5EF4-FFF2-40B4-BE49-F238E27FC236}">
              <a16:creationId xmlns="" xmlns:a16="http://schemas.microsoft.com/office/drawing/2014/main" id="{00000000-0008-0000-0000-0000C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7" name="Texto 17" hidden="1">
          <a:extLst>
            <a:ext uri="{FF2B5EF4-FFF2-40B4-BE49-F238E27FC236}">
              <a16:creationId xmlns="" xmlns:a16="http://schemas.microsoft.com/office/drawing/2014/main" id="{00000000-0008-0000-0000-0000C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8" name="Texto 17" hidden="1">
          <a:extLst>
            <a:ext uri="{FF2B5EF4-FFF2-40B4-BE49-F238E27FC236}">
              <a16:creationId xmlns="" xmlns:a16="http://schemas.microsoft.com/office/drawing/2014/main" id="{00000000-0008-0000-0000-0000C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9" name="Texto 17" hidden="1">
          <a:extLst>
            <a:ext uri="{FF2B5EF4-FFF2-40B4-BE49-F238E27FC236}">
              <a16:creationId xmlns="" xmlns:a16="http://schemas.microsoft.com/office/drawing/2014/main" id="{00000000-0008-0000-0000-0000C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00" name="Texto 17" hidden="1">
          <a:extLst>
            <a:ext uri="{FF2B5EF4-FFF2-40B4-BE49-F238E27FC236}">
              <a16:creationId xmlns="" xmlns:a16="http://schemas.microsoft.com/office/drawing/2014/main" id="{00000000-0008-0000-0000-0000CD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01" name="Texto 17" hidden="1">
          <a:extLst>
            <a:ext uri="{FF2B5EF4-FFF2-40B4-BE49-F238E27FC236}">
              <a16:creationId xmlns="" xmlns:a16="http://schemas.microsoft.com/office/drawing/2014/main" id="{00000000-0008-0000-0000-0000CE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2" name="Texto 17" hidden="1">
          <a:extLst>
            <a:ext uri="{FF2B5EF4-FFF2-40B4-BE49-F238E27FC236}">
              <a16:creationId xmlns="" xmlns:a16="http://schemas.microsoft.com/office/drawing/2014/main" id="{00000000-0008-0000-0000-0000C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3" name="Texto 17" hidden="1">
          <a:extLst>
            <a:ext uri="{FF2B5EF4-FFF2-40B4-BE49-F238E27FC236}">
              <a16:creationId xmlns="" xmlns:a16="http://schemas.microsoft.com/office/drawing/2014/main" id="{00000000-0008-0000-0000-0000D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4" name="Texto 17" hidden="1">
          <a:extLst>
            <a:ext uri="{FF2B5EF4-FFF2-40B4-BE49-F238E27FC236}">
              <a16:creationId xmlns="" xmlns:a16="http://schemas.microsoft.com/office/drawing/2014/main" id="{00000000-0008-0000-0000-0000D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5" name="Texto 17" hidden="1">
          <a:extLst>
            <a:ext uri="{FF2B5EF4-FFF2-40B4-BE49-F238E27FC236}">
              <a16:creationId xmlns="" xmlns:a16="http://schemas.microsoft.com/office/drawing/2014/main" id="{00000000-0008-0000-0000-0000D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6" name="Texto 17" hidden="1">
          <a:extLst>
            <a:ext uri="{FF2B5EF4-FFF2-40B4-BE49-F238E27FC236}">
              <a16:creationId xmlns="" xmlns:a16="http://schemas.microsoft.com/office/drawing/2014/main" id="{00000000-0008-0000-0000-0000D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7" name="Texto 17" hidden="1">
          <a:extLst>
            <a:ext uri="{FF2B5EF4-FFF2-40B4-BE49-F238E27FC236}">
              <a16:creationId xmlns="" xmlns:a16="http://schemas.microsoft.com/office/drawing/2014/main" id="{00000000-0008-0000-0000-0000D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8" name="Texto 17" hidden="1">
          <a:extLst>
            <a:ext uri="{FF2B5EF4-FFF2-40B4-BE49-F238E27FC236}">
              <a16:creationId xmlns="" xmlns:a16="http://schemas.microsoft.com/office/drawing/2014/main" id="{00000000-0008-0000-0000-0000D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9" name="Texto 17" hidden="1">
          <a:extLst>
            <a:ext uri="{FF2B5EF4-FFF2-40B4-BE49-F238E27FC236}">
              <a16:creationId xmlns="" xmlns:a16="http://schemas.microsoft.com/office/drawing/2014/main" id="{00000000-0008-0000-0000-0000D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0" name="Texto 17" hidden="1">
          <a:extLst>
            <a:ext uri="{FF2B5EF4-FFF2-40B4-BE49-F238E27FC236}">
              <a16:creationId xmlns="" xmlns:a16="http://schemas.microsoft.com/office/drawing/2014/main" id="{00000000-0008-0000-0000-0000D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1" name="Texto 17" hidden="1">
          <a:extLst>
            <a:ext uri="{FF2B5EF4-FFF2-40B4-BE49-F238E27FC236}">
              <a16:creationId xmlns="" xmlns:a16="http://schemas.microsoft.com/office/drawing/2014/main" id="{00000000-0008-0000-0000-0000D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2" name="Texto 17" hidden="1">
          <a:extLst>
            <a:ext uri="{FF2B5EF4-FFF2-40B4-BE49-F238E27FC236}">
              <a16:creationId xmlns="" xmlns:a16="http://schemas.microsoft.com/office/drawing/2014/main" id="{00000000-0008-0000-0000-0000D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3" name="Texto 17" hidden="1">
          <a:extLst>
            <a:ext uri="{FF2B5EF4-FFF2-40B4-BE49-F238E27FC236}">
              <a16:creationId xmlns="" xmlns:a16="http://schemas.microsoft.com/office/drawing/2014/main" id="{00000000-0008-0000-0000-0000D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4" name="Texto 17" hidden="1">
          <a:extLst>
            <a:ext uri="{FF2B5EF4-FFF2-40B4-BE49-F238E27FC236}">
              <a16:creationId xmlns="" xmlns:a16="http://schemas.microsoft.com/office/drawing/2014/main" id="{00000000-0008-0000-0000-0000D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5" name="Texto 17" hidden="1">
          <a:extLst>
            <a:ext uri="{FF2B5EF4-FFF2-40B4-BE49-F238E27FC236}">
              <a16:creationId xmlns="" xmlns:a16="http://schemas.microsoft.com/office/drawing/2014/main" id="{00000000-0008-0000-0000-0000D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6" name="Texto 17" hidden="1">
          <a:extLst>
            <a:ext uri="{FF2B5EF4-FFF2-40B4-BE49-F238E27FC236}">
              <a16:creationId xmlns="" xmlns:a16="http://schemas.microsoft.com/office/drawing/2014/main" id="{00000000-0008-0000-0000-0000D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7" name="Texto 17" hidden="1">
          <a:extLst>
            <a:ext uri="{FF2B5EF4-FFF2-40B4-BE49-F238E27FC236}">
              <a16:creationId xmlns="" xmlns:a16="http://schemas.microsoft.com/office/drawing/2014/main" id="{00000000-0008-0000-0000-0000D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8" name="Texto 17" hidden="1">
          <a:extLst>
            <a:ext uri="{FF2B5EF4-FFF2-40B4-BE49-F238E27FC236}">
              <a16:creationId xmlns="" xmlns:a16="http://schemas.microsoft.com/office/drawing/2014/main" id="{00000000-0008-0000-0000-0000D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9" name="Texto 17" hidden="1">
          <a:extLst>
            <a:ext uri="{FF2B5EF4-FFF2-40B4-BE49-F238E27FC236}">
              <a16:creationId xmlns="" xmlns:a16="http://schemas.microsoft.com/office/drawing/2014/main" id="{00000000-0008-0000-0000-0000E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0" name="Texto 17" hidden="1">
          <a:extLst>
            <a:ext uri="{FF2B5EF4-FFF2-40B4-BE49-F238E27FC236}">
              <a16:creationId xmlns="" xmlns:a16="http://schemas.microsoft.com/office/drawing/2014/main" id="{00000000-0008-0000-0000-0000E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1" name="Texto 17" hidden="1">
          <a:extLst>
            <a:ext uri="{FF2B5EF4-FFF2-40B4-BE49-F238E27FC236}">
              <a16:creationId xmlns="" xmlns:a16="http://schemas.microsoft.com/office/drawing/2014/main" id="{00000000-0008-0000-0000-0000E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2" name="Texto 17" hidden="1">
          <a:extLst>
            <a:ext uri="{FF2B5EF4-FFF2-40B4-BE49-F238E27FC236}">
              <a16:creationId xmlns="" xmlns:a16="http://schemas.microsoft.com/office/drawing/2014/main" id="{00000000-0008-0000-0000-0000E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3" name="Texto 17" hidden="1">
          <a:extLst>
            <a:ext uri="{FF2B5EF4-FFF2-40B4-BE49-F238E27FC236}">
              <a16:creationId xmlns="" xmlns:a16="http://schemas.microsoft.com/office/drawing/2014/main" id="{00000000-0008-0000-0000-0000E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4" name="Texto 17" hidden="1">
          <a:extLst>
            <a:ext uri="{FF2B5EF4-FFF2-40B4-BE49-F238E27FC236}">
              <a16:creationId xmlns="" xmlns:a16="http://schemas.microsoft.com/office/drawing/2014/main" id="{00000000-0008-0000-0000-0000E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5" name="Texto 17" hidden="1">
          <a:extLst>
            <a:ext uri="{FF2B5EF4-FFF2-40B4-BE49-F238E27FC236}">
              <a16:creationId xmlns="" xmlns:a16="http://schemas.microsoft.com/office/drawing/2014/main" id="{00000000-0008-0000-0000-0000E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6" name="Texto 17" hidden="1">
          <a:extLst>
            <a:ext uri="{FF2B5EF4-FFF2-40B4-BE49-F238E27FC236}">
              <a16:creationId xmlns="" xmlns:a16="http://schemas.microsoft.com/office/drawing/2014/main" id="{00000000-0008-0000-0000-0000E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7" name="Texto 17" hidden="1">
          <a:extLst>
            <a:ext uri="{FF2B5EF4-FFF2-40B4-BE49-F238E27FC236}">
              <a16:creationId xmlns="" xmlns:a16="http://schemas.microsoft.com/office/drawing/2014/main" id="{00000000-0008-0000-0000-0000E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8" name="Texto 17" hidden="1">
          <a:extLst>
            <a:ext uri="{FF2B5EF4-FFF2-40B4-BE49-F238E27FC236}">
              <a16:creationId xmlns="" xmlns:a16="http://schemas.microsoft.com/office/drawing/2014/main" id="{00000000-0008-0000-0000-0000E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9" name="Texto 17" hidden="1">
          <a:extLst>
            <a:ext uri="{FF2B5EF4-FFF2-40B4-BE49-F238E27FC236}">
              <a16:creationId xmlns="" xmlns:a16="http://schemas.microsoft.com/office/drawing/2014/main" id="{00000000-0008-0000-0000-0000E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0" name="Texto 17" hidden="1">
          <a:extLst>
            <a:ext uri="{FF2B5EF4-FFF2-40B4-BE49-F238E27FC236}">
              <a16:creationId xmlns="" xmlns:a16="http://schemas.microsoft.com/office/drawing/2014/main" id="{00000000-0008-0000-0000-0000E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1" name="Texto 17" hidden="1">
          <a:extLst>
            <a:ext uri="{FF2B5EF4-FFF2-40B4-BE49-F238E27FC236}">
              <a16:creationId xmlns="" xmlns:a16="http://schemas.microsoft.com/office/drawing/2014/main" id="{00000000-0008-0000-0000-0000E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2" name="Texto 17" hidden="1">
          <a:extLst>
            <a:ext uri="{FF2B5EF4-FFF2-40B4-BE49-F238E27FC236}">
              <a16:creationId xmlns="" xmlns:a16="http://schemas.microsoft.com/office/drawing/2014/main" id="{00000000-0008-0000-0000-0000E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3" name="Texto 17" hidden="1">
          <a:extLst>
            <a:ext uri="{FF2B5EF4-FFF2-40B4-BE49-F238E27FC236}">
              <a16:creationId xmlns="" xmlns:a16="http://schemas.microsoft.com/office/drawing/2014/main" id="{00000000-0008-0000-0000-0000E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4" name="Texto 17" hidden="1">
          <a:extLst>
            <a:ext uri="{FF2B5EF4-FFF2-40B4-BE49-F238E27FC236}">
              <a16:creationId xmlns="" xmlns:a16="http://schemas.microsoft.com/office/drawing/2014/main" id="{00000000-0008-0000-0000-0000E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5" name="Texto 17" hidden="1">
          <a:extLst>
            <a:ext uri="{FF2B5EF4-FFF2-40B4-BE49-F238E27FC236}">
              <a16:creationId xmlns="" xmlns:a16="http://schemas.microsoft.com/office/drawing/2014/main" id="{00000000-0008-0000-0000-0000F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6" name="Texto 17" hidden="1">
          <a:extLst>
            <a:ext uri="{FF2B5EF4-FFF2-40B4-BE49-F238E27FC236}">
              <a16:creationId xmlns="" xmlns:a16="http://schemas.microsoft.com/office/drawing/2014/main" id="{00000000-0008-0000-0000-0000F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7" name="Texto 17" hidden="1">
          <a:extLst>
            <a:ext uri="{FF2B5EF4-FFF2-40B4-BE49-F238E27FC236}">
              <a16:creationId xmlns="" xmlns:a16="http://schemas.microsoft.com/office/drawing/2014/main" id="{00000000-0008-0000-0000-0000F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38" name="Texto 17" hidden="1">
          <a:extLst>
            <a:ext uri="{FF2B5EF4-FFF2-40B4-BE49-F238E27FC236}">
              <a16:creationId xmlns="" xmlns:a16="http://schemas.microsoft.com/office/drawing/2014/main" id="{00000000-0008-0000-0000-0000F3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39" name="Texto 17" hidden="1">
          <a:extLst>
            <a:ext uri="{FF2B5EF4-FFF2-40B4-BE49-F238E27FC236}">
              <a16:creationId xmlns="" xmlns:a16="http://schemas.microsoft.com/office/drawing/2014/main" id="{00000000-0008-0000-0000-0000F4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0" name="Texto 17" hidden="1">
          <a:extLst>
            <a:ext uri="{FF2B5EF4-FFF2-40B4-BE49-F238E27FC236}">
              <a16:creationId xmlns="" xmlns:a16="http://schemas.microsoft.com/office/drawing/2014/main" id="{00000000-0008-0000-0000-0000F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1" name="Texto 17" hidden="1">
          <a:extLst>
            <a:ext uri="{FF2B5EF4-FFF2-40B4-BE49-F238E27FC236}">
              <a16:creationId xmlns="" xmlns:a16="http://schemas.microsoft.com/office/drawing/2014/main" id="{00000000-0008-0000-0000-0000F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2" name="Texto 17" hidden="1">
          <a:extLst>
            <a:ext uri="{FF2B5EF4-FFF2-40B4-BE49-F238E27FC236}">
              <a16:creationId xmlns="" xmlns:a16="http://schemas.microsoft.com/office/drawing/2014/main" id="{00000000-0008-0000-0000-0000F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3" name="Texto 17" hidden="1">
          <a:extLst>
            <a:ext uri="{FF2B5EF4-FFF2-40B4-BE49-F238E27FC236}">
              <a16:creationId xmlns="" xmlns:a16="http://schemas.microsoft.com/office/drawing/2014/main" id="{00000000-0008-0000-0000-0000F9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4" name="Texto 17" hidden="1">
          <a:extLst>
            <a:ext uri="{FF2B5EF4-FFF2-40B4-BE49-F238E27FC236}">
              <a16:creationId xmlns="" xmlns:a16="http://schemas.microsoft.com/office/drawing/2014/main" id="{00000000-0008-0000-0000-0000FA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5" name="Texto 17" hidden="1">
          <a:extLst>
            <a:ext uri="{FF2B5EF4-FFF2-40B4-BE49-F238E27FC236}">
              <a16:creationId xmlns="" xmlns:a16="http://schemas.microsoft.com/office/drawing/2014/main" id="{00000000-0008-0000-0000-0000F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6" name="Texto 17" hidden="1">
          <a:extLst>
            <a:ext uri="{FF2B5EF4-FFF2-40B4-BE49-F238E27FC236}">
              <a16:creationId xmlns="" xmlns:a16="http://schemas.microsoft.com/office/drawing/2014/main" id="{00000000-0008-0000-0000-0000F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7" name="Texto 17" hidden="1">
          <a:extLst>
            <a:ext uri="{FF2B5EF4-FFF2-40B4-BE49-F238E27FC236}">
              <a16:creationId xmlns="" xmlns:a16="http://schemas.microsoft.com/office/drawing/2014/main" id="{00000000-0008-0000-0000-0000F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8" name="Texto 17" hidden="1">
          <a:extLst>
            <a:ext uri="{FF2B5EF4-FFF2-40B4-BE49-F238E27FC236}">
              <a16:creationId xmlns="" xmlns:a16="http://schemas.microsoft.com/office/drawing/2014/main" id="{00000000-0008-0000-0000-0000F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9" name="Texto 17" hidden="1">
          <a:extLst>
            <a:ext uri="{FF2B5EF4-FFF2-40B4-BE49-F238E27FC236}">
              <a16:creationId xmlns="" xmlns:a16="http://schemas.microsoft.com/office/drawing/2014/main" id="{00000000-0008-0000-0000-0000F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0" name="Texto 17" hidden="1">
          <a:extLst>
            <a:ext uri="{FF2B5EF4-FFF2-40B4-BE49-F238E27FC236}">
              <a16:creationId xmlns="" xmlns:a16="http://schemas.microsoft.com/office/drawing/2014/main" id="{00000000-0008-0000-0000-00000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1" name="Texto 17" hidden="1">
          <a:extLst>
            <a:ext uri="{FF2B5EF4-FFF2-40B4-BE49-F238E27FC236}">
              <a16:creationId xmlns="" xmlns:a16="http://schemas.microsoft.com/office/drawing/2014/main" id="{00000000-0008-0000-0000-00000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2" name="Texto 17" hidden="1">
          <a:extLst>
            <a:ext uri="{FF2B5EF4-FFF2-40B4-BE49-F238E27FC236}">
              <a16:creationId xmlns="" xmlns:a16="http://schemas.microsoft.com/office/drawing/2014/main" id="{00000000-0008-0000-0000-00000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3" name="Texto 17" hidden="1">
          <a:extLst>
            <a:ext uri="{FF2B5EF4-FFF2-40B4-BE49-F238E27FC236}">
              <a16:creationId xmlns="" xmlns:a16="http://schemas.microsoft.com/office/drawing/2014/main" id="{00000000-0008-0000-0000-00000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4" name="Texto 17" hidden="1">
          <a:extLst>
            <a:ext uri="{FF2B5EF4-FFF2-40B4-BE49-F238E27FC236}">
              <a16:creationId xmlns="" xmlns:a16="http://schemas.microsoft.com/office/drawing/2014/main" id="{00000000-0008-0000-0000-00000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5" name="Texto 17" hidden="1">
          <a:extLst>
            <a:ext uri="{FF2B5EF4-FFF2-40B4-BE49-F238E27FC236}">
              <a16:creationId xmlns="" xmlns:a16="http://schemas.microsoft.com/office/drawing/2014/main" id="{00000000-0008-0000-0000-00000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6" name="Texto 17" hidden="1">
          <a:extLst>
            <a:ext uri="{FF2B5EF4-FFF2-40B4-BE49-F238E27FC236}">
              <a16:creationId xmlns="" xmlns:a16="http://schemas.microsoft.com/office/drawing/2014/main" id="{00000000-0008-0000-0000-00000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7" name="Texto 17" hidden="1">
          <a:extLst>
            <a:ext uri="{FF2B5EF4-FFF2-40B4-BE49-F238E27FC236}">
              <a16:creationId xmlns="" xmlns:a16="http://schemas.microsoft.com/office/drawing/2014/main" id="{00000000-0008-0000-0000-00000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8" name="Texto 17" hidden="1">
          <a:extLst>
            <a:ext uri="{FF2B5EF4-FFF2-40B4-BE49-F238E27FC236}">
              <a16:creationId xmlns="" xmlns:a16="http://schemas.microsoft.com/office/drawing/2014/main" id="{00000000-0008-0000-0000-00000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9" name="Texto 17" hidden="1">
          <a:extLst>
            <a:ext uri="{FF2B5EF4-FFF2-40B4-BE49-F238E27FC236}">
              <a16:creationId xmlns="" xmlns:a16="http://schemas.microsoft.com/office/drawing/2014/main" id="{00000000-0008-0000-0000-00000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0" name="Texto 17" hidden="1">
          <a:extLst>
            <a:ext uri="{FF2B5EF4-FFF2-40B4-BE49-F238E27FC236}">
              <a16:creationId xmlns="" xmlns:a16="http://schemas.microsoft.com/office/drawing/2014/main" id="{00000000-0008-0000-0000-00000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1" name="Texto 17" hidden="1">
          <a:extLst>
            <a:ext uri="{FF2B5EF4-FFF2-40B4-BE49-F238E27FC236}">
              <a16:creationId xmlns="" xmlns:a16="http://schemas.microsoft.com/office/drawing/2014/main" id="{00000000-0008-0000-0000-00000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2" name="Texto 17" hidden="1">
          <a:extLst>
            <a:ext uri="{FF2B5EF4-FFF2-40B4-BE49-F238E27FC236}">
              <a16:creationId xmlns="" xmlns:a16="http://schemas.microsoft.com/office/drawing/2014/main" id="{00000000-0008-0000-0000-00000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3" name="Texto 17" hidden="1">
          <a:extLst>
            <a:ext uri="{FF2B5EF4-FFF2-40B4-BE49-F238E27FC236}">
              <a16:creationId xmlns="" xmlns:a16="http://schemas.microsoft.com/office/drawing/2014/main" id="{00000000-0008-0000-0000-00000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4" name="Texto 17" hidden="1">
          <a:extLst>
            <a:ext uri="{FF2B5EF4-FFF2-40B4-BE49-F238E27FC236}">
              <a16:creationId xmlns="" xmlns:a16="http://schemas.microsoft.com/office/drawing/2014/main" id="{00000000-0008-0000-0000-00000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5" name="Texto 17" hidden="1">
          <a:extLst>
            <a:ext uri="{FF2B5EF4-FFF2-40B4-BE49-F238E27FC236}">
              <a16:creationId xmlns="" xmlns:a16="http://schemas.microsoft.com/office/drawing/2014/main" id="{00000000-0008-0000-0000-00000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6" name="Texto 17" hidden="1">
          <a:extLst>
            <a:ext uri="{FF2B5EF4-FFF2-40B4-BE49-F238E27FC236}">
              <a16:creationId xmlns="" xmlns:a16="http://schemas.microsoft.com/office/drawing/2014/main" id="{00000000-0008-0000-0000-00001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7" name="Texto 17" hidden="1">
          <a:extLst>
            <a:ext uri="{FF2B5EF4-FFF2-40B4-BE49-F238E27FC236}">
              <a16:creationId xmlns="" xmlns:a16="http://schemas.microsoft.com/office/drawing/2014/main" id="{00000000-0008-0000-0000-00001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8" name="Texto 17" hidden="1">
          <a:extLst>
            <a:ext uri="{FF2B5EF4-FFF2-40B4-BE49-F238E27FC236}">
              <a16:creationId xmlns="" xmlns:a16="http://schemas.microsoft.com/office/drawing/2014/main" id="{00000000-0008-0000-0000-00001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9" name="Texto 17" hidden="1">
          <a:extLst>
            <a:ext uri="{FF2B5EF4-FFF2-40B4-BE49-F238E27FC236}">
              <a16:creationId xmlns="" xmlns:a16="http://schemas.microsoft.com/office/drawing/2014/main" id="{00000000-0008-0000-0000-00001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70" name="Texto 17" hidden="1">
          <a:extLst>
            <a:ext uri="{FF2B5EF4-FFF2-40B4-BE49-F238E27FC236}">
              <a16:creationId xmlns="" xmlns:a16="http://schemas.microsoft.com/office/drawing/2014/main" id="{00000000-0008-0000-0000-00001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1" name="Texto 17" hidden="1">
          <a:extLst>
            <a:ext uri="{FF2B5EF4-FFF2-40B4-BE49-F238E27FC236}">
              <a16:creationId xmlns="" xmlns:a16="http://schemas.microsoft.com/office/drawing/2014/main" id="{00000000-0008-0000-0000-00001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2" name="Texto 17" hidden="1">
          <a:extLst>
            <a:ext uri="{FF2B5EF4-FFF2-40B4-BE49-F238E27FC236}">
              <a16:creationId xmlns="" xmlns:a16="http://schemas.microsoft.com/office/drawing/2014/main" id="{00000000-0008-0000-0000-00001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3" name="Texto 17" hidden="1">
          <a:extLst>
            <a:ext uri="{FF2B5EF4-FFF2-40B4-BE49-F238E27FC236}">
              <a16:creationId xmlns="" xmlns:a16="http://schemas.microsoft.com/office/drawing/2014/main" id="{00000000-0008-0000-0000-00001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4" name="Texto 17" hidden="1">
          <a:extLst>
            <a:ext uri="{FF2B5EF4-FFF2-40B4-BE49-F238E27FC236}">
              <a16:creationId xmlns="" xmlns:a16="http://schemas.microsoft.com/office/drawing/2014/main" id="{00000000-0008-0000-0000-00001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5" name="Texto 17" hidden="1">
          <a:extLst>
            <a:ext uri="{FF2B5EF4-FFF2-40B4-BE49-F238E27FC236}">
              <a16:creationId xmlns="" xmlns:a16="http://schemas.microsoft.com/office/drawing/2014/main" id="{00000000-0008-0000-0000-00001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6" name="Texto 17" hidden="1">
          <a:extLst>
            <a:ext uri="{FF2B5EF4-FFF2-40B4-BE49-F238E27FC236}">
              <a16:creationId xmlns="" xmlns:a16="http://schemas.microsoft.com/office/drawing/2014/main" id="{00000000-0008-0000-0000-00001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7" name="Texto 17" hidden="1">
          <a:extLst>
            <a:ext uri="{FF2B5EF4-FFF2-40B4-BE49-F238E27FC236}">
              <a16:creationId xmlns="" xmlns:a16="http://schemas.microsoft.com/office/drawing/2014/main" id="{00000000-0008-0000-0000-00001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8" name="Texto 17" hidden="1">
          <a:extLst>
            <a:ext uri="{FF2B5EF4-FFF2-40B4-BE49-F238E27FC236}">
              <a16:creationId xmlns="" xmlns:a16="http://schemas.microsoft.com/office/drawing/2014/main" id="{00000000-0008-0000-0000-00001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79" name="Texto 17" hidden="1">
          <a:extLst>
            <a:ext uri="{FF2B5EF4-FFF2-40B4-BE49-F238E27FC236}">
              <a16:creationId xmlns="" xmlns:a16="http://schemas.microsoft.com/office/drawing/2014/main" id="{00000000-0008-0000-0000-00001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0" name="Texto 17" hidden="1">
          <a:extLst>
            <a:ext uri="{FF2B5EF4-FFF2-40B4-BE49-F238E27FC236}">
              <a16:creationId xmlns="" xmlns:a16="http://schemas.microsoft.com/office/drawing/2014/main" id="{00000000-0008-0000-0000-00001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1" name="Texto 17" hidden="1">
          <a:extLst>
            <a:ext uri="{FF2B5EF4-FFF2-40B4-BE49-F238E27FC236}">
              <a16:creationId xmlns="" xmlns:a16="http://schemas.microsoft.com/office/drawing/2014/main" id="{00000000-0008-0000-0000-00001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2" name="Texto 17" hidden="1">
          <a:extLst>
            <a:ext uri="{FF2B5EF4-FFF2-40B4-BE49-F238E27FC236}">
              <a16:creationId xmlns="" xmlns:a16="http://schemas.microsoft.com/office/drawing/2014/main" id="{00000000-0008-0000-0000-00002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3" name="Texto 17" hidden="1">
          <a:extLst>
            <a:ext uri="{FF2B5EF4-FFF2-40B4-BE49-F238E27FC236}">
              <a16:creationId xmlns="" xmlns:a16="http://schemas.microsoft.com/office/drawing/2014/main" id="{00000000-0008-0000-0000-00002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4" name="Texto 17" hidden="1">
          <a:extLst>
            <a:ext uri="{FF2B5EF4-FFF2-40B4-BE49-F238E27FC236}">
              <a16:creationId xmlns="" xmlns:a16="http://schemas.microsoft.com/office/drawing/2014/main" id="{00000000-0008-0000-0000-00002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5" name="Texto 17" hidden="1">
          <a:extLst>
            <a:ext uri="{FF2B5EF4-FFF2-40B4-BE49-F238E27FC236}">
              <a16:creationId xmlns="" xmlns:a16="http://schemas.microsoft.com/office/drawing/2014/main" id="{00000000-0008-0000-0000-00002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6" name="Texto 17" hidden="1">
          <a:extLst>
            <a:ext uri="{FF2B5EF4-FFF2-40B4-BE49-F238E27FC236}">
              <a16:creationId xmlns="" xmlns:a16="http://schemas.microsoft.com/office/drawing/2014/main" id="{00000000-0008-0000-0000-00002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7" name="Texto 17" hidden="1">
          <a:extLst>
            <a:ext uri="{FF2B5EF4-FFF2-40B4-BE49-F238E27FC236}">
              <a16:creationId xmlns="" xmlns:a16="http://schemas.microsoft.com/office/drawing/2014/main" id="{00000000-0008-0000-0000-00002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8" name="Texto 17" hidden="1">
          <a:extLst>
            <a:ext uri="{FF2B5EF4-FFF2-40B4-BE49-F238E27FC236}">
              <a16:creationId xmlns="" xmlns:a16="http://schemas.microsoft.com/office/drawing/2014/main" id="{00000000-0008-0000-0000-00002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9" name="Texto 17" hidden="1">
          <a:extLst>
            <a:ext uri="{FF2B5EF4-FFF2-40B4-BE49-F238E27FC236}">
              <a16:creationId xmlns="" xmlns:a16="http://schemas.microsoft.com/office/drawing/2014/main" id="{00000000-0008-0000-0000-00002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0" name="Texto 17" hidden="1">
          <a:extLst>
            <a:ext uri="{FF2B5EF4-FFF2-40B4-BE49-F238E27FC236}">
              <a16:creationId xmlns="" xmlns:a16="http://schemas.microsoft.com/office/drawing/2014/main" id="{00000000-0008-0000-0000-00002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1" name="Texto 17" hidden="1">
          <a:extLst>
            <a:ext uri="{FF2B5EF4-FFF2-40B4-BE49-F238E27FC236}">
              <a16:creationId xmlns="" xmlns:a16="http://schemas.microsoft.com/office/drawing/2014/main" id="{00000000-0008-0000-0000-00002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2" name="Texto 17" hidden="1">
          <a:extLst>
            <a:ext uri="{FF2B5EF4-FFF2-40B4-BE49-F238E27FC236}">
              <a16:creationId xmlns="" xmlns:a16="http://schemas.microsoft.com/office/drawing/2014/main" id="{00000000-0008-0000-0000-00002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3" name="Texto 17" hidden="1">
          <a:extLst>
            <a:ext uri="{FF2B5EF4-FFF2-40B4-BE49-F238E27FC236}">
              <a16:creationId xmlns="" xmlns:a16="http://schemas.microsoft.com/office/drawing/2014/main" id="{00000000-0008-0000-0000-00002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4" name="Texto 17" hidden="1">
          <a:extLst>
            <a:ext uri="{FF2B5EF4-FFF2-40B4-BE49-F238E27FC236}">
              <a16:creationId xmlns="" xmlns:a16="http://schemas.microsoft.com/office/drawing/2014/main" id="{00000000-0008-0000-0000-00002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5" name="Texto 17" hidden="1">
          <a:extLst>
            <a:ext uri="{FF2B5EF4-FFF2-40B4-BE49-F238E27FC236}">
              <a16:creationId xmlns="" xmlns:a16="http://schemas.microsoft.com/office/drawing/2014/main" id="{00000000-0008-0000-0000-00002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6" name="Texto 17" hidden="1">
          <a:extLst>
            <a:ext uri="{FF2B5EF4-FFF2-40B4-BE49-F238E27FC236}">
              <a16:creationId xmlns="" xmlns:a16="http://schemas.microsoft.com/office/drawing/2014/main" id="{00000000-0008-0000-0000-00002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397" name="Texto 17" hidden="1">
          <a:extLst>
            <a:ext uri="{FF2B5EF4-FFF2-40B4-BE49-F238E27FC236}">
              <a16:creationId xmlns="" xmlns:a16="http://schemas.microsoft.com/office/drawing/2014/main" id="{00000000-0008-0000-0000-00003006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8" name="Texto 17" hidden="1">
          <a:extLst>
            <a:ext uri="{FF2B5EF4-FFF2-40B4-BE49-F238E27FC236}">
              <a16:creationId xmlns="" xmlns:a16="http://schemas.microsoft.com/office/drawing/2014/main" id="{00000000-0008-0000-0000-00003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9" name="Texto 17" hidden="1">
          <a:extLst>
            <a:ext uri="{FF2B5EF4-FFF2-40B4-BE49-F238E27FC236}">
              <a16:creationId xmlns="" xmlns:a16="http://schemas.microsoft.com/office/drawing/2014/main" id="{00000000-0008-0000-0000-00003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0" name="Texto 17" hidden="1">
          <a:extLst>
            <a:ext uri="{FF2B5EF4-FFF2-40B4-BE49-F238E27FC236}">
              <a16:creationId xmlns="" xmlns:a16="http://schemas.microsoft.com/office/drawing/2014/main" id="{00000000-0008-0000-0000-00003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1" name="Texto 17" hidden="1">
          <a:extLst>
            <a:ext uri="{FF2B5EF4-FFF2-40B4-BE49-F238E27FC236}">
              <a16:creationId xmlns="" xmlns:a16="http://schemas.microsoft.com/office/drawing/2014/main" id="{00000000-0008-0000-0000-00003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2" name="Texto 17" hidden="1">
          <a:extLst>
            <a:ext uri="{FF2B5EF4-FFF2-40B4-BE49-F238E27FC236}">
              <a16:creationId xmlns="" xmlns:a16="http://schemas.microsoft.com/office/drawing/2014/main" id="{00000000-0008-0000-0000-00003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3" name="Texto 17" hidden="1">
          <a:extLst>
            <a:ext uri="{FF2B5EF4-FFF2-40B4-BE49-F238E27FC236}">
              <a16:creationId xmlns="" xmlns:a16="http://schemas.microsoft.com/office/drawing/2014/main" id="{00000000-0008-0000-0000-00003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4" name="Texto 17" hidden="1">
          <a:extLst>
            <a:ext uri="{FF2B5EF4-FFF2-40B4-BE49-F238E27FC236}">
              <a16:creationId xmlns="" xmlns:a16="http://schemas.microsoft.com/office/drawing/2014/main" id="{00000000-0008-0000-0000-00003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5" name="Texto 17" hidden="1">
          <a:extLst>
            <a:ext uri="{FF2B5EF4-FFF2-40B4-BE49-F238E27FC236}">
              <a16:creationId xmlns="" xmlns:a16="http://schemas.microsoft.com/office/drawing/2014/main" id="{00000000-0008-0000-0000-00003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6" name="Texto 17" hidden="1">
          <a:extLst>
            <a:ext uri="{FF2B5EF4-FFF2-40B4-BE49-F238E27FC236}">
              <a16:creationId xmlns="" xmlns:a16="http://schemas.microsoft.com/office/drawing/2014/main" id="{00000000-0008-0000-0000-00003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7" name="Texto 17" hidden="1">
          <a:extLst>
            <a:ext uri="{FF2B5EF4-FFF2-40B4-BE49-F238E27FC236}">
              <a16:creationId xmlns="" xmlns:a16="http://schemas.microsoft.com/office/drawing/2014/main" id="{00000000-0008-0000-0000-00003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8" name="Texto 17" hidden="1">
          <a:extLst>
            <a:ext uri="{FF2B5EF4-FFF2-40B4-BE49-F238E27FC236}">
              <a16:creationId xmlns="" xmlns:a16="http://schemas.microsoft.com/office/drawing/2014/main" id="{00000000-0008-0000-0000-00003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9" name="Texto 17" hidden="1">
          <a:extLst>
            <a:ext uri="{FF2B5EF4-FFF2-40B4-BE49-F238E27FC236}">
              <a16:creationId xmlns="" xmlns:a16="http://schemas.microsoft.com/office/drawing/2014/main" id="{00000000-0008-0000-0000-00003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10" name="Texto 17" hidden="1">
          <a:extLst>
            <a:ext uri="{FF2B5EF4-FFF2-40B4-BE49-F238E27FC236}">
              <a16:creationId xmlns="" xmlns:a16="http://schemas.microsoft.com/office/drawing/2014/main" id="{00000000-0008-0000-0000-00003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1" name="Texto 17" hidden="1">
          <a:extLst>
            <a:ext uri="{FF2B5EF4-FFF2-40B4-BE49-F238E27FC236}">
              <a16:creationId xmlns="" xmlns:a16="http://schemas.microsoft.com/office/drawing/2014/main" id="{00000000-0008-0000-0000-00003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2" name="Texto 17" hidden="1">
          <a:extLst>
            <a:ext uri="{FF2B5EF4-FFF2-40B4-BE49-F238E27FC236}">
              <a16:creationId xmlns="" xmlns:a16="http://schemas.microsoft.com/office/drawing/2014/main" id="{00000000-0008-0000-0000-00004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3" name="Texto 17" hidden="1">
          <a:extLst>
            <a:ext uri="{FF2B5EF4-FFF2-40B4-BE49-F238E27FC236}">
              <a16:creationId xmlns="" xmlns:a16="http://schemas.microsoft.com/office/drawing/2014/main" id="{00000000-0008-0000-0000-00004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4" name="Texto 17" hidden="1">
          <a:extLst>
            <a:ext uri="{FF2B5EF4-FFF2-40B4-BE49-F238E27FC236}">
              <a16:creationId xmlns="" xmlns:a16="http://schemas.microsoft.com/office/drawing/2014/main" id="{00000000-0008-0000-0000-00004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5" name="Texto 17" hidden="1">
          <a:extLst>
            <a:ext uri="{FF2B5EF4-FFF2-40B4-BE49-F238E27FC236}">
              <a16:creationId xmlns="" xmlns:a16="http://schemas.microsoft.com/office/drawing/2014/main" id="{00000000-0008-0000-0000-00004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6" name="Texto 17" hidden="1">
          <a:extLst>
            <a:ext uri="{FF2B5EF4-FFF2-40B4-BE49-F238E27FC236}">
              <a16:creationId xmlns="" xmlns:a16="http://schemas.microsoft.com/office/drawing/2014/main" id="{00000000-0008-0000-0000-00004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7" name="Texto 17" hidden="1">
          <a:extLst>
            <a:ext uri="{FF2B5EF4-FFF2-40B4-BE49-F238E27FC236}">
              <a16:creationId xmlns="" xmlns:a16="http://schemas.microsoft.com/office/drawing/2014/main" id="{00000000-0008-0000-0000-00004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8" name="Texto 17" hidden="1">
          <a:extLst>
            <a:ext uri="{FF2B5EF4-FFF2-40B4-BE49-F238E27FC236}">
              <a16:creationId xmlns="" xmlns:a16="http://schemas.microsoft.com/office/drawing/2014/main" id="{00000000-0008-0000-0000-00004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19" name="Texto 17" hidden="1">
          <a:extLst>
            <a:ext uri="{FF2B5EF4-FFF2-40B4-BE49-F238E27FC236}">
              <a16:creationId xmlns="" xmlns:a16="http://schemas.microsoft.com/office/drawing/2014/main" id="{00000000-0008-0000-0000-00004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0" name="Texto 17" hidden="1">
          <a:extLst>
            <a:ext uri="{FF2B5EF4-FFF2-40B4-BE49-F238E27FC236}">
              <a16:creationId xmlns="" xmlns:a16="http://schemas.microsoft.com/office/drawing/2014/main" id="{00000000-0008-0000-0000-00004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1" name="Texto 17" hidden="1">
          <a:extLst>
            <a:ext uri="{FF2B5EF4-FFF2-40B4-BE49-F238E27FC236}">
              <a16:creationId xmlns="" xmlns:a16="http://schemas.microsoft.com/office/drawing/2014/main" id="{00000000-0008-0000-0000-00004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2" name="Texto 17" hidden="1">
          <a:extLst>
            <a:ext uri="{FF2B5EF4-FFF2-40B4-BE49-F238E27FC236}">
              <a16:creationId xmlns="" xmlns:a16="http://schemas.microsoft.com/office/drawing/2014/main" id="{00000000-0008-0000-0000-00004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3" name="Texto 17" hidden="1">
          <a:extLst>
            <a:ext uri="{FF2B5EF4-FFF2-40B4-BE49-F238E27FC236}">
              <a16:creationId xmlns="" xmlns:a16="http://schemas.microsoft.com/office/drawing/2014/main" id="{00000000-0008-0000-0000-00004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4" name="Texto 17" hidden="1">
          <a:extLst>
            <a:ext uri="{FF2B5EF4-FFF2-40B4-BE49-F238E27FC236}">
              <a16:creationId xmlns="" xmlns:a16="http://schemas.microsoft.com/office/drawing/2014/main" id="{00000000-0008-0000-0000-00004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5" name="Texto 17" hidden="1">
          <a:extLst>
            <a:ext uri="{FF2B5EF4-FFF2-40B4-BE49-F238E27FC236}">
              <a16:creationId xmlns="" xmlns:a16="http://schemas.microsoft.com/office/drawing/2014/main" id="{00000000-0008-0000-0000-00004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6" name="Texto 17" hidden="1">
          <a:extLst>
            <a:ext uri="{FF2B5EF4-FFF2-40B4-BE49-F238E27FC236}">
              <a16:creationId xmlns="" xmlns:a16="http://schemas.microsoft.com/office/drawing/2014/main" id="{00000000-0008-0000-0000-00004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7" name="Texto 17" hidden="1">
          <a:extLst>
            <a:ext uri="{FF2B5EF4-FFF2-40B4-BE49-F238E27FC236}">
              <a16:creationId xmlns="" xmlns:a16="http://schemas.microsoft.com/office/drawing/2014/main" id="{00000000-0008-0000-0000-00004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8" name="Texto 17" hidden="1">
          <a:extLst>
            <a:ext uri="{FF2B5EF4-FFF2-40B4-BE49-F238E27FC236}">
              <a16:creationId xmlns="" xmlns:a16="http://schemas.microsoft.com/office/drawing/2014/main" id="{00000000-0008-0000-0000-00005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9" name="Texto 17" hidden="1">
          <a:extLst>
            <a:ext uri="{FF2B5EF4-FFF2-40B4-BE49-F238E27FC236}">
              <a16:creationId xmlns="" xmlns:a16="http://schemas.microsoft.com/office/drawing/2014/main" id="{00000000-0008-0000-0000-00005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0" name="Texto 17" hidden="1">
          <a:extLst>
            <a:ext uri="{FF2B5EF4-FFF2-40B4-BE49-F238E27FC236}">
              <a16:creationId xmlns="" xmlns:a16="http://schemas.microsoft.com/office/drawing/2014/main" id="{00000000-0008-0000-0000-00005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1" name="Texto 17" hidden="1">
          <a:extLst>
            <a:ext uri="{FF2B5EF4-FFF2-40B4-BE49-F238E27FC236}">
              <a16:creationId xmlns="" xmlns:a16="http://schemas.microsoft.com/office/drawing/2014/main" id="{00000000-0008-0000-0000-00005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2" name="Texto 17" hidden="1">
          <a:extLst>
            <a:ext uri="{FF2B5EF4-FFF2-40B4-BE49-F238E27FC236}">
              <a16:creationId xmlns="" xmlns:a16="http://schemas.microsoft.com/office/drawing/2014/main" id="{00000000-0008-0000-0000-00005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3" name="Texto 17" hidden="1">
          <a:extLst>
            <a:ext uri="{FF2B5EF4-FFF2-40B4-BE49-F238E27FC236}">
              <a16:creationId xmlns="" xmlns:a16="http://schemas.microsoft.com/office/drawing/2014/main" id="{00000000-0008-0000-0000-00005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4" name="Texto 17" hidden="1">
          <a:extLst>
            <a:ext uri="{FF2B5EF4-FFF2-40B4-BE49-F238E27FC236}">
              <a16:creationId xmlns="" xmlns:a16="http://schemas.microsoft.com/office/drawing/2014/main" id="{00000000-0008-0000-0000-00005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5" name="Texto 17" hidden="1">
          <a:extLst>
            <a:ext uri="{FF2B5EF4-FFF2-40B4-BE49-F238E27FC236}">
              <a16:creationId xmlns="" xmlns:a16="http://schemas.microsoft.com/office/drawing/2014/main" id="{00000000-0008-0000-0000-00005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6" name="Texto 17" hidden="1">
          <a:extLst>
            <a:ext uri="{FF2B5EF4-FFF2-40B4-BE49-F238E27FC236}">
              <a16:creationId xmlns="" xmlns:a16="http://schemas.microsoft.com/office/drawing/2014/main" id="{00000000-0008-0000-0000-00005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7" name="Texto 17" hidden="1">
          <a:extLst>
            <a:ext uri="{FF2B5EF4-FFF2-40B4-BE49-F238E27FC236}">
              <a16:creationId xmlns="" xmlns:a16="http://schemas.microsoft.com/office/drawing/2014/main" id="{00000000-0008-0000-0000-00005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8" name="Texto 17" hidden="1">
          <a:extLst>
            <a:ext uri="{FF2B5EF4-FFF2-40B4-BE49-F238E27FC236}">
              <a16:creationId xmlns="" xmlns:a16="http://schemas.microsoft.com/office/drawing/2014/main" id="{00000000-0008-0000-0000-00005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9" name="Texto 17" hidden="1">
          <a:extLst>
            <a:ext uri="{FF2B5EF4-FFF2-40B4-BE49-F238E27FC236}">
              <a16:creationId xmlns="" xmlns:a16="http://schemas.microsoft.com/office/drawing/2014/main" id="{00000000-0008-0000-0000-00005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0" name="Texto 17" hidden="1">
          <a:extLst>
            <a:ext uri="{FF2B5EF4-FFF2-40B4-BE49-F238E27FC236}">
              <a16:creationId xmlns="" xmlns:a16="http://schemas.microsoft.com/office/drawing/2014/main" id="{00000000-0008-0000-0000-00005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1" name="Texto 17" hidden="1">
          <a:extLst>
            <a:ext uri="{FF2B5EF4-FFF2-40B4-BE49-F238E27FC236}">
              <a16:creationId xmlns="" xmlns:a16="http://schemas.microsoft.com/office/drawing/2014/main" id="{00000000-0008-0000-0000-00005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2" name="Texto 17" hidden="1">
          <a:extLst>
            <a:ext uri="{FF2B5EF4-FFF2-40B4-BE49-F238E27FC236}">
              <a16:creationId xmlns="" xmlns:a16="http://schemas.microsoft.com/office/drawing/2014/main" id="{00000000-0008-0000-0000-00005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3" name="Texto 17" hidden="1">
          <a:extLst>
            <a:ext uri="{FF2B5EF4-FFF2-40B4-BE49-F238E27FC236}">
              <a16:creationId xmlns="" xmlns:a16="http://schemas.microsoft.com/office/drawing/2014/main" id="{00000000-0008-0000-0000-00005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4" name="Texto 17" hidden="1">
          <a:extLst>
            <a:ext uri="{FF2B5EF4-FFF2-40B4-BE49-F238E27FC236}">
              <a16:creationId xmlns="" xmlns:a16="http://schemas.microsoft.com/office/drawing/2014/main" id="{00000000-0008-0000-0000-00006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5" name="Texto 17" hidden="1">
          <a:extLst>
            <a:ext uri="{FF2B5EF4-FFF2-40B4-BE49-F238E27FC236}">
              <a16:creationId xmlns="" xmlns:a16="http://schemas.microsoft.com/office/drawing/2014/main" id="{00000000-0008-0000-0000-00006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6" name="Texto 17" hidden="1">
          <a:extLst>
            <a:ext uri="{FF2B5EF4-FFF2-40B4-BE49-F238E27FC236}">
              <a16:creationId xmlns="" xmlns:a16="http://schemas.microsoft.com/office/drawing/2014/main" id="{00000000-0008-0000-0000-00006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7" name="Texto 17" hidden="1">
          <a:extLst>
            <a:ext uri="{FF2B5EF4-FFF2-40B4-BE49-F238E27FC236}">
              <a16:creationId xmlns="" xmlns:a16="http://schemas.microsoft.com/office/drawing/2014/main" id="{00000000-0008-0000-0000-00006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8" name="Texto 17" hidden="1">
          <a:extLst>
            <a:ext uri="{FF2B5EF4-FFF2-40B4-BE49-F238E27FC236}">
              <a16:creationId xmlns="" xmlns:a16="http://schemas.microsoft.com/office/drawing/2014/main" id="{00000000-0008-0000-0000-00006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9" name="Texto 17" hidden="1">
          <a:extLst>
            <a:ext uri="{FF2B5EF4-FFF2-40B4-BE49-F238E27FC236}">
              <a16:creationId xmlns="" xmlns:a16="http://schemas.microsoft.com/office/drawing/2014/main" id="{00000000-0008-0000-0000-00006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50" name="Texto 17" hidden="1">
          <a:extLst>
            <a:ext uri="{FF2B5EF4-FFF2-40B4-BE49-F238E27FC236}">
              <a16:creationId xmlns="" xmlns:a16="http://schemas.microsoft.com/office/drawing/2014/main" id="{00000000-0008-0000-0000-00006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451" name="Texto 17" hidden="1">
          <a:extLst>
            <a:ext uri="{FF2B5EF4-FFF2-40B4-BE49-F238E27FC236}">
              <a16:creationId xmlns="" xmlns:a16="http://schemas.microsoft.com/office/drawing/2014/main" id="{00000000-0008-0000-0000-00006706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2" name="Texto 17" hidden="1">
          <a:extLst>
            <a:ext uri="{FF2B5EF4-FFF2-40B4-BE49-F238E27FC236}">
              <a16:creationId xmlns="" xmlns:a16="http://schemas.microsoft.com/office/drawing/2014/main" id="{00000000-0008-0000-0000-00006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3" name="Texto 17" hidden="1">
          <a:extLst>
            <a:ext uri="{FF2B5EF4-FFF2-40B4-BE49-F238E27FC236}">
              <a16:creationId xmlns="" xmlns:a16="http://schemas.microsoft.com/office/drawing/2014/main" id="{00000000-0008-0000-0000-00006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4" name="Texto 17" hidden="1">
          <a:extLst>
            <a:ext uri="{FF2B5EF4-FFF2-40B4-BE49-F238E27FC236}">
              <a16:creationId xmlns="" xmlns:a16="http://schemas.microsoft.com/office/drawing/2014/main" id="{00000000-0008-0000-0000-00006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5" name="Texto 17" hidden="1">
          <a:extLst>
            <a:ext uri="{FF2B5EF4-FFF2-40B4-BE49-F238E27FC236}">
              <a16:creationId xmlns="" xmlns:a16="http://schemas.microsoft.com/office/drawing/2014/main" id="{00000000-0008-0000-0000-00006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6" name="Texto 17" hidden="1">
          <a:extLst>
            <a:ext uri="{FF2B5EF4-FFF2-40B4-BE49-F238E27FC236}">
              <a16:creationId xmlns="" xmlns:a16="http://schemas.microsoft.com/office/drawing/2014/main" id="{00000000-0008-0000-0000-00006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7" name="Texto 17" hidden="1">
          <a:extLst>
            <a:ext uri="{FF2B5EF4-FFF2-40B4-BE49-F238E27FC236}">
              <a16:creationId xmlns="" xmlns:a16="http://schemas.microsoft.com/office/drawing/2014/main" id="{00000000-0008-0000-0000-00006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8" name="Texto 17" hidden="1">
          <a:extLst>
            <a:ext uri="{FF2B5EF4-FFF2-40B4-BE49-F238E27FC236}">
              <a16:creationId xmlns="" xmlns:a16="http://schemas.microsoft.com/office/drawing/2014/main" id="{00000000-0008-0000-0000-00006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59" name="Texto 17" hidden="1">
          <a:extLst>
            <a:ext uri="{FF2B5EF4-FFF2-40B4-BE49-F238E27FC236}">
              <a16:creationId xmlns="" xmlns:a16="http://schemas.microsoft.com/office/drawing/2014/main" id="{00000000-0008-0000-0000-00006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0" name="Texto 17" hidden="1">
          <a:extLst>
            <a:ext uri="{FF2B5EF4-FFF2-40B4-BE49-F238E27FC236}">
              <a16:creationId xmlns="" xmlns:a16="http://schemas.microsoft.com/office/drawing/2014/main" id="{00000000-0008-0000-0000-00007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1" name="Texto 17" hidden="1">
          <a:extLst>
            <a:ext uri="{FF2B5EF4-FFF2-40B4-BE49-F238E27FC236}">
              <a16:creationId xmlns="" xmlns:a16="http://schemas.microsoft.com/office/drawing/2014/main" id="{00000000-0008-0000-0000-00007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2" name="Texto 17" hidden="1">
          <a:extLst>
            <a:ext uri="{FF2B5EF4-FFF2-40B4-BE49-F238E27FC236}">
              <a16:creationId xmlns="" xmlns:a16="http://schemas.microsoft.com/office/drawing/2014/main" id="{00000000-0008-0000-0000-00007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3" name="Texto 17" hidden="1">
          <a:extLst>
            <a:ext uri="{FF2B5EF4-FFF2-40B4-BE49-F238E27FC236}">
              <a16:creationId xmlns="" xmlns:a16="http://schemas.microsoft.com/office/drawing/2014/main" id="{00000000-0008-0000-0000-00007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4" name="Texto 17" hidden="1">
          <a:extLst>
            <a:ext uri="{FF2B5EF4-FFF2-40B4-BE49-F238E27FC236}">
              <a16:creationId xmlns="" xmlns:a16="http://schemas.microsoft.com/office/drawing/2014/main" id="{00000000-0008-0000-0000-00007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5" name="Texto 17" hidden="1">
          <a:extLst>
            <a:ext uri="{FF2B5EF4-FFF2-40B4-BE49-F238E27FC236}">
              <a16:creationId xmlns="" xmlns:a16="http://schemas.microsoft.com/office/drawing/2014/main" id="{00000000-0008-0000-0000-00007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6" name="Texto 17" hidden="1">
          <a:extLst>
            <a:ext uri="{FF2B5EF4-FFF2-40B4-BE49-F238E27FC236}">
              <a16:creationId xmlns="" xmlns:a16="http://schemas.microsoft.com/office/drawing/2014/main" id="{00000000-0008-0000-0000-00007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7" name="Texto 17" hidden="1">
          <a:extLst>
            <a:ext uri="{FF2B5EF4-FFF2-40B4-BE49-F238E27FC236}">
              <a16:creationId xmlns="" xmlns:a16="http://schemas.microsoft.com/office/drawing/2014/main" id="{00000000-0008-0000-0000-00007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8" name="Texto 17" hidden="1">
          <a:extLst>
            <a:ext uri="{FF2B5EF4-FFF2-40B4-BE49-F238E27FC236}">
              <a16:creationId xmlns="" xmlns:a16="http://schemas.microsoft.com/office/drawing/2014/main" id="{00000000-0008-0000-0000-00007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9" name="Texto 17" hidden="1">
          <a:extLst>
            <a:ext uri="{FF2B5EF4-FFF2-40B4-BE49-F238E27FC236}">
              <a16:creationId xmlns="" xmlns:a16="http://schemas.microsoft.com/office/drawing/2014/main" id="{00000000-0008-0000-0000-00007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0" name="Texto 17" hidden="1">
          <a:extLst>
            <a:ext uri="{FF2B5EF4-FFF2-40B4-BE49-F238E27FC236}">
              <a16:creationId xmlns="" xmlns:a16="http://schemas.microsoft.com/office/drawing/2014/main" id="{00000000-0008-0000-0000-00007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1" name="Texto 17" hidden="1">
          <a:extLst>
            <a:ext uri="{FF2B5EF4-FFF2-40B4-BE49-F238E27FC236}">
              <a16:creationId xmlns="" xmlns:a16="http://schemas.microsoft.com/office/drawing/2014/main" id="{00000000-0008-0000-0000-00007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2" name="Texto 17" hidden="1">
          <a:extLst>
            <a:ext uri="{FF2B5EF4-FFF2-40B4-BE49-F238E27FC236}">
              <a16:creationId xmlns="" xmlns:a16="http://schemas.microsoft.com/office/drawing/2014/main" id="{00000000-0008-0000-0000-00007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3" name="Texto 17" hidden="1">
          <a:extLst>
            <a:ext uri="{FF2B5EF4-FFF2-40B4-BE49-F238E27FC236}">
              <a16:creationId xmlns="" xmlns:a16="http://schemas.microsoft.com/office/drawing/2014/main" id="{00000000-0008-0000-0000-00007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4" name="Texto 17" hidden="1">
          <a:extLst>
            <a:ext uri="{FF2B5EF4-FFF2-40B4-BE49-F238E27FC236}">
              <a16:creationId xmlns="" xmlns:a16="http://schemas.microsoft.com/office/drawing/2014/main" id="{00000000-0008-0000-0000-00007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5" name="Texto 17" hidden="1">
          <a:extLst>
            <a:ext uri="{FF2B5EF4-FFF2-40B4-BE49-F238E27FC236}">
              <a16:creationId xmlns="" xmlns:a16="http://schemas.microsoft.com/office/drawing/2014/main" id="{00000000-0008-0000-0000-00007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6" name="Texto 17" hidden="1">
          <a:extLst>
            <a:ext uri="{FF2B5EF4-FFF2-40B4-BE49-F238E27FC236}">
              <a16:creationId xmlns="" xmlns:a16="http://schemas.microsoft.com/office/drawing/2014/main" id="{00000000-0008-0000-0000-00008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7" name="Texto 17" hidden="1">
          <a:extLst>
            <a:ext uri="{FF2B5EF4-FFF2-40B4-BE49-F238E27FC236}">
              <a16:creationId xmlns="" xmlns:a16="http://schemas.microsoft.com/office/drawing/2014/main" id="{00000000-0008-0000-0000-00008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8" name="Texto 17" hidden="1">
          <a:extLst>
            <a:ext uri="{FF2B5EF4-FFF2-40B4-BE49-F238E27FC236}">
              <a16:creationId xmlns="" xmlns:a16="http://schemas.microsoft.com/office/drawing/2014/main" id="{00000000-0008-0000-0000-00008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9" name="Texto 17" hidden="1">
          <a:extLst>
            <a:ext uri="{FF2B5EF4-FFF2-40B4-BE49-F238E27FC236}">
              <a16:creationId xmlns="" xmlns:a16="http://schemas.microsoft.com/office/drawing/2014/main" id="{00000000-0008-0000-0000-00008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0" name="Texto 17" hidden="1">
          <a:extLst>
            <a:ext uri="{FF2B5EF4-FFF2-40B4-BE49-F238E27FC236}">
              <a16:creationId xmlns="" xmlns:a16="http://schemas.microsoft.com/office/drawing/2014/main" id="{00000000-0008-0000-0000-00008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1" name="Texto 17" hidden="1">
          <a:extLst>
            <a:ext uri="{FF2B5EF4-FFF2-40B4-BE49-F238E27FC236}">
              <a16:creationId xmlns="" xmlns:a16="http://schemas.microsoft.com/office/drawing/2014/main" id="{00000000-0008-0000-0000-00008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2" name="Texto 17" hidden="1">
          <a:extLst>
            <a:ext uri="{FF2B5EF4-FFF2-40B4-BE49-F238E27FC236}">
              <a16:creationId xmlns="" xmlns:a16="http://schemas.microsoft.com/office/drawing/2014/main" id="{00000000-0008-0000-0000-00008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3" name="Texto 17" hidden="1">
          <a:extLst>
            <a:ext uri="{FF2B5EF4-FFF2-40B4-BE49-F238E27FC236}">
              <a16:creationId xmlns="" xmlns:a16="http://schemas.microsoft.com/office/drawing/2014/main" id="{00000000-0008-0000-0000-00008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4" name="Texto 17" hidden="1">
          <a:extLst>
            <a:ext uri="{FF2B5EF4-FFF2-40B4-BE49-F238E27FC236}">
              <a16:creationId xmlns="" xmlns:a16="http://schemas.microsoft.com/office/drawing/2014/main" id="{00000000-0008-0000-0000-00008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5" name="Texto 17" hidden="1">
          <a:extLst>
            <a:ext uri="{FF2B5EF4-FFF2-40B4-BE49-F238E27FC236}">
              <a16:creationId xmlns="" xmlns:a16="http://schemas.microsoft.com/office/drawing/2014/main" id="{00000000-0008-0000-0000-00008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6" name="Texto 17" hidden="1">
          <a:extLst>
            <a:ext uri="{FF2B5EF4-FFF2-40B4-BE49-F238E27FC236}">
              <a16:creationId xmlns="" xmlns:a16="http://schemas.microsoft.com/office/drawing/2014/main" id="{00000000-0008-0000-0000-00008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7" name="Texto 17" hidden="1">
          <a:extLst>
            <a:ext uri="{FF2B5EF4-FFF2-40B4-BE49-F238E27FC236}">
              <a16:creationId xmlns="" xmlns:a16="http://schemas.microsoft.com/office/drawing/2014/main" id="{00000000-0008-0000-0000-00008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8" name="Texto 17" hidden="1">
          <a:extLst>
            <a:ext uri="{FF2B5EF4-FFF2-40B4-BE49-F238E27FC236}">
              <a16:creationId xmlns="" xmlns:a16="http://schemas.microsoft.com/office/drawing/2014/main" id="{00000000-0008-0000-0000-00008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9" name="Texto 17" hidden="1">
          <a:extLst>
            <a:ext uri="{FF2B5EF4-FFF2-40B4-BE49-F238E27FC236}">
              <a16:creationId xmlns="" xmlns:a16="http://schemas.microsoft.com/office/drawing/2014/main" id="{00000000-0008-0000-0000-00008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0" name="Texto 17" hidden="1">
          <a:extLst>
            <a:ext uri="{FF2B5EF4-FFF2-40B4-BE49-F238E27FC236}">
              <a16:creationId xmlns="" xmlns:a16="http://schemas.microsoft.com/office/drawing/2014/main" id="{00000000-0008-0000-0000-00008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1" name="Texto 17" hidden="1">
          <a:extLst>
            <a:ext uri="{FF2B5EF4-FFF2-40B4-BE49-F238E27FC236}">
              <a16:creationId xmlns="" xmlns:a16="http://schemas.microsoft.com/office/drawing/2014/main" id="{00000000-0008-0000-0000-00008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2" name="Texto 17" hidden="1">
          <a:extLst>
            <a:ext uri="{FF2B5EF4-FFF2-40B4-BE49-F238E27FC236}">
              <a16:creationId xmlns="" xmlns:a16="http://schemas.microsoft.com/office/drawing/2014/main" id="{00000000-0008-0000-0000-00009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3" name="Texto 17" hidden="1">
          <a:extLst>
            <a:ext uri="{FF2B5EF4-FFF2-40B4-BE49-F238E27FC236}">
              <a16:creationId xmlns="" xmlns:a16="http://schemas.microsoft.com/office/drawing/2014/main" id="{00000000-0008-0000-0000-00009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4" name="Texto 17" hidden="1">
          <a:extLst>
            <a:ext uri="{FF2B5EF4-FFF2-40B4-BE49-F238E27FC236}">
              <a16:creationId xmlns="" xmlns:a16="http://schemas.microsoft.com/office/drawing/2014/main" id="{00000000-0008-0000-0000-00009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5" name="Texto 17" hidden="1">
          <a:extLst>
            <a:ext uri="{FF2B5EF4-FFF2-40B4-BE49-F238E27FC236}">
              <a16:creationId xmlns="" xmlns:a16="http://schemas.microsoft.com/office/drawing/2014/main" id="{00000000-0008-0000-0000-00009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6" name="Texto 17" hidden="1">
          <a:extLst>
            <a:ext uri="{FF2B5EF4-FFF2-40B4-BE49-F238E27FC236}">
              <a16:creationId xmlns="" xmlns:a16="http://schemas.microsoft.com/office/drawing/2014/main" id="{00000000-0008-0000-0000-00009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7" name="Texto 17" hidden="1">
          <a:extLst>
            <a:ext uri="{FF2B5EF4-FFF2-40B4-BE49-F238E27FC236}">
              <a16:creationId xmlns="" xmlns:a16="http://schemas.microsoft.com/office/drawing/2014/main" id="{00000000-0008-0000-0000-00009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8" name="Texto 17" hidden="1">
          <a:extLst>
            <a:ext uri="{FF2B5EF4-FFF2-40B4-BE49-F238E27FC236}">
              <a16:creationId xmlns="" xmlns:a16="http://schemas.microsoft.com/office/drawing/2014/main" id="{00000000-0008-0000-0000-00009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9" name="Texto 17" hidden="1">
          <a:extLst>
            <a:ext uri="{FF2B5EF4-FFF2-40B4-BE49-F238E27FC236}">
              <a16:creationId xmlns="" xmlns:a16="http://schemas.microsoft.com/office/drawing/2014/main" id="{00000000-0008-0000-0000-00009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0" name="Texto 17" hidden="1">
          <a:extLst>
            <a:ext uri="{FF2B5EF4-FFF2-40B4-BE49-F238E27FC236}">
              <a16:creationId xmlns="" xmlns:a16="http://schemas.microsoft.com/office/drawing/2014/main" id="{00000000-0008-0000-0000-00009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1" name="Texto 17" hidden="1">
          <a:extLst>
            <a:ext uri="{FF2B5EF4-FFF2-40B4-BE49-F238E27FC236}">
              <a16:creationId xmlns="" xmlns:a16="http://schemas.microsoft.com/office/drawing/2014/main" id="{00000000-0008-0000-0000-00009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2" name="Texto 17" hidden="1">
          <a:extLst>
            <a:ext uri="{FF2B5EF4-FFF2-40B4-BE49-F238E27FC236}">
              <a16:creationId xmlns="" xmlns:a16="http://schemas.microsoft.com/office/drawing/2014/main" id="{00000000-0008-0000-0000-00009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3" name="Texto 17" hidden="1">
          <a:extLst>
            <a:ext uri="{FF2B5EF4-FFF2-40B4-BE49-F238E27FC236}">
              <a16:creationId xmlns="" xmlns:a16="http://schemas.microsoft.com/office/drawing/2014/main" id="{00000000-0008-0000-0000-00009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4" name="Texto 17" hidden="1">
          <a:extLst>
            <a:ext uri="{FF2B5EF4-FFF2-40B4-BE49-F238E27FC236}">
              <a16:creationId xmlns="" xmlns:a16="http://schemas.microsoft.com/office/drawing/2014/main" id="{00000000-0008-0000-0000-00009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5" name="Texto 17" hidden="1">
          <a:extLst>
            <a:ext uri="{FF2B5EF4-FFF2-40B4-BE49-F238E27FC236}">
              <a16:creationId xmlns="" xmlns:a16="http://schemas.microsoft.com/office/drawing/2014/main" id="{00000000-0008-0000-0000-00009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6" name="Texto 17" hidden="1">
          <a:extLst>
            <a:ext uri="{FF2B5EF4-FFF2-40B4-BE49-F238E27FC236}">
              <a16:creationId xmlns="" xmlns:a16="http://schemas.microsoft.com/office/drawing/2014/main" id="{00000000-0008-0000-0000-0000A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7" name="Texto 17" hidden="1">
          <a:extLst>
            <a:ext uri="{FF2B5EF4-FFF2-40B4-BE49-F238E27FC236}">
              <a16:creationId xmlns="" xmlns:a16="http://schemas.microsoft.com/office/drawing/2014/main" id="{00000000-0008-0000-0000-0000A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8" name="Texto 17" hidden="1">
          <a:extLst>
            <a:ext uri="{FF2B5EF4-FFF2-40B4-BE49-F238E27FC236}">
              <a16:creationId xmlns="" xmlns:a16="http://schemas.microsoft.com/office/drawing/2014/main" id="{00000000-0008-0000-0000-0000A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9" name="Texto 17" hidden="1">
          <a:extLst>
            <a:ext uri="{FF2B5EF4-FFF2-40B4-BE49-F238E27FC236}">
              <a16:creationId xmlns="" xmlns:a16="http://schemas.microsoft.com/office/drawing/2014/main" id="{00000000-0008-0000-0000-0000A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0" name="Texto 17" hidden="1">
          <a:extLst>
            <a:ext uri="{FF2B5EF4-FFF2-40B4-BE49-F238E27FC236}">
              <a16:creationId xmlns="" xmlns:a16="http://schemas.microsoft.com/office/drawing/2014/main" id="{00000000-0008-0000-0000-0000A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1" name="Texto 17" hidden="1">
          <a:extLst>
            <a:ext uri="{FF2B5EF4-FFF2-40B4-BE49-F238E27FC236}">
              <a16:creationId xmlns="" xmlns:a16="http://schemas.microsoft.com/office/drawing/2014/main" id="{00000000-0008-0000-0000-0000A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2" name="Texto 17" hidden="1">
          <a:extLst>
            <a:ext uri="{FF2B5EF4-FFF2-40B4-BE49-F238E27FC236}">
              <a16:creationId xmlns="" xmlns:a16="http://schemas.microsoft.com/office/drawing/2014/main" id="{00000000-0008-0000-0000-0000A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3" name="Texto 17" hidden="1">
          <a:extLst>
            <a:ext uri="{FF2B5EF4-FFF2-40B4-BE49-F238E27FC236}">
              <a16:creationId xmlns="" xmlns:a16="http://schemas.microsoft.com/office/drawing/2014/main" id="{00000000-0008-0000-0000-0000A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4" name="Texto 17" hidden="1">
          <a:extLst>
            <a:ext uri="{FF2B5EF4-FFF2-40B4-BE49-F238E27FC236}">
              <a16:creationId xmlns="" xmlns:a16="http://schemas.microsoft.com/office/drawing/2014/main" id="{00000000-0008-0000-0000-0000A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5" name="Texto 17" hidden="1">
          <a:extLst>
            <a:ext uri="{FF2B5EF4-FFF2-40B4-BE49-F238E27FC236}">
              <a16:creationId xmlns="" xmlns:a16="http://schemas.microsoft.com/office/drawing/2014/main" id="{00000000-0008-0000-0000-0000A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6" name="Texto 17" hidden="1">
          <a:extLst>
            <a:ext uri="{FF2B5EF4-FFF2-40B4-BE49-F238E27FC236}">
              <a16:creationId xmlns="" xmlns:a16="http://schemas.microsoft.com/office/drawing/2014/main" id="{00000000-0008-0000-0000-0000A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7" name="Texto 17" hidden="1">
          <a:extLst>
            <a:ext uri="{FF2B5EF4-FFF2-40B4-BE49-F238E27FC236}">
              <a16:creationId xmlns="" xmlns:a16="http://schemas.microsoft.com/office/drawing/2014/main" id="{00000000-0008-0000-0000-0000A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8" name="Texto 17" hidden="1">
          <a:extLst>
            <a:ext uri="{FF2B5EF4-FFF2-40B4-BE49-F238E27FC236}">
              <a16:creationId xmlns="" xmlns:a16="http://schemas.microsoft.com/office/drawing/2014/main" id="{00000000-0008-0000-0000-0000A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9" name="Texto 17" hidden="1">
          <a:extLst>
            <a:ext uri="{FF2B5EF4-FFF2-40B4-BE49-F238E27FC236}">
              <a16:creationId xmlns="" xmlns:a16="http://schemas.microsoft.com/office/drawing/2014/main" id="{00000000-0008-0000-0000-0000A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0" name="Texto 17" hidden="1">
          <a:extLst>
            <a:ext uri="{FF2B5EF4-FFF2-40B4-BE49-F238E27FC236}">
              <a16:creationId xmlns="" xmlns:a16="http://schemas.microsoft.com/office/drawing/2014/main" id="{00000000-0008-0000-0000-0000A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1" name="Texto 17" hidden="1">
          <a:extLst>
            <a:ext uri="{FF2B5EF4-FFF2-40B4-BE49-F238E27FC236}">
              <a16:creationId xmlns="" xmlns:a16="http://schemas.microsoft.com/office/drawing/2014/main" id="{00000000-0008-0000-0000-0000A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2" name="Texto 17" hidden="1">
          <a:extLst>
            <a:ext uri="{FF2B5EF4-FFF2-40B4-BE49-F238E27FC236}">
              <a16:creationId xmlns="" xmlns:a16="http://schemas.microsoft.com/office/drawing/2014/main" id="{00000000-0008-0000-0000-0000B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3" name="Texto 17" hidden="1">
          <a:extLst>
            <a:ext uri="{FF2B5EF4-FFF2-40B4-BE49-F238E27FC236}">
              <a16:creationId xmlns="" xmlns:a16="http://schemas.microsoft.com/office/drawing/2014/main" id="{00000000-0008-0000-0000-0000B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4" name="Texto 17" hidden="1">
          <a:extLst>
            <a:ext uri="{FF2B5EF4-FFF2-40B4-BE49-F238E27FC236}">
              <a16:creationId xmlns="" xmlns:a16="http://schemas.microsoft.com/office/drawing/2014/main" id="{00000000-0008-0000-0000-0000B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5" name="Texto 17" hidden="1">
          <a:extLst>
            <a:ext uri="{FF2B5EF4-FFF2-40B4-BE49-F238E27FC236}">
              <a16:creationId xmlns="" xmlns:a16="http://schemas.microsoft.com/office/drawing/2014/main" id="{00000000-0008-0000-0000-0000B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6" name="Texto 17" hidden="1">
          <a:extLst>
            <a:ext uri="{FF2B5EF4-FFF2-40B4-BE49-F238E27FC236}">
              <a16:creationId xmlns="" xmlns:a16="http://schemas.microsoft.com/office/drawing/2014/main" id="{00000000-0008-0000-0000-0000B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7" name="Texto 17" hidden="1">
          <a:extLst>
            <a:ext uri="{FF2B5EF4-FFF2-40B4-BE49-F238E27FC236}">
              <a16:creationId xmlns="" xmlns:a16="http://schemas.microsoft.com/office/drawing/2014/main" id="{00000000-0008-0000-0000-0000B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8" name="Texto 17" hidden="1">
          <a:extLst>
            <a:ext uri="{FF2B5EF4-FFF2-40B4-BE49-F238E27FC236}">
              <a16:creationId xmlns="" xmlns:a16="http://schemas.microsoft.com/office/drawing/2014/main" id="{00000000-0008-0000-0000-0000B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9" name="Texto 17" hidden="1">
          <a:extLst>
            <a:ext uri="{FF2B5EF4-FFF2-40B4-BE49-F238E27FC236}">
              <a16:creationId xmlns="" xmlns:a16="http://schemas.microsoft.com/office/drawing/2014/main" id="{00000000-0008-0000-0000-0000B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30" name="Texto 17" hidden="1">
          <a:extLst>
            <a:ext uri="{FF2B5EF4-FFF2-40B4-BE49-F238E27FC236}">
              <a16:creationId xmlns="" xmlns:a16="http://schemas.microsoft.com/office/drawing/2014/main" id="{00000000-0008-0000-0000-0000B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1" name="Texto 17" hidden="1">
          <a:extLst>
            <a:ext uri="{FF2B5EF4-FFF2-40B4-BE49-F238E27FC236}">
              <a16:creationId xmlns="" xmlns:a16="http://schemas.microsoft.com/office/drawing/2014/main" id="{00000000-0008-0000-0000-0000B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2" name="Texto 17" hidden="1">
          <a:extLst>
            <a:ext uri="{FF2B5EF4-FFF2-40B4-BE49-F238E27FC236}">
              <a16:creationId xmlns="" xmlns:a16="http://schemas.microsoft.com/office/drawing/2014/main" id="{00000000-0008-0000-0000-0000B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3" name="Texto 17" hidden="1">
          <a:extLst>
            <a:ext uri="{FF2B5EF4-FFF2-40B4-BE49-F238E27FC236}">
              <a16:creationId xmlns="" xmlns:a16="http://schemas.microsoft.com/office/drawing/2014/main" id="{00000000-0008-0000-0000-0000B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4" name="Texto 17" hidden="1">
          <a:extLst>
            <a:ext uri="{FF2B5EF4-FFF2-40B4-BE49-F238E27FC236}">
              <a16:creationId xmlns="" xmlns:a16="http://schemas.microsoft.com/office/drawing/2014/main" id="{00000000-0008-0000-0000-0000B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5" name="Texto 17" hidden="1">
          <a:extLst>
            <a:ext uri="{FF2B5EF4-FFF2-40B4-BE49-F238E27FC236}">
              <a16:creationId xmlns="" xmlns:a16="http://schemas.microsoft.com/office/drawing/2014/main" id="{00000000-0008-0000-0000-0000D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6" name="Texto 17" hidden="1">
          <a:extLst>
            <a:ext uri="{FF2B5EF4-FFF2-40B4-BE49-F238E27FC236}">
              <a16:creationId xmlns="" xmlns:a16="http://schemas.microsoft.com/office/drawing/2014/main" id="{00000000-0008-0000-0000-0000D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7" name="Texto 17" hidden="1">
          <a:extLst>
            <a:ext uri="{FF2B5EF4-FFF2-40B4-BE49-F238E27FC236}">
              <a16:creationId xmlns="" xmlns:a16="http://schemas.microsoft.com/office/drawing/2014/main" id="{00000000-0008-0000-0000-0000D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8" name="Texto 17" hidden="1">
          <a:extLst>
            <a:ext uri="{FF2B5EF4-FFF2-40B4-BE49-F238E27FC236}">
              <a16:creationId xmlns="" xmlns:a16="http://schemas.microsoft.com/office/drawing/2014/main" id="{00000000-0008-0000-0000-0000D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9" name="Texto 17" hidden="1">
          <a:extLst>
            <a:ext uri="{FF2B5EF4-FFF2-40B4-BE49-F238E27FC236}">
              <a16:creationId xmlns="" xmlns:a16="http://schemas.microsoft.com/office/drawing/2014/main" id="{00000000-0008-0000-0000-0000D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0" name="Texto 17" hidden="1">
          <a:extLst>
            <a:ext uri="{FF2B5EF4-FFF2-40B4-BE49-F238E27FC236}">
              <a16:creationId xmlns="" xmlns:a16="http://schemas.microsoft.com/office/drawing/2014/main" id="{00000000-0008-0000-0000-0000D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1" name="Texto 17" hidden="1">
          <a:extLst>
            <a:ext uri="{FF2B5EF4-FFF2-40B4-BE49-F238E27FC236}">
              <a16:creationId xmlns="" xmlns:a16="http://schemas.microsoft.com/office/drawing/2014/main" id="{00000000-0008-0000-0000-0000D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2" name="Texto 17" hidden="1">
          <a:extLst>
            <a:ext uri="{FF2B5EF4-FFF2-40B4-BE49-F238E27FC236}">
              <a16:creationId xmlns="" xmlns:a16="http://schemas.microsoft.com/office/drawing/2014/main" id="{00000000-0008-0000-0000-0000D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3" name="Texto 17" hidden="1">
          <a:extLst>
            <a:ext uri="{FF2B5EF4-FFF2-40B4-BE49-F238E27FC236}">
              <a16:creationId xmlns="" xmlns:a16="http://schemas.microsoft.com/office/drawing/2014/main" id="{00000000-0008-0000-0000-0000D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4" name="Texto 17" hidden="1">
          <a:extLst>
            <a:ext uri="{FF2B5EF4-FFF2-40B4-BE49-F238E27FC236}">
              <a16:creationId xmlns="" xmlns:a16="http://schemas.microsoft.com/office/drawing/2014/main" id="{00000000-0008-0000-0000-0000D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5" name="Texto 17" hidden="1">
          <a:extLst>
            <a:ext uri="{FF2B5EF4-FFF2-40B4-BE49-F238E27FC236}">
              <a16:creationId xmlns="" xmlns:a16="http://schemas.microsoft.com/office/drawing/2014/main" id="{00000000-0008-0000-0000-0000D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6" name="Texto 17" hidden="1">
          <a:extLst>
            <a:ext uri="{FF2B5EF4-FFF2-40B4-BE49-F238E27FC236}">
              <a16:creationId xmlns="" xmlns:a16="http://schemas.microsoft.com/office/drawing/2014/main" id="{00000000-0008-0000-0000-0000E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7" name="Texto 17" hidden="1">
          <a:extLst>
            <a:ext uri="{FF2B5EF4-FFF2-40B4-BE49-F238E27FC236}">
              <a16:creationId xmlns="" xmlns:a16="http://schemas.microsoft.com/office/drawing/2014/main" id="{00000000-0008-0000-0000-0000E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8" name="Texto 17" hidden="1">
          <a:extLst>
            <a:ext uri="{FF2B5EF4-FFF2-40B4-BE49-F238E27FC236}">
              <a16:creationId xmlns="" xmlns:a16="http://schemas.microsoft.com/office/drawing/2014/main" id="{00000000-0008-0000-0000-0000E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9" name="Texto 17" hidden="1">
          <a:extLst>
            <a:ext uri="{FF2B5EF4-FFF2-40B4-BE49-F238E27FC236}">
              <a16:creationId xmlns="" xmlns:a16="http://schemas.microsoft.com/office/drawing/2014/main" id="{00000000-0008-0000-0000-0000E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0" name="Texto 17" hidden="1">
          <a:extLst>
            <a:ext uri="{FF2B5EF4-FFF2-40B4-BE49-F238E27FC236}">
              <a16:creationId xmlns="" xmlns:a16="http://schemas.microsoft.com/office/drawing/2014/main" id="{00000000-0008-0000-0000-0000E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1" name="Texto 17" hidden="1">
          <a:extLst>
            <a:ext uri="{FF2B5EF4-FFF2-40B4-BE49-F238E27FC236}">
              <a16:creationId xmlns="" xmlns:a16="http://schemas.microsoft.com/office/drawing/2014/main" id="{00000000-0008-0000-0000-0000E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2" name="Texto 17" hidden="1">
          <a:extLst>
            <a:ext uri="{FF2B5EF4-FFF2-40B4-BE49-F238E27FC236}">
              <a16:creationId xmlns="" xmlns:a16="http://schemas.microsoft.com/office/drawing/2014/main" id="{00000000-0008-0000-0000-0000E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3" name="Texto 17" hidden="1">
          <a:extLst>
            <a:ext uri="{FF2B5EF4-FFF2-40B4-BE49-F238E27FC236}">
              <a16:creationId xmlns="" xmlns:a16="http://schemas.microsoft.com/office/drawing/2014/main" id="{00000000-0008-0000-0000-0000E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4" name="Texto 17" hidden="1">
          <a:extLst>
            <a:ext uri="{FF2B5EF4-FFF2-40B4-BE49-F238E27FC236}">
              <a16:creationId xmlns="" xmlns:a16="http://schemas.microsoft.com/office/drawing/2014/main" id="{00000000-0008-0000-0000-0000E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5" name="Texto 17" hidden="1">
          <a:extLst>
            <a:ext uri="{FF2B5EF4-FFF2-40B4-BE49-F238E27FC236}">
              <a16:creationId xmlns="" xmlns:a16="http://schemas.microsoft.com/office/drawing/2014/main" id="{00000000-0008-0000-0000-0000E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6" name="Texto 17" hidden="1">
          <a:extLst>
            <a:ext uri="{FF2B5EF4-FFF2-40B4-BE49-F238E27FC236}">
              <a16:creationId xmlns="" xmlns:a16="http://schemas.microsoft.com/office/drawing/2014/main" id="{00000000-0008-0000-0000-0000E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7" name="Texto 17" hidden="1">
          <a:extLst>
            <a:ext uri="{FF2B5EF4-FFF2-40B4-BE49-F238E27FC236}">
              <a16:creationId xmlns="" xmlns:a16="http://schemas.microsoft.com/office/drawing/2014/main" id="{00000000-0008-0000-0000-0000E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8" name="Texto 17" hidden="1">
          <a:extLst>
            <a:ext uri="{FF2B5EF4-FFF2-40B4-BE49-F238E27FC236}">
              <a16:creationId xmlns="" xmlns:a16="http://schemas.microsoft.com/office/drawing/2014/main" id="{00000000-0008-0000-0000-0000E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9" name="Texto 17" hidden="1">
          <a:extLst>
            <a:ext uri="{FF2B5EF4-FFF2-40B4-BE49-F238E27FC236}">
              <a16:creationId xmlns="" xmlns:a16="http://schemas.microsoft.com/office/drawing/2014/main" id="{00000000-0008-0000-0000-0000E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60" name="Texto 17" hidden="1">
          <a:extLst>
            <a:ext uri="{FF2B5EF4-FFF2-40B4-BE49-F238E27FC236}">
              <a16:creationId xmlns="" xmlns:a16="http://schemas.microsoft.com/office/drawing/2014/main" id="{00000000-0008-0000-0000-0000E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1" name="Texto 17" hidden="1">
          <a:extLst>
            <a:ext uri="{FF2B5EF4-FFF2-40B4-BE49-F238E27FC236}">
              <a16:creationId xmlns="" xmlns:a16="http://schemas.microsoft.com/office/drawing/2014/main" id="{00000000-0008-0000-0000-0000E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2" name="Texto 17" hidden="1">
          <a:extLst>
            <a:ext uri="{FF2B5EF4-FFF2-40B4-BE49-F238E27FC236}">
              <a16:creationId xmlns="" xmlns:a16="http://schemas.microsoft.com/office/drawing/2014/main" id="{00000000-0008-0000-0000-0000F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3" name="Texto 17" hidden="1">
          <a:extLst>
            <a:ext uri="{FF2B5EF4-FFF2-40B4-BE49-F238E27FC236}">
              <a16:creationId xmlns="" xmlns:a16="http://schemas.microsoft.com/office/drawing/2014/main" id="{00000000-0008-0000-0000-0000F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4" name="Texto 17" hidden="1">
          <a:extLst>
            <a:ext uri="{FF2B5EF4-FFF2-40B4-BE49-F238E27FC236}">
              <a16:creationId xmlns="" xmlns:a16="http://schemas.microsoft.com/office/drawing/2014/main" id="{00000000-0008-0000-0000-0000F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5" name="Texto 17" hidden="1">
          <a:extLst>
            <a:ext uri="{FF2B5EF4-FFF2-40B4-BE49-F238E27FC236}">
              <a16:creationId xmlns="" xmlns:a16="http://schemas.microsoft.com/office/drawing/2014/main" id="{00000000-0008-0000-0000-0000F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6" name="Texto 17" hidden="1">
          <a:extLst>
            <a:ext uri="{FF2B5EF4-FFF2-40B4-BE49-F238E27FC236}">
              <a16:creationId xmlns="" xmlns:a16="http://schemas.microsoft.com/office/drawing/2014/main" id="{00000000-0008-0000-0000-0000F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7" name="Texto 17" hidden="1">
          <a:extLst>
            <a:ext uri="{FF2B5EF4-FFF2-40B4-BE49-F238E27FC236}">
              <a16:creationId xmlns="" xmlns:a16="http://schemas.microsoft.com/office/drawing/2014/main" id="{00000000-0008-0000-0000-0000F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8" name="Texto 17" hidden="1">
          <a:extLst>
            <a:ext uri="{FF2B5EF4-FFF2-40B4-BE49-F238E27FC236}">
              <a16:creationId xmlns="" xmlns:a16="http://schemas.microsoft.com/office/drawing/2014/main" id="{00000000-0008-0000-0000-0000F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69" name="Texto 17" hidden="1">
          <a:extLst>
            <a:ext uri="{FF2B5EF4-FFF2-40B4-BE49-F238E27FC236}">
              <a16:creationId xmlns="" xmlns:a16="http://schemas.microsoft.com/office/drawing/2014/main" id="{00000000-0008-0000-0000-0000F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0" name="Texto 17" hidden="1">
          <a:extLst>
            <a:ext uri="{FF2B5EF4-FFF2-40B4-BE49-F238E27FC236}">
              <a16:creationId xmlns="" xmlns:a16="http://schemas.microsoft.com/office/drawing/2014/main" id="{00000000-0008-0000-0000-0000F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1" name="Texto 17" hidden="1">
          <a:extLst>
            <a:ext uri="{FF2B5EF4-FFF2-40B4-BE49-F238E27FC236}">
              <a16:creationId xmlns="" xmlns:a16="http://schemas.microsoft.com/office/drawing/2014/main" id="{00000000-0008-0000-0000-0000F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2" name="Texto 17" hidden="1">
          <a:extLst>
            <a:ext uri="{FF2B5EF4-FFF2-40B4-BE49-F238E27FC236}">
              <a16:creationId xmlns="" xmlns:a16="http://schemas.microsoft.com/office/drawing/2014/main" id="{00000000-0008-0000-0000-0000F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3" name="Texto 17" hidden="1">
          <a:extLst>
            <a:ext uri="{FF2B5EF4-FFF2-40B4-BE49-F238E27FC236}">
              <a16:creationId xmlns="" xmlns:a16="http://schemas.microsoft.com/office/drawing/2014/main" id="{00000000-0008-0000-0000-0000F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4" name="Texto 17" hidden="1">
          <a:extLst>
            <a:ext uri="{FF2B5EF4-FFF2-40B4-BE49-F238E27FC236}">
              <a16:creationId xmlns="" xmlns:a16="http://schemas.microsoft.com/office/drawing/2014/main" id="{00000000-0008-0000-0000-0000F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5" name="Texto 17" hidden="1">
          <a:extLst>
            <a:ext uri="{FF2B5EF4-FFF2-40B4-BE49-F238E27FC236}">
              <a16:creationId xmlns="" xmlns:a16="http://schemas.microsoft.com/office/drawing/2014/main" id="{00000000-0008-0000-0000-0000F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6" name="Texto 17" hidden="1">
          <a:extLst>
            <a:ext uri="{FF2B5EF4-FFF2-40B4-BE49-F238E27FC236}">
              <a16:creationId xmlns="" xmlns:a16="http://schemas.microsoft.com/office/drawing/2014/main" id="{00000000-0008-0000-0000-0000F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7" name="Texto 17" hidden="1">
          <a:extLst>
            <a:ext uri="{FF2B5EF4-FFF2-40B4-BE49-F238E27FC236}">
              <a16:creationId xmlns="" xmlns:a16="http://schemas.microsoft.com/office/drawing/2014/main" id="{00000000-0008-0000-0000-0000F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8" name="Texto 17" hidden="1">
          <a:extLst>
            <a:ext uri="{FF2B5EF4-FFF2-40B4-BE49-F238E27FC236}">
              <a16:creationId xmlns="" xmlns:a16="http://schemas.microsoft.com/office/drawing/2014/main" id="{00000000-0008-0000-0000-00000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9" name="Texto 17" hidden="1">
          <a:extLst>
            <a:ext uri="{FF2B5EF4-FFF2-40B4-BE49-F238E27FC236}">
              <a16:creationId xmlns="" xmlns:a16="http://schemas.microsoft.com/office/drawing/2014/main" id="{00000000-0008-0000-0000-00000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0" name="Texto 17" hidden="1">
          <a:extLst>
            <a:ext uri="{FF2B5EF4-FFF2-40B4-BE49-F238E27FC236}">
              <a16:creationId xmlns="" xmlns:a16="http://schemas.microsoft.com/office/drawing/2014/main" id="{00000000-0008-0000-0000-00000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1" name="Texto 17" hidden="1">
          <a:extLst>
            <a:ext uri="{FF2B5EF4-FFF2-40B4-BE49-F238E27FC236}">
              <a16:creationId xmlns="" xmlns:a16="http://schemas.microsoft.com/office/drawing/2014/main" id="{00000000-0008-0000-0000-00000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2" name="Texto 17" hidden="1">
          <a:extLst>
            <a:ext uri="{FF2B5EF4-FFF2-40B4-BE49-F238E27FC236}">
              <a16:creationId xmlns="" xmlns:a16="http://schemas.microsoft.com/office/drawing/2014/main" id="{00000000-0008-0000-0000-00000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3" name="Texto 17" hidden="1">
          <a:extLst>
            <a:ext uri="{FF2B5EF4-FFF2-40B4-BE49-F238E27FC236}">
              <a16:creationId xmlns="" xmlns:a16="http://schemas.microsoft.com/office/drawing/2014/main" id="{00000000-0008-0000-0000-00000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4" name="Texto 17" hidden="1">
          <a:extLst>
            <a:ext uri="{FF2B5EF4-FFF2-40B4-BE49-F238E27FC236}">
              <a16:creationId xmlns="" xmlns:a16="http://schemas.microsoft.com/office/drawing/2014/main" id="{00000000-0008-0000-0000-00000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5" name="Texto 17" hidden="1">
          <a:extLst>
            <a:ext uri="{FF2B5EF4-FFF2-40B4-BE49-F238E27FC236}">
              <a16:creationId xmlns="" xmlns:a16="http://schemas.microsoft.com/office/drawing/2014/main" id="{00000000-0008-0000-0000-00000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6" name="Texto 17" hidden="1">
          <a:extLst>
            <a:ext uri="{FF2B5EF4-FFF2-40B4-BE49-F238E27FC236}">
              <a16:creationId xmlns="" xmlns:a16="http://schemas.microsoft.com/office/drawing/2014/main" id="{00000000-0008-0000-0000-00000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7" name="Texto 17" hidden="1">
          <a:extLst>
            <a:ext uri="{FF2B5EF4-FFF2-40B4-BE49-F238E27FC236}">
              <a16:creationId xmlns="" xmlns:a16="http://schemas.microsoft.com/office/drawing/2014/main" id="{00000000-0008-0000-0000-00000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8" name="Texto 17" hidden="1">
          <a:extLst>
            <a:ext uri="{FF2B5EF4-FFF2-40B4-BE49-F238E27FC236}">
              <a16:creationId xmlns="" xmlns:a16="http://schemas.microsoft.com/office/drawing/2014/main" id="{00000000-0008-0000-0000-00000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9" name="Texto 17" hidden="1">
          <a:extLst>
            <a:ext uri="{FF2B5EF4-FFF2-40B4-BE49-F238E27FC236}">
              <a16:creationId xmlns="" xmlns:a16="http://schemas.microsoft.com/office/drawing/2014/main" id="{00000000-0008-0000-0000-00000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0" name="Texto 17" hidden="1">
          <a:extLst>
            <a:ext uri="{FF2B5EF4-FFF2-40B4-BE49-F238E27FC236}">
              <a16:creationId xmlns="" xmlns:a16="http://schemas.microsoft.com/office/drawing/2014/main" id="{00000000-0008-0000-0000-00000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1" name="Texto 17" hidden="1">
          <a:extLst>
            <a:ext uri="{FF2B5EF4-FFF2-40B4-BE49-F238E27FC236}">
              <a16:creationId xmlns="" xmlns:a16="http://schemas.microsoft.com/office/drawing/2014/main" id="{00000000-0008-0000-0000-00000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2" name="Texto 17" hidden="1">
          <a:extLst>
            <a:ext uri="{FF2B5EF4-FFF2-40B4-BE49-F238E27FC236}">
              <a16:creationId xmlns="" xmlns:a16="http://schemas.microsoft.com/office/drawing/2014/main" id="{00000000-0008-0000-0000-00000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3" name="Texto 17" hidden="1">
          <a:extLst>
            <a:ext uri="{FF2B5EF4-FFF2-40B4-BE49-F238E27FC236}">
              <a16:creationId xmlns="" xmlns:a16="http://schemas.microsoft.com/office/drawing/2014/main" id="{00000000-0008-0000-0000-00001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4" name="Texto 17" hidden="1">
          <a:extLst>
            <a:ext uri="{FF2B5EF4-FFF2-40B4-BE49-F238E27FC236}">
              <a16:creationId xmlns="" xmlns:a16="http://schemas.microsoft.com/office/drawing/2014/main" id="{00000000-0008-0000-0000-00001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5" name="Texto 17" hidden="1">
          <a:extLst>
            <a:ext uri="{FF2B5EF4-FFF2-40B4-BE49-F238E27FC236}">
              <a16:creationId xmlns="" xmlns:a16="http://schemas.microsoft.com/office/drawing/2014/main" id="{00000000-0008-0000-0000-00001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6" name="Texto 17" hidden="1">
          <a:extLst>
            <a:ext uri="{FF2B5EF4-FFF2-40B4-BE49-F238E27FC236}">
              <a16:creationId xmlns="" xmlns:a16="http://schemas.microsoft.com/office/drawing/2014/main" id="{00000000-0008-0000-0000-00001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7" name="Texto 17" hidden="1">
          <a:extLst>
            <a:ext uri="{FF2B5EF4-FFF2-40B4-BE49-F238E27FC236}">
              <a16:creationId xmlns="" xmlns:a16="http://schemas.microsoft.com/office/drawing/2014/main" id="{00000000-0008-0000-0000-00001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8" name="Texto 17" hidden="1">
          <a:extLst>
            <a:ext uri="{FF2B5EF4-FFF2-40B4-BE49-F238E27FC236}">
              <a16:creationId xmlns="" xmlns:a16="http://schemas.microsoft.com/office/drawing/2014/main" id="{00000000-0008-0000-0000-00001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9" name="Texto 17" hidden="1">
          <a:extLst>
            <a:ext uri="{FF2B5EF4-FFF2-40B4-BE49-F238E27FC236}">
              <a16:creationId xmlns="" xmlns:a16="http://schemas.microsoft.com/office/drawing/2014/main" id="{00000000-0008-0000-0000-00001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0" name="Texto 17" hidden="1">
          <a:extLst>
            <a:ext uri="{FF2B5EF4-FFF2-40B4-BE49-F238E27FC236}">
              <a16:creationId xmlns="" xmlns:a16="http://schemas.microsoft.com/office/drawing/2014/main" id="{00000000-0008-0000-0000-00001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1" name="Texto 17" hidden="1">
          <a:extLst>
            <a:ext uri="{FF2B5EF4-FFF2-40B4-BE49-F238E27FC236}">
              <a16:creationId xmlns="" xmlns:a16="http://schemas.microsoft.com/office/drawing/2014/main" id="{00000000-0008-0000-0000-00001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2" name="Texto 17" hidden="1">
          <a:extLst>
            <a:ext uri="{FF2B5EF4-FFF2-40B4-BE49-F238E27FC236}">
              <a16:creationId xmlns="" xmlns:a16="http://schemas.microsoft.com/office/drawing/2014/main" id="{00000000-0008-0000-0000-00001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3" name="Texto 17" hidden="1">
          <a:extLst>
            <a:ext uri="{FF2B5EF4-FFF2-40B4-BE49-F238E27FC236}">
              <a16:creationId xmlns="" xmlns:a16="http://schemas.microsoft.com/office/drawing/2014/main" id="{00000000-0008-0000-0000-00001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4" name="Texto 17" hidden="1">
          <a:extLst>
            <a:ext uri="{FF2B5EF4-FFF2-40B4-BE49-F238E27FC236}">
              <a16:creationId xmlns="" xmlns:a16="http://schemas.microsoft.com/office/drawing/2014/main" id="{00000000-0008-0000-0000-00001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5" name="Texto 17" hidden="1">
          <a:extLst>
            <a:ext uri="{FF2B5EF4-FFF2-40B4-BE49-F238E27FC236}">
              <a16:creationId xmlns="" xmlns:a16="http://schemas.microsoft.com/office/drawing/2014/main" id="{00000000-0008-0000-0000-00001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6" name="Texto 17" hidden="1">
          <a:extLst>
            <a:ext uri="{FF2B5EF4-FFF2-40B4-BE49-F238E27FC236}">
              <a16:creationId xmlns="" xmlns:a16="http://schemas.microsoft.com/office/drawing/2014/main" id="{00000000-0008-0000-0000-00001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7" name="Texto 17" hidden="1">
          <a:extLst>
            <a:ext uri="{FF2B5EF4-FFF2-40B4-BE49-F238E27FC236}">
              <a16:creationId xmlns="" xmlns:a16="http://schemas.microsoft.com/office/drawing/2014/main" id="{00000000-0008-0000-0000-00001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08" name="Texto 17" hidden="1">
          <a:extLst>
            <a:ext uri="{FF2B5EF4-FFF2-40B4-BE49-F238E27FC236}">
              <a16:creationId xmlns="" xmlns:a16="http://schemas.microsoft.com/office/drawing/2014/main" id="{00000000-0008-0000-0000-00001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09" name="Texto 17" hidden="1">
          <a:extLst>
            <a:ext uri="{FF2B5EF4-FFF2-40B4-BE49-F238E27FC236}">
              <a16:creationId xmlns="" xmlns:a16="http://schemas.microsoft.com/office/drawing/2014/main" id="{00000000-0008-0000-0000-00002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0" name="Texto 17" hidden="1">
          <a:extLst>
            <a:ext uri="{FF2B5EF4-FFF2-40B4-BE49-F238E27FC236}">
              <a16:creationId xmlns="" xmlns:a16="http://schemas.microsoft.com/office/drawing/2014/main" id="{00000000-0008-0000-0000-00002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1" name="Texto 17" hidden="1">
          <a:extLst>
            <a:ext uri="{FF2B5EF4-FFF2-40B4-BE49-F238E27FC236}">
              <a16:creationId xmlns="" xmlns:a16="http://schemas.microsoft.com/office/drawing/2014/main" id="{00000000-0008-0000-0000-00002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2" name="Texto 17" hidden="1">
          <a:extLst>
            <a:ext uri="{FF2B5EF4-FFF2-40B4-BE49-F238E27FC236}">
              <a16:creationId xmlns="" xmlns:a16="http://schemas.microsoft.com/office/drawing/2014/main" id="{00000000-0008-0000-0000-00002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3" name="Texto 17" hidden="1">
          <a:extLst>
            <a:ext uri="{FF2B5EF4-FFF2-40B4-BE49-F238E27FC236}">
              <a16:creationId xmlns="" xmlns:a16="http://schemas.microsoft.com/office/drawing/2014/main" id="{00000000-0008-0000-0000-00002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4" name="Texto 17" hidden="1">
          <a:extLst>
            <a:ext uri="{FF2B5EF4-FFF2-40B4-BE49-F238E27FC236}">
              <a16:creationId xmlns="" xmlns:a16="http://schemas.microsoft.com/office/drawing/2014/main" id="{00000000-0008-0000-0000-00002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5" name="Texto 17" hidden="1">
          <a:extLst>
            <a:ext uri="{FF2B5EF4-FFF2-40B4-BE49-F238E27FC236}">
              <a16:creationId xmlns="" xmlns:a16="http://schemas.microsoft.com/office/drawing/2014/main" id="{00000000-0008-0000-0000-00002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6" name="Texto 17" hidden="1">
          <a:extLst>
            <a:ext uri="{FF2B5EF4-FFF2-40B4-BE49-F238E27FC236}">
              <a16:creationId xmlns="" xmlns:a16="http://schemas.microsoft.com/office/drawing/2014/main" id="{00000000-0008-0000-0000-00002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7" name="Texto 17" hidden="1">
          <a:extLst>
            <a:ext uri="{FF2B5EF4-FFF2-40B4-BE49-F238E27FC236}">
              <a16:creationId xmlns="" xmlns:a16="http://schemas.microsoft.com/office/drawing/2014/main" id="{00000000-0008-0000-0000-00002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8" name="Texto 17" hidden="1">
          <a:extLst>
            <a:ext uri="{FF2B5EF4-FFF2-40B4-BE49-F238E27FC236}">
              <a16:creationId xmlns="" xmlns:a16="http://schemas.microsoft.com/office/drawing/2014/main" id="{00000000-0008-0000-0000-00002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9" name="Texto 17" hidden="1">
          <a:extLst>
            <a:ext uri="{FF2B5EF4-FFF2-40B4-BE49-F238E27FC236}">
              <a16:creationId xmlns="" xmlns:a16="http://schemas.microsoft.com/office/drawing/2014/main" id="{00000000-0008-0000-0000-00002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0" name="Texto 17" hidden="1">
          <a:extLst>
            <a:ext uri="{FF2B5EF4-FFF2-40B4-BE49-F238E27FC236}">
              <a16:creationId xmlns="" xmlns:a16="http://schemas.microsoft.com/office/drawing/2014/main" id="{00000000-0008-0000-0000-00002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1" name="Texto 17" hidden="1">
          <a:extLst>
            <a:ext uri="{FF2B5EF4-FFF2-40B4-BE49-F238E27FC236}">
              <a16:creationId xmlns="" xmlns:a16="http://schemas.microsoft.com/office/drawing/2014/main" id="{00000000-0008-0000-0000-00002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2" name="Texto 17" hidden="1">
          <a:extLst>
            <a:ext uri="{FF2B5EF4-FFF2-40B4-BE49-F238E27FC236}">
              <a16:creationId xmlns="" xmlns:a16="http://schemas.microsoft.com/office/drawing/2014/main" id="{00000000-0008-0000-0000-00002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3" name="Texto 17" hidden="1">
          <a:extLst>
            <a:ext uri="{FF2B5EF4-FFF2-40B4-BE49-F238E27FC236}">
              <a16:creationId xmlns="" xmlns:a16="http://schemas.microsoft.com/office/drawing/2014/main" id="{00000000-0008-0000-0000-00002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4" name="Texto 17" hidden="1">
          <a:extLst>
            <a:ext uri="{FF2B5EF4-FFF2-40B4-BE49-F238E27FC236}">
              <a16:creationId xmlns="" xmlns:a16="http://schemas.microsoft.com/office/drawing/2014/main" id="{00000000-0008-0000-0000-00002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5" name="Texto 17" hidden="1">
          <a:extLst>
            <a:ext uri="{FF2B5EF4-FFF2-40B4-BE49-F238E27FC236}">
              <a16:creationId xmlns="" xmlns:a16="http://schemas.microsoft.com/office/drawing/2014/main" id="{00000000-0008-0000-0000-00003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6" name="Texto 17" hidden="1">
          <a:extLst>
            <a:ext uri="{FF2B5EF4-FFF2-40B4-BE49-F238E27FC236}">
              <a16:creationId xmlns="" xmlns:a16="http://schemas.microsoft.com/office/drawing/2014/main" id="{00000000-0008-0000-0000-00003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7" name="Texto 17" hidden="1">
          <a:extLst>
            <a:ext uri="{FF2B5EF4-FFF2-40B4-BE49-F238E27FC236}">
              <a16:creationId xmlns="" xmlns:a16="http://schemas.microsoft.com/office/drawing/2014/main" id="{00000000-0008-0000-0000-00003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8" name="Texto 17" hidden="1">
          <a:extLst>
            <a:ext uri="{FF2B5EF4-FFF2-40B4-BE49-F238E27FC236}">
              <a16:creationId xmlns="" xmlns:a16="http://schemas.microsoft.com/office/drawing/2014/main" id="{00000000-0008-0000-0000-00003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9" name="Texto 17" hidden="1">
          <a:extLst>
            <a:ext uri="{FF2B5EF4-FFF2-40B4-BE49-F238E27FC236}">
              <a16:creationId xmlns="" xmlns:a16="http://schemas.microsoft.com/office/drawing/2014/main" id="{00000000-0008-0000-0000-00003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0" name="Texto 17" hidden="1">
          <a:extLst>
            <a:ext uri="{FF2B5EF4-FFF2-40B4-BE49-F238E27FC236}">
              <a16:creationId xmlns="" xmlns:a16="http://schemas.microsoft.com/office/drawing/2014/main" id="{00000000-0008-0000-0000-00003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1" name="Texto 17" hidden="1">
          <a:extLst>
            <a:ext uri="{FF2B5EF4-FFF2-40B4-BE49-F238E27FC236}">
              <a16:creationId xmlns="" xmlns:a16="http://schemas.microsoft.com/office/drawing/2014/main" id="{00000000-0008-0000-0000-00003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2" name="Texto 17" hidden="1">
          <a:extLst>
            <a:ext uri="{FF2B5EF4-FFF2-40B4-BE49-F238E27FC236}">
              <a16:creationId xmlns="" xmlns:a16="http://schemas.microsoft.com/office/drawing/2014/main" id="{00000000-0008-0000-0000-00003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3" name="Texto 17" hidden="1">
          <a:extLst>
            <a:ext uri="{FF2B5EF4-FFF2-40B4-BE49-F238E27FC236}">
              <a16:creationId xmlns="" xmlns:a16="http://schemas.microsoft.com/office/drawing/2014/main" id="{00000000-0008-0000-0000-00003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4" name="Texto 17" hidden="1">
          <a:extLst>
            <a:ext uri="{FF2B5EF4-FFF2-40B4-BE49-F238E27FC236}">
              <a16:creationId xmlns="" xmlns:a16="http://schemas.microsoft.com/office/drawing/2014/main" id="{00000000-0008-0000-0000-00003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5" name="Texto 17" hidden="1">
          <a:extLst>
            <a:ext uri="{FF2B5EF4-FFF2-40B4-BE49-F238E27FC236}">
              <a16:creationId xmlns="" xmlns:a16="http://schemas.microsoft.com/office/drawing/2014/main" id="{00000000-0008-0000-0000-00003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6" name="Texto 17" hidden="1">
          <a:extLst>
            <a:ext uri="{FF2B5EF4-FFF2-40B4-BE49-F238E27FC236}">
              <a16:creationId xmlns="" xmlns:a16="http://schemas.microsoft.com/office/drawing/2014/main" id="{00000000-0008-0000-0000-00003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7" name="Texto 17" hidden="1">
          <a:extLst>
            <a:ext uri="{FF2B5EF4-FFF2-40B4-BE49-F238E27FC236}">
              <a16:creationId xmlns="" xmlns:a16="http://schemas.microsoft.com/office/drawing/2014/main" id="{00000000-0008-0000-0000-00003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8" name="Texto 17" hidden="1">
          <a:extLst>
            <a:ext uri="{FF2B5EF4-FFF2-40B4-BE49-F238E27FC236}">
              <a16:creationId xmlns="" xmlns:a16="http://schemas.microsoft.com/office/drawing/2014/main" id="{00000000-0008-0000-0000-00003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9" name="Texto 17" hidden="1">
          <a:extLst>
            <a:ext uri="{FF2B5EF4-FFF2-40B4-BE49-F238E27FC236}">
              <a16:creationId xmlns="" xmlns:a16="http://schemas.microsoft.com/office/drawing/2014/main" id="{00000000-0008-0000-0000-00003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640" name="Texto 17" hidden="1">
          <a:extLst>
            <a:ext uri="{FF2B5EF4-FFF2-40B4-BE49-F238E27FC236}">
              <a16:creationId xmlns="" xmlns:a16="http://schemas.microsoft.com/office/drawing/2014/main" id="{00000000-0008-0000-0000-00003F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1" name="Texto 17" hidden="1">
          <a:extLst>
            <a:ext uri="{FF2B5EF4-FFF2-40B4-BE49-F238E27FC236}">
              <a16:creationId xmlns="" xmlns:a16="http://schemas.microsoft.com/office/drawing/2014/main" id="{00000000-0008-0000-0000-00004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2" name="Texto 17" hidden="1">
          <a:extLst>
            <a:ext uri="{FF2B5EF4-FFF2-40B4-BE49-F238E27FC236}">
              <a16:creationId xmlns="" xmlns:a16="http://schemas.microsoft.com/office/drawing/2014/main" id="{00000000-0008-0000-0000-00004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3" name="Texto 17" hidden="1">
          <a:extLst>
            <a:ext uri="{FF2B5EF4-FFF2-40B4-BE49-F238E27FC236}">
              <a16:creationId xmlns="" xmlns:a16="http://schemas.microsoft.com/office/drawing/2014/main" id="{00000000-0008-0000-0000-00004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4" name="Texto 17" hidden="1">
          <a:extLst>
            <a:ext uri="{FF2B5EF4-FFF2-40B4-BE49-F238E27FC236}">
              <a16:creationId xmlns="" xmlns:a16="http://schemas.microsoft.com/office/drawing/2014/main" id="{00000000-0008-0000-0000-00004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5" name="Texto 17" hidden="1">
          <a:extLst>
            <a:ext uri="{FF2B5EF4-FFF2-40B4-BE49-F238E27FC236}">
              <a16:creationId xmlns="" xmlns:a16="http://schemas.microsoft.com/office/drawing/2014/main" id="{00000000-0008-0000-0000-00004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6" name="Texto 17" hidden="1">
          <a:extLst>
            <a:ext uri="{FF2B5EF4-FFF2-40B4-BE49-F238E27FC236}">
              <a16:creationId xmlns="" xmlns:a16="http://schemas.microsoft.com/office/drawing/2014/main" id="{00000000-0008-0000-0000-00004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7" name="Texto 17" hidden="1">
          <a:extLst>
            <a:ext uri="{FF2B5EF4-FFF2-40B4-BE49-F238E27FC236}">
              <a16:creationId xmlns="" xmlns:a16="http://schemas.microsoft.com/office/drawing/2014/main" id="{00000000-0008-0000-0000-00004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48" name="Texto 17" hidden="1">
          <a:extLst>
            <a:ext uri="{FF2B5EF4-FFF2-40B4-BE49-F238E27FC236}">
              <a16:creationId xmlns="" xmlns:a16="http://schemas.microsoft.com/office/drawing/2014/main" id="{00000000-0008-0000-0000-00004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49" name="Texto 17" hidden="1">
          <a:extLst>
            <a:ext uri="{FF2B5EF4-FFF2-40B4-BE49-F238E27FC236}">
              <a16:creationId xmlns="" xmlns:a16="http://schemas.microsoft.com/office/drawing/2014/main" id="{00000000-0008-0000-0000-00004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0" name="Texto 17" hidden="1">
          <a:extLst>
            <a:ext uri="{FF2B5EF4-FFF2-40B4-BE49-F238E27FC236}">
              <a16:creationId xmlns="" xmlns:a16="http://schemas.microsoft.com/office/drawing/2014/main" id="{00000000-0008-0000-0000-00004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1" name="Texto 17" hidden="1">
          <a:extLst>
            <a:ext uri="{FF2B5EF4-FFF2-40B4-BE49-F238E27FC236}">
              <a16:creationId xmlns="" xmlns:a16="http://schemas.microsoft.com/office/drawing/2014/main" id="{00000000-0008-0000-0000-00004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2" name="Texto 17" hidden="1">
          <a:extLst>
            <a:ext uri="{FF2B5EF4-FFF2-40B4-BE49-F238E27FC236}">
              <a16:creationId xmlns="" xmlns:a16="http://schemas.microsoft.com/office/drawing/2014/main" id="{00000000-0008-0000-0000-00004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3" name="Texto 17" hidden="1">
          <a:extLst>
            <a:ext uri="{FF2B5EF4-FFF2-40B4-BE49-F238E27FC236}">
              <a16:creationId xmlns="" xmlns:a16="http://schemas.microsoft.com/office/drawing/2014/main" id="{00000000-0008-0000-0000-00004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4" name="Texto 17" hidden="1">
          <a:extLst>
            <a:ext uri="{FF2B5EF4-FFF2-40B4-BE49-F238E27FC236}">
              <a16:creationId xmlns="" xmlns:a16="http://schemas.microsoft.com/office/drawing/2014/main" id="{00000000-0008-0000-0000-00004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5" name="Texto 17" hidden="1">
          <a:extLst>
            <a:ext uri="{FF2B5EF4-FFF2-40B4-BE49-F238E27FC236}">
              <a16:creationId xmlns="" xmlns:a16="http://schemas.microsoft.com/office/drawing/2014/main" id="{00000000-0008-0000-0000-00004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6" name="Texto 17" hidden="1">
          <a:extLst>
            <a:ext uri="{FF2B5EF4-FFF2-40B4-BE49-F238E27FC236}">
              <a16:creationId xmlns="" xmlns:a16="http://schemas.microsoft.com/office/drawing/2014/main" id="{00000000-0008-0000-0000-00004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7" name="Texto 17" hidden="1">
          <a:extLst>
            <a:ext uri="{FF2B5EF4-FFF2-40B4-BE49-F238E27FC236}">
              <a16:creationId xmlns="" xmlns:a16="http://schemas.microsoft.com/office/drawing/2014/main" id="{00000000-0008-0000-0000-00005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8" name="Texto 17" hidden="1">
          <a:extLst>
            <a:ext uri="{FF2B5EF4-FFF2-40B4-BE49-F238E27FC236}">
              <a16:creationId xmlns="" xmlns:a16="http://schemas.microsoft.com/office/drawing/2014/main" id="{00000000-0008-0000-0000-00005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9" name="Texto 17" hidden="1">
          <a:extLst>
            <a:ext uri="{FF2B5EF4-FFF2-40B4-BE49-F238E27FC236}">
              <a16:creationId xmlns="" xmlns:a16="http://schemas.microsoft.com/office/drawing/2014/main" id="{00000000-0008-0000-0000-00005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0" name="Texto 17" hidden="1">
          <a:extLst>
            <a:ext uri="{FF2B5EF4-FFF2-40B4-BE49-F238E27FC236}">
              <a16:creationId xmlns="" xmlns:a16="http://schemas.microsoft.com/office/drawing/2014/main" id="{00000000-0008-0000-0000-00005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1" name="Texto 17" hidden="1">
          <a:extLst>
            <a:ext uri="{FF2B5EF4-FFF2-40B4-BE49-F238E27FC236}">
              <a16:creationId xmlns="" xmlns:a16="http://schemas.microsoft.com/office/drawing/2014/main" id="{00000000-0008-0000-0000-00005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2" name="Texto 17" hidden="1">
          <a:extLst>
            <a:ext uri="{FF2B5EF4-FFF2-40B4-BE49-F238E27FC236}">
              <a16:creationId xmlns="" xmlns:a16="http://schemas.microsoft.com/office/drawing/2014/main" id="{00000000-0008-0000-0000-00005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3" name="Texto 17" hidden="1">
          <a:extLst>
            <a:ext uri="{FF2B5EF4-FFF2-40B4-BE49-F238E27FC236}">
              <a16:creationId xmlns="" xmlns:a16="http://schemas.microsoft.com/office/drawing/2014/main" id="{00000000-0008-0000-0000-00005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4" name="Texto 17" hidden="1">
          <a:extLst>
            <a:ext uri="{FF2B5EF4-FFF2-40B4-BE49-F238E27FC236}">
              <a16:creationId xmlns="" xmlns:a16="http://schemas.microsoft.com/office/drawing/2014/main" id="{00000000-0008-0000-0000-00005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5" name="Texto 17" hidden="1">
          <a:extLst>
            <a:ext uri="{FF2B5EF4-FFF2-40B4-BE49-F238E27FC236}">
              <a16:creationId xmlns="" xmlns:a16="http://schemas.microsoft.com/office/drawing/2014/main" id="{00000000-0008-0000-0000-00005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6" name="Texto 17" hidden="1">
          <a:extLst>
            <a:ext uri="{FF2B5EF4-FFF2-40B4-BE49-F238E27FC236}">
              <a16:creationId xmlns="" xmlns:a16="http://schemas.microsoft.com/office/drawing/2014/main" id="{00000000-0008-0000-0000-00005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7" name="Texto 17" hidden="1">
          <a:extLst>
            <a:ext uri="{FF2B5EF4-FFF2-40B4-BE49-F238E27FC236}">
              <a16:creationId xmlns="" xmlns:a16="http://schemas.microsoft.com/office/drawing/2014/main" id="{00000000-0008-0000-0000-00005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8" name="Texto 17" hidden="1">
          <a:extLst>
            <a:ext uri="{FF2B5EF4-FFF2-40B4-BE49-F238E27FC236}">
              <a16:creationId xmlns="" xmlns:a16="http://schemas.microsoft.com/office/drawing/2014/main" id="{00000000-0008-0000-0000-00005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9" name="Texto 17" hidden="1">
          <a:extLst>
            <a:ext uri="{FF2B5EF4-FFF2-40B4-BE49-F238E27FC236}">
              <a16:creationId xmlns="" xmlns:a16="http://schemas.microsoft.com/office/drawing/2014/main" id="{00000000-0008-0000-0000-00005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0" name="Texto 17" hidden="1">
          <a:extLst>
            <a:ext uri="{FF2B5EF4-FFF2-40B4-BE49-F238E27FC236}">
              <a16:creationId xmlns="" xmlns:a16="http://schemas.microsoft.com/office/drawing/2014/main" id="{00000000-0008-0000-0000-00005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1" name="Texto 17" hidden="1">
          <a:extLst>
            <a:ext uri="{FF2B5EF4-FFF2-40B4-BE49-F238E27FC236}">
              <a16:creationId xmlns="" xmlns:a16="http://schemas.microsoft.com/office/drawing/2014/main" id="{00000000-0008-0000-0000-00005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2" name="Texto 17" hidden="1">
          <a:extLst>
            <a:ext uri="{FF2B5EF4-FFF2-40B4-BE49-F238E27FC236}">
              <a16:creationId xmlns="" xmlns:a16="http://schemas.microsoft.com/office/drawing/2014/main" id="{00000000-0008-0000-0000-00005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3" name="Texto 17" hidden="1">
          <a:extLst>
            <a:ext uri="{FF2B5EF4-FFF2-40B4-BE49-F238E27FC236}">
              <a16:creationId xmlns="" xmlns:a16="http://schemas.microsoft.com/office/drawing/2014/main" id="{00000000-0008-0000-0000-00006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4" name="Texto 17" hidden="1">
          <a:extLst>
            <a:ext uri="{FF2B5EF4-FFF2-40B4-BE49-F238E27FC236}">
              <a16:creationId xmlns="" xmlns:a16="http://schemas.microsoft.com/office/drawing/2014/main" id="{00000000-0008-0000-0000-00006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5" name="Texto 17" hidden="1">
          <a:extLst>
            <a:ext uri="{FF2B5EF4-FFF2-40B4-BE49-F238E27FC236}">
              <a16:creationId xmlns="" xmlns:a16="http://schemas.microsoft.com/office/drawing/2014/main" id="{00000000-0008-0000-0000-00006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6" name="Texto 17" hidden="1">
          <a:extLst>
            <a:ext uri="{FF2B5EF4-FFF2-40B4-BE49-F238E27FC236}">
              <a16:creationId xmlns="" xmlns:a16="http://schemas.microsoft.com/office/drawing/2014/main" id="{00000000-0008-0000-0000-00006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7" name="Texto 17" hidden="1">
          <a:extLst>
            <a:ext uri="{FF2B5EF4-FFF2-40B4-BE49-F238E27FC236}">
              <a16:creationId xmlns="" xmlns:a16="http://schemas.microsoft.com/office/drawing/2014/main" id="{00000000-0008-0000-0000-00006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8" name="Texto 17" hidden="1">
          <a:extLst>
            <a:ext uri="{FF2B5EF4-FFF2-40B4-BE49-F238E27FC236}">
              <a16:creationId xmlns="" xmlns:a16="http://schemas.microsoft.com/office/drawing/2014/main" id="{00000000-0008-0000-0000-00006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9" name="Texto 17" hidden="1">
          <a:extLst>
            <a:ext uri="{FF2B5EF4-FFF2-40B4-BE49-F238E27FC236}">
              <a16:creationId xmlns="" xmlns:a16="http://schemas.microsoft.com/office/drawing/2014/main" id="{00000000-0008-0000-0000-00006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80" name="Texto 17" hidden="1">
          <a:extLst>
            <a:ext uri="{FF2B5EF4-FFF2-40B4-BE49-F238E27FC236}">
              <a16:creationId xmlns="" xmlns:a16="http://schemas.microsoft.com/office/drawing/2014/main" id="{00000000-0008-0000-0000-00006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81" name="Texto 17" hidden="1">
          <a:extLst>
            <a:ext uri="{FF2B5EF4-FFF2-40B4-BE49-F238E27FC236}">
              <a16:creationId xmlns="" xmlns:a16="http://schemas.microsoft.com/office/drawing/2014/main" id="{00000000-0008-0000-0000-00006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2" name="Texto 17" hidden="1">
          <a:extLst>
            <a:ext uri="{FF2B5EF4-FFF2-40B4-BE49-F238E27FC236}">
              <a16:creationId xmlns="" xmlns:a16="http://schemas.microsoft.com/office/drawing/2014/main" id="{00000000-0008-0000-0000-00006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3" name="Texto 17" hidden="1">
          <a:extLst>
            <a:ext uri="{FF2B5EF4-FFF2-40B4-BE49-F238E27FC236}">
              <a16:creationId xmlns="" xmlns:a16="http://schemas.microsoft.com/office/drawing/2014/main" id="{00000000-0008-0000-0000-00006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4" name="Texto 17" hidden="1">
          <a:extLst>
            <a:ext uri="{FF2B5EF4-FFF2-40B4-BE49-F238E27FC236}">
              <a16:creationId xmlns="" xmlns:a16="http://schemas.microsoft.com/office/drawing/2014/main" id="{00000000-0008-0000-0000-00006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5" name="Texto 17" hidden="1">
          <a:extLst>
            <a:ext uri="{FF2B5EF4-FFF2-40B4-BE49-F238E27FC236}">
              <a16:creationId xmlns="" xmlns:a16="http://schemas.microsoft.com/office/drawing/2014/main" id="{00000000-0008-0000-0000-00006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6" name="Texto 17" hidden="1">
          <a:extLst>
            <a:ext uri="{FF2B5EF4-FFF2-40B4-BE49-F238E27FC236}">
              <a16:creationId xmlns="" xmlns:a16="http://schemas.microsoft.com/office/drawing/2014/main" id="{00000000-0008-0000-0000-00006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7" name="Texto 17" hidden="1">
          <a:extLst>
            <a:ext uri="{FF2B5EF4-FFF2-40B4-BE49-F238E27FC236}">
              <a16:creationId xmlns="" xmlns:a16="http://schemas.microsoft.com/office/drawing/2014/main" id="{00000000-0008-0000-0000-00006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8" name="Texto 17" hidden="1">
          <a:extLst>
            <a:ext uri="{FF2B5EF4-FFF2-40B4-BE49-F238E27FC236}">
              <a16:creationId xmlns="" xmlns:a16="http://schemas.microsoft.com/office/drawing/2014/main" id="{00000000-0008-0000-0000-00006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9" name="Texto 17" hidden="1">
          <a:extLst>
            <a:ext uri="{FF2B5EF4-FFF2-40B4-BE49-F238E27FC236}">
              <a16:creationId xmlns="" xmlns:a16="http://schemas.microsoft.com/office/drawing/2014/main" id="{00000000-0008-0000-0000-00007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0" name="Texto 17" hidden="1">
          <a:extLst>
            <a:ext uri="{FF2B5EF4-FFF2-40B4-BE49-F238E27FC236}">
              <a16:creationId xmlns="" xmlns:a16="http://schemas.microsoft.com/office/drawing/2014/main" id="{00000000-0008-0000-0000-00007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1" name="Texto 17" hidden="1">
          <a:extLst>
            <a:ext uri="{FF2B5EF4-FFF2-40B4-BE49-F238E27FC236}">
              <a16:creationId xmlns="" xmlns:a16="http://schemas.microsoft.com/office/drawing/2014/main" id="{00000000-0008-0000-0000-00007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2" name="Texto 17" hidden="1">
          <a:extLst>
            <a:ext uri="{FF2B5EF4-FFF2-40B4-BE49-F238E27FC236}">
              <a16:creationId xmlns="" xmlns:a16="http://schemas.microsoft.com/office/drawing/2014/main" id="{00000000-0008-0000-0000-00007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3" name="Texto 17" hidden="1">
          <a:extLst>
            <a:ext uri="{FF2B5EF4-FFF2-40B4-BE49-F238E27FC236}">
              <a16:creationId xmlns="" xmlns:a16="http://schemas.microsoft.com/office/drawing/2014/main" id="{00000000-0008-0000-0000-00007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694" name="Texto 17" hidden="1">
          <a:extLst>
            <a:ext uri="{FF2B5EF4-FFF2-40B4-BE49-F238E27FC236}">
              <a16:creationId xmlns="" xmlns:a16="http://schemas.microsoft.com/office/drawing/2014/main" id="{00000000-0008-0000-0000-000075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5" name="Texto 17" hidden="1">
          <a:extLst>
            <a:ext uri="{FF2B5EF4-FFF2-40B4-BE49-F238E27FC236}">
              <a16:creationId xmlns="" xmlns:a16="http://schemas.microsoft.com/office/drawing/2014/main" id="{00000000-0008-0000-0000-00007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6" name="Texto 17" hidden="1">
          <a:extLst>
            <a:ext uri="{FF2B5EF4-FFF2-40B4-BE49-F238E27FC236}">
              <a16:creationId xmlns="" xmlns:a16="http://schemas.microsoft.com/office/drawing/2014/main" id="{00000000-0008-0000-0000-00007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7" name="Texto 17" hidden="1">
          <a:extLst>
            <a:ext uri="{FF2B5EF4-FFF2-40B4-BE49-F238E27FC236}">
              <a16:creationId xmlns="" xmlns:a16="http://schemas.microsoft.com/office/drawing/2014/main" id="{00000000-0008-0000-0000-00007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8" name="Texto 17" hidden="1">
          <a:extLst>
            <a:ext uri="{FF2B5EF4-FFF2-40B4-BE49-F238E27FC236}">
              <a16:creationId xmlns="" xmlns:a16="http://schemas.microsoft.com/office/drawing/2014/main" id="{00000000-0008-0000-0000-00007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9" name="Texto 17" hidden="1">
          <a:extLst>
            <a:ext uri="{FF2B5EF4-FFF2-40B4-BE49-F238E27FC236}">
              <a16:creationId xmlns="" xmlns:a16="http://schemas.microsoft.com/office/drawing/2014/main" id="{00000000-0008-0000-0000-00007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0" name="Texto 17" hidden="1">
          <a:extLst>
            <a:ext uri="{FF2B5EF4-FFF2-40B4-BE49-F238E27FC236}">
              <a16:creationId xmlns="" xmlns:a16="http://schemas.microsoft.com/office/drawing/2014/main" id="{00000000-0008-0000-0000-00007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1" name="Texto 17" hidden="1">
          <a:extLst>
            <a:ext uri="{FF2B5EF4-FFF2-40B4-BE49-F238E27FC236}">
              <a16:creationId xmlns="" xmlns:a16="http://schemas.microsoft.com/office/drawing/2014/main" id="{00000000-0008-0000-0000-00007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2" name="Texto 17" hidden="1">
          <a:extLst>
            <a:ext uri="{FF2B5EF4-FFF2-40B4-BE49-F238E27FC236}">
              <a16:creationId xmlns="" xmlns:a16="http://schemas.microsoft.com/office/drawing/2014/main" id="{00000000-0008-0000-0000-00007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3" name="Texto 17" hidden="1">
          <a:extLst>
            <a:ext uri="{FF2B5EF4-FFF2-40B4-BE49-F238E27FC236}">
              <a16:creationId xmlns="" xmlns:a16="http://schemas.microsoft.com/office/drawing/2014/main" id="{00000000-0008-0000-0000-00007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4" name="Texto 17" hidden="1">
          <a:extLst>
            <a:ext uri="{FF2B5EF4-FFF2-40B4-BE49-F238E27FC236}">
              <a16:creationId xmlns="" xmlns:a16="http://schemas.microsoft.com/office/drawing/2014/main" id="{00000000-0008-0000-0000-00007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5" name="Texto 17" hidden="1">
          <a:extLst>
            <a:ext uri="{FF2B5EF4-FFF2-40B4-BE49-F238E27FC236}">
              <a16:creationId xmlns="" xmlns:a16="http://schemas.microsoft.com/office/drawing/2014/main" id="{00000000-0008-0000-0000-00008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6" name="Texto 17" hidden="1">
          <a:extLst>
            <a:ext uri="{FF2B5EF4-FFF2-40B4-BE49-F238E27FC236}">
              <a16:creationId xmlns="" xmlns:a16="http://schemas.microsoft.com/office/drawing/2014/main" id="{00000000-0008-0000-0000-00008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7" name="Texto 17" hidden="1">
          <a:extLst>
            <a:ext uri="{FF2B5EF4-FFF2-40B4-BE49-F238E27FC236}">
              <a16:creationId xmlns="" xmlns:a16="http://schemas.microsoft.com/office/drawing/2014/main" id="{00000000-0008-0000-0000-00008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8" name="Texto 17" hidden="1">
          <a:extLst>
            <a:ext uri="{FF2B5EF4-FFF2-40B4-BE49-F238E27FC236}">
              <a16:creationId xmlns="" xmlns:a16="http://schemas.microsoft.com/office/drawing/2014/main" id="{00000000-0008-0000-0000-00008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9" name="Texto 17" hidden="1">
          <a:extLst>
            <a:ext uri="{FF2B5EF4-FFF2-40B4-BE49-F238E27FC236}">
              <a16:creationId xmlns="" xmlns:a16="http://schemas.microsoft.com/office/drawing/2014/main" id="{00000000-0008-0000-0000-00008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0" name="Texto 17" hidden="1">
          <a:extLst>
            <a:ext uri="{FF2B5EF4-FFF2-40B4-BE49-F238E27FC236}">
              <a16:creationId xmlns="" xmlns:a16="http://schemas.microsoft.com/office/drawing/2014/main" id="{00000000-0008-0000-0000-00008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1" name="Texto 17" hidden="1">
          <a:extLst>
            <a:ext uri="{FF2B5EF4-FFF2-40B4-BE49-F238E27FC236}">
              <a16:creationId xmlns="" xmlns:a16="http://schemas.microsoft.com/office/drawing/2014/main" id="{00000000-0008-0000-0000-00008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2" name="Texto 17" hidden="1">
          <a:extLst>
            <a:ext uri="{FF2B5EF4-FFF2-40B4-BE49-F238E27FC236}">
              <a16:creationId xmlns="" xmlns:a16="http://schemas.microsoft.com/office/drawing/2014/main" id="{00000000-0008-0000-0000-00008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3" name="Texto 17" hidden="1">
          <a:extLst>
            <a:ext uri="{FF2B5EF4-FFF2-40B4-BE49-F238E27FC236}">
              <a16:creationId xmlns="" xmlns:a16="http://schemas.microsoft.com/office/drawing/2014/main" id="{00000000-0008-0000-0000-00008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4" name="Texto 17" hidden="1">
          <a:extLst>
            <a:ext uri="{FF2B5EF4-FFF2-40B4-BE49-F238E27FC236}">
              <a16:creationId xmlns="" xmlns:a16="http://schemas.microsoft.com/office/drawing/2014/main" id="{00000000-0008-0000-0000-00008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5" name="Texto 17" hidden="1">
          <a:extLst>
            <a:ext uri="{FF2B5EF4-FFF2-40B4-BE49-F238E27FC236}">
              <a16:creationId xmlns="" xmlns:a16="http://schemas.microsoft.com/office/drawing/2014/main" id="{00000000-0008-0000-0000-00008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6" name="Texto 17" hidden="1">
          <a:extLst>
            <a:ext uri="{FF2B5EF4-FFF2-40B4-BE49-F238E27FC236}">
              <a16:creationId xmlns="" xmlns:a16="http://schemas.microsoft.com/office/drawing/2014/main" id="{00000000-0008-0000-0000-00008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7" name="Texto 17" hidden="1">
          <a:extLst>
            <a:ext uri="{FF2B5EF4-FFF2-40B4-BE49-F238E27FC236}">
              <a16:creationId xmlns="" xmlns:a16="http://schemas.microsoft.com/office/drawing/2014/main" id="{00000000-0008-0000-0000-00008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8" name="Texto 17" hidden="1">
          <a:extLst>
            <a:ext uri="{FF2B5EF4-FFF2-40B4-BE49-F238E27FC236}">
              <a16:creationId xmlns="" xmlns:a16="http://schemas.microsoft.com/office/drawing/2014/main" id="{00000000-0008-0000-0000-00008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9" name="Texto 17" hidden="1">
          <a:extLst>
            <a:ext uri="{FF2B5EF4-FFF2-40B4-BE49-F238E27FC236}">
              <a16:creationId xmlns="" xmlns:a16="http://schemas.microsoft.com/office/drawing/2014/main" id="{00000000-0008-0000-0000-00008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20" name="Texto 17" hidden="1">
          <a:extLst>
            <a:ext uri="{FF2B5EF4-FFF2-40B4-BE49-F238E27FC236}">
              <a16:creationId xmlns="" xmlns:a16="http://schemas.microsoft.com/office/drawing/2014/main" id="{00000000-0008-0000-0000-00008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21" name="Texto 17" hidden="1">
          <a:extLst>
            <a:ext uri="{FF2B5EF4-FFF2-40B4-BE49-F238E27FC236}">
              <a16:creationId xmlns="" xmlns:a16="http://schemas.microsoft.com/office/drawing/2014/main" id="{00000000-0008-0000-0000-00009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2" name="Texto 17" hidden="1">
          <a:extLst>
            <a:ext uri="{FF2B5EF4-FFF2-40B4-BE49-F238E27FC236}">
              <a16:creationId xmlns="" xmlns:a16="http://schemas.microsoft.com/office/drawing/2014/main" id="{00000000-0008-0000-0000-00009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3" name="Texto 17" hidden="1">
          <a:extLst>
            <a:ext uri="{FF2B5EF4-FFF2-40B4-BE49-F238E27FC236}">
              <a16:creationId xmlns="" xmlns:a16="http://schemas.microsoft.com/office/drawing/2014/main" id="{00000000-0008-0000-0000-00009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4" name="Texto 17" hidden="1">
          <a:extLst>
            <a:ext uri="{FF2B5EF4-FFF2-40B4-BE49-F238E27FC236}">
              <a16:creationId xmlns="" xmlns:a16="http://schemas.microsoft.com/office/drawing/2014/main" id="{00000000-0008-0000-0000-00009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5" name="Texto 17" hidden="1">
          <a:extLst>
            <a:ext uri="{FF2B5EF4-FFF2-40B4-BE49-F238E27FC236}">
              <a16:creationId xmlns="" xmlns:a16="http://schemas.microsoft.com/office/drawing/2014/main" id="{00000000-0008-0000-0000-00009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6" name="Texto 17" hidden="1">
          <a:extLst>
            <a:ext uri="{FF2B5EF4-FFF2-40B4-BE49-F238E27FC236}">
              <a16:creationId xmlns="" xmlns:a16="http://schemas.microsoft.com/office/drawing/2014/main" id="{00000000-0008-0000-0000-00009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7" name="Texto 17" hidden="1">
          <a:extLst>
            <a:ext uri="{FF2B5EF4-FFF2-40B4-BE49-F238E27FC236}">
              <a16:creationId xmlns="" xmlns:a16="http://schemas.microsoft.com/office/drawing/2014/main" id="{00000000-0008-0000-0000-00009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8" name="Texto 17" hidden="1">
          <a:extLst>
            <a:ext uri="{FF2B5EF4-FFF2-40B4-BE49-F238E27FC236}">
              <a16:creationId xmlns="" xmlns:a16="http://schemas.microsoft.com/office/drawing/2014/main" id="{00000000-0008-0000-0000-00009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9" name="Texto 17" hidden="1">
          <a:extLst>
            <a:ext uri="{FF2B5EF4-FFF2-40B4-BE49-F238E27FC236}">
              <a16:creationId xmlns="" xmlns:a16="http://schemas.microsoft.com/office/drawing/2014/main" id="{00000000-0008-0000-0000-00009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0" name="Texto 17" hidden="1">
          <a:extLst>
            <a:ext uri="{FF2B5EF4-FFF2-40B4-BE49-F238E27FC236}">
              <a16:creationId xmlns="" xmlns:a16="http://schemas.microsoft.com/office/drawing/2014/main" id="{00000000-0008-0000-0000-00009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1" name="Texto 17" hidden="1">
          <a:extLst>
            <a:ext uri="{FF2B5EF4-FFF2-40B4-BE49-F238E27FC236}">
              <a16:creationId xmlns="" xmlns:a16="http://schemas.microsoft.com/office/drawing/2014/main" id="{00000000-0008-0000-0000-00009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2" name="Texto 17" hidden="1">
          <a:extLst>
            <a:ext uri="{FF2B5EF4-FFF2-40B4-BE49-F238E27FC236}">
              <a16:creationId xmlns="" xmlns:a16="http://schemas.microsoft.com/office/drawing/2014/main" id="{00000000-0008-0000-0000-00009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3" name="Texto 17" hidden="1">
          <a:extLst>
            <a:ext uri="{FF2B5EF4-FFF2-40B4-BE49-F238E27FC236}">
              <a16:creationId xmlns="" xmlns:a16="http://schemas.microsoft.com/office/drawing/2014/main" id="{00000000-0008-0000-0000-00009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4" name="Texto 17" hidden="1">
          <a:extLst>
            <a:ext uri="{FF2B5EF4-FFF2-40B4-BE49-F238E27FC236}">
              <a16:creationId xmlns="" xmlns:a16="http://schemas.microsoft.com/office/drawing/2014/main" id="{00000000-0008-0000-0000-00009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5" name="Texto 17" hidden="1">
          <a:extLst>
            <a:ext uri="{FF2B5EF4-FFF2-40B4-BE49-F238E27FC236}">
              <a16:creationId xmlns="" xmlns:a16="http://schemas.microsoft.com/office/drawing/2014/main" id="{00000000-0008-0000-0000-00009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6" name="Texto 17" hidden="1">
          <a:extLst>
            <a:ext uri="{FF2B5EF4-FFF2-40B4-BE49-F238E27FC236}">
              <a16:creationId xmlns="" xmlns:a16="http://schemas.microsoft.com/office/drawing/2014/main" id="{00000000-0008-0000-0000-00009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7" name="Texto 17" hidden="1">
          <a:extLst>
            <a:ext uri="{FF2B5EF4-FFF2-40B4-BE49-F238E27FC236}">
              <a16:creationId xmlns="" xmlns:a16="http://schemas.microsoft.com/office/drawing/2014/main" id="{00000000-0008-0000-0000-0000A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8" name="Texto 17" hidden="1">
          <a:extLst>
            <a:ext uri="{FF2B5EF4-FFF2-40B4-BE49-F238E27FC236}">
              <a16:creationId xmlns="" xmlns:a16="http://schemas.microsoft.com/office/drawing/2014/main" id="{00000000-0008-0000-0000-0000A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9" name="Texto 17" hidden="1">
          <a:extLst>
            <a:ext uri="{FF2B5EF4-FFF2-40B4-BE49-F238E27FC236}">
              <a16:creationId xmlns="" xmlns:a16="http://schemas.microsoft.com/office/drawing/2014/main" id="{00000000-0008-0000-0000-0000A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0" name="Texto 17" hidden="1">
          <a:extLst>
            <a:ext uri="{FF2B5EF4-FFF2-40B4-BE49-F238E27FC236}">
              <a16:creationId xmlns="" xmlns:a16="http://schemas.microsoft.com/office/drawing/2014/main" id="{00000000-0008-0000-0000-0000A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1" name="Texto 17" hidden="1">
          <a:extLst>
            <a:ext uri="{FF2B5EF4-FFF2-40B4-BE49-F238E27FC236}">
              <a16:creationId xmlns="" xmlns:a16="http://schemas.microsoft.com/office/drawing/2014/main" id="{00000000-0008-0000-0000-0000A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2" name="Texto 17" hidden="1">
          <a:extLst>
            <a:ext uri="{FF2B5EF4-FFF2-40B4-BE49-F238E27FC236}">
              <a16:creationId xmlns="" xmlns:a16="http://schemas.microsoft.com/office/drawing/2014/main" id="{00000000-0008-0000-0000-0000A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3" name="Texto 17" hidden="1">
          <a:extLst>
            <a:ext uri="{FF2B5EF4-FFF2-40B4-BE49-F238E27FC236}">
              <a16:creationId xmlns="" xmlns:a16="http://schemas.microsoft.com/office/drawing/2014/main" id="{00000000-0008-0000-0000-0000A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44" name="Texto 17" hidden="1">
          <a:extLst>
            <a:ext uri="{FF2B5EF4-FFF2-40B4-BE49-F238E27FC236}">
              <a16:creationId xmlns="" xmlns:a16="http://schemas.microsoft.com/office/drawing/2014/main" id="{00000000-0008-0000-0000-0000A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45" name="Texto 17" hidden="1">
          <a:extLst>
            <a:ext uri="{FF2B5EF4-FFF2-40B4-BE49-F238E27FC236}">
              <a16:creationId xmlns="" xmlns:a16="http://schemas.microsoft.com/office/drawing/2014/main" id="{00000000-0008-0000-0000-0000A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746" name="Texto 17" hidden="1">
          <a:extLst>
            <a:ext uri="{FF2B5EF4-FFF2-40B4-BE49-F238E27FC236}">
              <a16:creationId xmlns="" xmlns:a16="http://schemas.microsoft.com/office/drawing/2014/main" id="{00000000-0008-0000-0000-0000AB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7" name="Texto 17" hidden="1">
          <a:extLst>
            <a:ext uri="{FF2B5EF4-FFF2-40B4-BE49-F238E27FC236}">
              <a16:creationId xmlns="" xmlns:a16="http://schemas.microsoft.com/office/drawing/2014/main" id="{00000000-0008-0000-0000-0000A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8" name="Texto 17" hidden="1">
          <a:extLst>
            <a:ext uri="{FF2B5EF4-FFF2-40B4-BE49-F238E27FC236}">
              <a16:creationId xmlns="" xmlns:a16="http://schemas.microsoft.com/office/drawing/2014/main" id="{00000000-0008-0000-0000-0000A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9" name="Texto 17" hidden="1">
          <a:extLst>
            <a:ext uri="{FF2B5EF4-FFF2-40B4-BE49-F238E27FC236}">
              <a16:creationId xmlns="" xmlns:a16="http://schemas.microsoft.com/office/drawing/2014/main" id="{00000000-0008-0000-0000-0000A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0" name="Texto 17" hidden="1">
          <a:extLst>
            <a:ext uri="{FF2B5EF4-FFF2-40B4-BE49-F238E27FC236}">
              <a16:creationId xmlns="" xmlns:a16="http://schemas.microsoft.com/office/drawing/2014/main" id="{00000000-0008-0000-0000-0000B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1" name="Texto 17" hidden="1">
          <a:extLst>
            <a:ext uri="{FF2B5EF4-FFF2-40B4-BE49-F238E27FC236}">
              <a16:creationId xmlns="" xmlns:a16="http://schemas.microsoft.com/office/drawing/2014/main" id="{00000000-0008-0000-0000-0000B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2" name="Texto 17" hidden="1">
          <a:extLst>
            <a:ext uri="{FF2B5EF4-FFF2-40B4-BE49-F238E27FC236}">
              <a16:creationId xmlns="" xmlns:a16="http://schemas.microsoft.com/office/drawing/2014/main" id="{00000000-0008-0000-0000-0000B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3" name="Texto 17" hidden="1">
          <a:extLst>
            <a:ext uri="{FF2B5EF4-FFF2-40B4-BE49-F238E27FC236}">
              <a16:creationId xmlns="" xmlns:a16="http://schemas.microsoft.com/office/drawing/2014/main" id="{00000000-0008-0000-0000-0000B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4" name="Texto 17" hidden="1">
          <a:extLst>
            <a:ext uri="{FF2B5EF4-FFF2-40B4-BE49-F238E27FC236}">
              <a16:creationId xmlns="" xmlns:a16="http://schemas.microsoft.com/office/drawing/2014/main" id="{00000000-0008-0000-0000-0000B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5" name="Texto 17" hidden="1">
          <a:extLst>
            <a:ext uri="{FF2B5EF4-FFF2-40B4-BE49-F238E27FC236}">
              <a16:creationId xmlns="" xmlns:a16="http://schemas.microsoft.com/office/drawing/2014/main" id="{00000000-0008-0000-0000-0000B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6" name="Texto 17" hidden="1">
          <a:extLst>
            <a:ext uri="{FF2B5EF4-FFF2-40B4-BE49-F238E27FC236}">
              <a16:creationId xmlns="" xmlns:a16="http://schemas.microsoft.com/office/drawing/2014/main" id="{00000000-0008-0000-0000-0000B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7" name="Texto 17" hidden="1">
          <a:extLst>
            <a:ext uri="{FF2B5EF4-FFF2-40B4-BE49-F238E27FC236}">
              <a16:creationId xmlns="" xmlns:a16="http://schemas.microsoft.com/office/drawing/2014/main" id="{00000000-0008-0000-0000-0000B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8" name="Texto 17" hidden="1">
          <a:extLst>
            <a:ext uri="{FF2B5EF4-FFF2-40B4-BE49-F238E27FC236}">
              <a16:creationId xmlns="" xmlns:a16="http://schemas.microsoft.com/office/drawing/2014/main" id="{00000000-0008-0000-0000-0000B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9" name="Texto 17" hidden="1">
          <a:extLst>
            <a:ext uri="{FF2B5EF4-FFF2-40B4-BE49-F238E27FC236}">
              <a16:creationId xmlns="" xmlns:a16="http://schemas.microsoft.com/office/drawing/2014/main" id="{00000000-0008-0000-0000-0000B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0" name="Texto 17" hidden="1">
          <a:extLst>
            <a:ext uri="{FF2B5EF4-FFF2-40B4-BE49-F238E27FC236}">
              <a16:creationId xmlns="" xmlns:a16="http://schemas.microsoft.com/office/drawing/2014/main" id="{00000000-0008-0000-0000-0000B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1" name="Texto 17" hidden="1">
          <a:extLst>
            <a:ext uri="{FF2B5EF4-FFF2-40B4-BE49-F238E27FC236}">
              <a16:creationId xmlns="" xmlns:a16="http://schemas.microsoft.com/office/drawing/2014/main" id="{00000000-0008-0000-0000-0000B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2" name="Texto 17" hidden="1">
          <a:extLst>
            <a:ext uri="{FF2B5EF4-FFF2-40B4-BE49-F238E27FC236}">
              <a16:creationId xmlns="" xmlns:a16="http://schemas.microsoft.com/office/drawing/2014/main" id="{00000000-0008-0000-0000-0000B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3" name="Texto 17" hidden="1">
          <a:extLst>
            <a:ext uri="{FF2B5EF4-FFF2-40B4-BE49-F238E27FC236}">
              <a16:creationId xmlns="" xmlns:a16="http://schemas.microsoft.com/office/drawing/2014/main" id="{00000000-0008-0000-0000-0000B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4" name="Texto 17" hidden="1">
          <a:extLst>
            <a:ext uri="{FF2B5EF4-FFF2-40B4-BE49-F238E27FC236}">
              <a16:creationId xmlns="" xmlns:a16="http://schemas.microsoft.com/office/drawing/2014/main" id="{00000000-0008-0000-0000-0000B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5" name="Texto 17" hidden="1">
          <a:extLst>
            <a:ext uri="{FF2B5EF4-FFF2-40B4-BE49-F238E27FC236}">
              <a16:creationId xmlns="" xmlns:a16="http://schemas.microsoft.com/office/drawing/2014/main" id="{00000000-0008-0000-0000-0000B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6" name="Texto 17" hidden="1">
          <a:extLst>
            <a:ext uri="{FF2B5EF4-FFF2-40B4-BE49-F238E27FC236}">
              <a16:creationId xmlns="" xmlns:a16="http://schemas.microsoft.com/office/drawing/2014/main" id="{00000000-0008-0000-0000-0000C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7" name="Texto 17" hidden="1">
          <a:extLst>
            <a:ext uri="{FF2B5EF4-FFF2-40B4-BE49-F238E27FC236}">
              <a16:creationId xmlns="" xmlns:a16="http://schemas.microsoft.com/office/drawing/2014/main" id="{00000000-0008-0000-0000-0000C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8" name="Texto 17" hidden="1">
          <a:extLst>
            <a:ext uri="{FF2B5EF4-FFF2-40B4-BE49-F238E27FC236}">
              <a16:creationId xmlns="" xmlns:a16="http://schemas.microsoft.com/office/drawing/2014/main" id="{00000000-0008-0000-0000-0000C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9" name="Texto 17" hidden="1">
          <a:extLst>
            <a:ext uri="{FF2B5EF4-FFF2-40B4-BE49-F238E27FC236}">
              <a16:creationId xmlns="" xmlns:a16="http://schemas.microsoft.com/office/drawing/2014/main" id="{00000000-0008-0000-0000-0000C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0" name="Texto 17" hidden="1">
          <a:extLst>
            <a:ext uri="{FF2B5EF4-FFF2-40B4-BE49-F238E27FC236}">
              <a16:creationId xmlns="" xmlns:a16="http://schemas.microsoft.com/office/drawing/2014/main" id="{00000000-0008-0000-0000-0000C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1" name="Texto 17" hidden="1">
          <a:extLst>
            <a:ext uri="{FF2B5EF4-FFF2-40B4-BE49-F238E27FC236}">
              <a16:creationId xmlns="" xmlns:a16="http://schemas.microsoft.com/office/drawing/2014/main" id="{00000000-0008-0000-0000-0000C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2" name="Texto 17" hidden="1">
          <a:extLst>
            <a:ext uri="{FF2B5EF4-FFF2-40B4-BE49-F238E27FC236}">
              <a16:creationId xmlns="" xmlns:a16="http://schemas.microsoft.com/office/drawing/2014/main" id="{00000000-0008-0000-0000-0000C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3" name="Texto 17" hidden="1">
          <a:extLst>
            <a:ext uri="{FF2B5EF4-FFF2-40B4-BE49-F238E27FC236}">
              <a16:creationId xmlns="" xmlns:a16="http://schemas.microsoft.com/office/drawing/2014/main" id="{00000000-0008-0000-0000-0000C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4" name="Texto 17" hidden="1">
          <a:extLst>
            <a:ext uri="{FF2B5EF4-FFF2-40B4-BE49-F238E27FC236}">
              <a16:creationId xmlns="" xmlns:a16="http://schemas.microsoft.com/office/drawing/2014/main" id="{00000000-0008-0000-0000-0000C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5" name="Texto 17" hidden="1">
          <a:extLst>
            <a:ext uri="{FF2B5EF4-FFF2-40B4-BE49-F238E27FC236}">
              <a16:creationId xmlns="" xmlns:a16="http://schemas.microsoft.com/office/drawing/2014/main" id="{00000000-0008-0000-0000-0000C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6" name="Texto 17" hidden="1">
          <a:extLst>
            <a:ext uri="{FF2B5EF4-FFF2-40B4-BE49-F238E27FC236}">
              <a16:creationId xmlns="" xmlns:a16="http://schemas.microsoft.com/office/drawing/2014/main" id="{00000000-0008-0000-0000-0000C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7" name="Texto 17" hidden="1">
          <a:extLst>
            <a:ext uri="{FF2B5EF4-FFF2-40B4-BE49-F238E27FC236}">
              <a16:creationId xmlns="" xmlns:a16="http://schemas.microsoft.com/office/drawing/2014/main" id="{00000000-0008-0000-0000-0000C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8" name="Texto 17" hidden="1">
          <a:extLst>
            <a:ext uri="{FF2B5EF4-FFF2-40B4-BE49-F238E27FC236}">
              <a16:creationId xmlns="" xmlns:a16="http://schemas.microsoft.com/office/drawing/2014/main" id="{00000000-0008-0000-0000-0000C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9" name="Texto 17" hidden="1">
          <a:extLst>
            <a:ext uri="{FF2B5EF4-FFF2-40B4-BE49-F238E27FC236}">
              <a16:creationId xmlns="" xmlns:a16="http://schemas.microsoft.com/office/drawing/2014/main" id="{00000000-0008-0000-0000-0000C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0" name="Texto 17" hidden="1">
          <a:extLst>
            <a:ext uri="{FF2B5EF4-FFF2-40B4-BE49-F238E27FC236}">
              <a16:creationId xmlns="" xmlns:a16="http://schemas.microsoft.com/office/drawing/2014/main" id="{00000000-0008-0000-0000-0000C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1" name="Texto 17" hidden="1">
          <a:extLst>
            <a:ext uri="{FF2B5EF4-FFF2-40B4-BE49-F238E27FC236}">
              <a16:creationId xmlns="" xmlns:a16="http://schemas.microsoft.com/office/drawing/2014/main" id="{00000000-0008-0000-0000-0000C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2" name="Texto 17" hidden="1">
          <a:extLst>
            <a:ext uri="{FF2B5EF4-FFF2-40B4-BE49-F238E27FC236}">
              <a16:creationId xmlns="" xmlns:a16="http://schemas.microsoft.com/office/drawing/2014/main" id="{00000000-0008-0000-0000-0000D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3" name="Texto 17" hidden="1">
          <a:extLst>
            <a:ext uri="{FF2B5EF4-FFF2-40B4-BE49-F238E27FC236}">
              <a16:creationId xmlns="" xmlns:a16="http://schemas.microsoft.com/office/drawing/2014/main" id="{00000000-0008-0000-0000-0000D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4" name="Texto 17" hidden="1">
          <a:extLst>
            <a:ext uri="{FF2B5EF4-FFF2-40B4-BE49-F238E27FC236}">
              <a16:creationId xmlns="" xmlns:a16="http://schemas.microsoft.com/office/drawing/2014/main" id="{00000000-0008-0000-0000-0000D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5" name="Texto 17" hidden="1">
          <a:extLst>
            <a:ext uri="{FF2B5EF4-FFF2-40B4-BE49-F238E27FC236}">
              <a16:creationId xmlns="" xmlns:a16="http://schemas.microsoft.com/office/drawing/2014/main" id="{00000000-0008-0000-0000-0000D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6" name="Texto 17" hidden="1">
          <a:extLst>
            <a:ext uri="{FF2B5EF4-FFF2-40B4-BE49-F238E27FC236}">
              <a16:creationId xmlns="" xmlns:a16="http://schemas.microsoft.com/office/drawing/2014/main" id="{00000000-0008-0000-0000-0000D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7" name="Texto 17" hidden="1">
          <a:extLst>
            <a:ext uri="{FF2B5EF4-FFF2-40B4-BE49-F238E27FC236}">
              <a16:creationId xmlns="" xmlns:a16="http://schemas.microsoft.com/office/drawing/2014/main" id="{00000000-0008-0000-0000-0000D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8" name="Texto 17" hidden="1">
          <a:extLst>
            <a:ext uri="{FF2B5EF4-FFF2-40B4-BE49-F238E27FC236}">
              <a16:creationId xmlns="" xmlns:a16="http://schemas.microsoft.com/office/drawing/2014/main" id="{00000000-0008-0000-0000-0000D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9" name="Texto 17" hidden="1">
          <a:extLst>
            <a:ext uri="{FF2B5EF4-FFF2-40B4-BE49-F238E27FC236}">
              <a16:creationId xmlns="" xmlns:a16="http://schemas.microsoft.com/office/drawing/2014/main" id="{00000000-0008-0000-0000-0000D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0" name="Texto 17" hidden="1">
          <a:extLst>
            <a:ext uri="{FF2B5EF4-FFF2-40B4-BE49-F238E27FC236}">
              <a16:creationId xmlns="" xmlns:a16="http://schemas.microsoft.com/office/drawing/2014/main" id="{00000000-0008-0000-0000-0000D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1" name="Texto 17" hidden="1">
          <a:extLst>
            <a:ext uri="{FF2B5EF4-FFF2-40B4-BE49-F238E27FC236}">
              <a16:creationId xmlns="" xmlns:a16="http://schemas.microsoft.com/office/drawing/2014/main" id="{00000000-0008-0000-0000-0000D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2" name="Texto 17" hidden="1">
          <a:extLst>
            <a:ext uri="{FF2B5EF4-FFF2-40B4-BE49-F238E27FC236}">
              <a16:creationId xmlns="" xmlns:a16="http://schemas.microsoft.com/office/drawing/2014/main" id="{00000000-0008-0000-0000-0000D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3" name="Texto 17" hidden="1">
          <a:extLst>
            <a:ext uri="{FF2B5EF4-FFF2-40B4-BE49-F238E27FC236}">
              <a16:creationId xmlns="" xmlns:a16="http://schemas.microsoft.com/office/drawing/2014/main" id="{00000000-0008-0000-0000-0000D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4" name="Texto 17" hidden="1">
          <a:extLst>
            <a:ext uri="{FF2B5EF4-FFF2-40B4-BE49-F238E27FC236}">
              <a16:creationId xmlns="" xmlns:a16="http://schemas.microsoft.com/office/drawing/2014/main" id="{00000000-0008-0000-0000-0000E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5" name="Texto 17" hidden="1">
          <a:extLst>
            <a:ext uri="{FF2B5EF4-FFF2-40B4-BE49-F238E27FC236}">
              <a16:creationId xmlns="" xmlns:a16="http://schemas.microsoft.com/office/drawing/2014/main" id="{00000000-0008-0000-0000-0000E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6" name="Texto 17" hidden="1">
          <a:extLst>
            <a:ext uri="{FF2B5EF4-FFF2-40B4-BE49-F238E27FC236}">
              <a16:creationId xmlns="" xmlns:a16="http://schemas.microsoft.com/office/drawing/2014/main" id="{00000000-0008-0000-0000-0000E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7" name="Texto 17" hidden="1">
          <a:extLst>
            <a:ext uri="{FF2B5EF4-FFF2-40B4-BE49-F238E27FC236}">
              <a16:creationId xmlns="" xmlns:a16="http://schemas.microsoft.com/office/drawing/2014/main" id="{00000000-0008-0000-0000-0000E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8" name="Texto 17" hidden="1">
          <a:extLst>
            <a:ext uri="{FF2B5EF4-FFF2-40B4-BE49-F238E27FC236}">
              <a16:creationId xmlns="" xmlns:a16="http://schemas.microsoft.com/office/drawing/2014/main" id="{00000000-0008-0000-0000-0000E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9" name="Texto 17" hidden="1">
          <a:extLst>
            <a:ext uri="{FF2B5EF4-FFF2-40B4-BE49-F238E27FC236}">
              <a16:creationId xmlns="" xmlns:a16="http://schemas.microsoft.com/office/drawing/2014/main" id="{00000000-0008-0000-0000-0000E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0" name="Texto 17" hidden="1">
          <a:extLst>
            <a:ext uri="{FF2B5EF4-FFF2-40B4-BE49-F238E27FC236}">
              <a16:creationId xmlns="" xmlns:a16="http://schemas.microsoft.com/office/drawing/2014/main" id="{00000000-0008-0000-0000-0000E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1" name="Texto 17" hidden="1">
          <a:extLst>
            <a:ext uri="{FF2B5EF4-FFF2-40B4-BE49-F238E27FC236}">
              <a16:creationId xmlns="" xmlns:a16="http://schemas.microsoft.com/office/drawing/2014/main" id="{00000000-0008-0000-0000-0000E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2" name="Texto 17" hidden="1">
          <a:extLst>
            <a:ext uri="{FF2B5EF4-FFF2-40B4-BE49-F238E27FC236}">
              <a16:creationId xmlns="" xmlns:a16="http://schemas.microsoft.com/office/drawing/2014/main" id="{00000000-0008-0000-0000-0000E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3" name="Texto 17" hidden="1">
          <a:extLst>
            <a:ext uri="{FF2B5EF4-FFF2-40B4-BE49-F238E27FC236}">
              <a16:creationId xmlns="" xmlns:a16="http://schemas.microsoft.com/office/drawing/2014/main" id="{00000000-0008-0000-0000-0000E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4" name="Texto 17" hidden="1">
          <a:extLst>
            <a:ext uri="{FF2B5EF4-FFF2-40B4-BE49-F238E27FC236}">
              <a16:creationId xmlns="" xmlns:a16="http://schemas.microsoft.com/office/drawing/2014/main" id="{00000000-0008-0000-0000-0000E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5" name="Texto 17" hidden="1">
          <a:extLst>
            <a:ext uri="{FF2B5EF4-FFF2-40B4-BE49-F238E27FC236}">
              <a16:creationId xmlns="" xmlns:a16="http://schemas.microsoft.com/office/drawing/2014/main" id="{00000000-0008-0000-0000-0000E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6" name="Texto 17" hidden="1">
          <a:extLst>
            <a:ext uri="{FF2B5EF4-FFF2-40B4-BE49-F238E27FC236}">
              <a16:creationId xmlns="" xmlns:a16="http://schemas.microsoft.com/office/drawing/2014/main" id="{00000000-0008-0000-0000-0000E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7" name="Texto 17" hidden="1">
          <a:extLst>
            <a:ext uri="{FF2B5EF4-FFF2-40B4-BE49-F238E27FC236}">
              <a16:creationId xmlns="" xmlns:a16="http://schemas.microsoft.com/office/drawing/2014/main" id="{00000000-0008-0000-0000-0000F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8" name="Texto 17" hidden="1">
          <a:extLst>
            <a:ext uri="{FF2B5EF4-FFF2-40B4-BE49-F238E27FC236}">
              <a16:creationId xmlns="" xmlns:a16="http://schemas.microsoft.com/office/drawing/2014/main" id="{00000000-0008-0000-0000-0000F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9" name="Texto 17" hidden="1">
          <a:extLst>
            <a:ext uri="{FF2B5EF4-FFF2-40B4-BE49-F238E27FC236}">
              <a16:creationId xmlns="" xmlns:a16="http://schemas.microsoft.com/office/drawing/2014/main" id="{00000000-0008-0000-0000-0000F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0" name="Texto 17" hidden="1">
          <a:extLst>
            <a:ext uri="{FF2B5EF4-FFF2-40B4-BE49-F238E27FC236}">
              <a16:creationId xmlns="" xmlns:a16="http://schemas.microsoft.com/office/drawing/2014/main" id="{00000000-0008-0000-0000-0000F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1" name="Texto 17" hidden="1">
          <a:extLst>
            <a:ext uri="{FF2B5EF4-FFF2-40B4-BE49-F238E27FC236}">
              <a16:creationId xmlns="" xmlns:a16="http://schemas.microsoft.com/office/drawing/2014/main" id="{00000000-0008-0000-0000-0000F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2" name="Texto 17" hidden="1">
          <a:extLst>
            <a:ext uri="{FF2B5EF4-FFF2-40B4-BE49-F238E27FC236}">
              <a16:creationId xmlns="" xmlns:a16="http://schemas.microsoft.com/office/drawing/2014/main" id="{00000000-0008-0000-0000-0000F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3" name="Texto 17" hidden="1">
          <a:extLst>
            <a:ext uri="{FF2B5EF4-FFF2-40B4-BE49-F238E27FC236}">
              <a16:creationId xmlns="" xmlns:a16="http://schemas.microsoft.com/office/drawing/2014/main" id="{00000000-0008-0000-0000-0000F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4" name="Texto 17" hidden="1">
          <a:extLst>
            <a:ext uri="{FF2B5EF4-FFF2-40B4-BE49-F238E27FC236}">
              <a16:creationId xmlns="" xmlns:a16="http://schemas.microsoft.com/office/drawing/2014/main" id="{00000000-0008-0000-0000-0000F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5" name="Texto 17" hidden="1">
          <a:extLst>
            <a:ext uri="{FF2B5EF4-FFF2-40B4-BE49-F238E27FC236}">
              <a16:creationId xmlns="" xmlns:a16="http://schemas.microsoft.com/office/drawing/2014/main" id="{00000000-0008-0000-0000-0000F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6" name="Texto 17" hidden="1">
          <a:extLst>
            <a:ext uri="{FF2B5EF4-FFF2-40B4-BE49-F238E27FC236}">
              <a16:creationId xmlns="" xmlns:a16="http://schemas.microsoft.com/office/drawing/2014/main" id="{00000000-0008-0000-0000-0000F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7" name="Texto 17" hidden="1">
          <a:extLst>
            <a:ext uri="{FF2B5EF4-FFF2-40B4-BE49-F238E27FC236}">
              <a16:creationId xmlns="" xmlns:a16="http://schemas.microsoft.com/office/drawing/2014/main" id="{00000000-0008-0000-0000-0000F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8" name="Texto 17" hidden="1">
          <a:extLst>
            <a:ext uri="{FF2B5EF4-FFF2-40B4-BE49-F238E27FC236}">
              <a16:creationId xmlns="" xmlns:a16="http://schemas.microsoft.com/office/drawing/2014/main" id="{00000000-0008-0000-0000-0000F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9" name="Texto 17" hidden="1">
          <a:extLst>
            <a:ext uri="{FF2B5EF4-FFF2-40B4-BE49-F238E27FC236}">
              <a16:creationId xmlns="" xmlns:a16="http://schemas.microsoft.com/office/drawing/2014/main" id="{00000000-0008-0000-0000-0000F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20" name="Texto 17" hidden="1">
          <a:extLst>
            <a:ext uri="{FF2B5EF4-FFF2-40B4-BE49-F238E27FC236}">
              <a16:creationId xmlns="" xmlns:a16="http://schemas.microsoft.com/office/drawing/2014/main" id="{00000000-0008-0000-0000-0000F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1" name="Texto 17" hidden="1">
          <a:extLst>
            <a:ext uri="{FF2B5EF4-FFF2-40B4-BE49-F238E27FC236}">
              <a16:creationId xmlns="" xmlns:a16="http://schemas.microsoft.com/office/drawing/2014/main" id="{00000000-0008-0000-0000-0000F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2" name="Texto 17" hidden="1">
          <a:extLst>
            <a:ext uri="{FF2B5EF4-FFF2-40B4-BE49-F238E27FC236}">
              <a16:creationId xmlns="" xmlns:a16="http://schemas.microsoft.com/office/drawing/2014/main" id="{00000000-0008-0000-0000-0000F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3" name="Texto 17" hidden="1">
          <a:extLst>
            <a:ext uri="{FF2B5EF4-FFF2-40B4-BE49-F238E27FC236}">
              <a16:creationId xmlns="" xmlns:a16="http://schemas.microsoft.com/office/drawing/2014/main" id="{00000000-0008-0000-0000-00000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4" name="Texto 17" hidden="1">
          <a:extLst>
            <a:ext uri="{FF2B5EF4-FFF2-40B4-BE49-F238E27FC236}">
              <a16:creationId xmlns="" xmlns:a16="http://schemas.microsoft.com/office/drawing/2014/main" id="{00000000-0008-0000-0000-00000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5" name="Texto 17" hidden="1">
          <a:extLst>
            <a:ext uri="{FF2B5EF4-FFF2-40B4-BE49-F238E27FC236}">
              <a16:creationId xmlns="" xmlns:a16="http://schemas.microsoft.com/office/drawing/2014/main" id="{00000000-0008-0000-0000-00000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6" name="Texto 17" hidden="1">
          <a:extLst>
            <a:ext uri="{FF2B5EF4-FFF2-40B4-BE49-F238E27FC236}">
              <a16:creationId xmlns="" xmlns:a16="http://schemas.microsoft.com/office/drawing/2014/main" id="{00000000-0008-0000-0000-00000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7" name="Texto 17" hidden="1">
          <a:extLst>
            <a:ext uri="{FF2B5EF4-FFF2-40B4-BE49-F238E27FC236}">
              <a16:creationId xmlns="" xmlns:a16="http://schemas.microsoft.com/office/drawing/2014/main" id="{00000000-0008-0000-0000-00000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8" name="Texto 17" hidden="1">
          <a:extLst>
            <a:ext uri="{FF2B5EF4-FFF2-40B4-BE49-F238E27FC236}">
              <a16:creationId xmlns="" xmlns:a16="http://schemas.microsoft.com/office/drawing/2014/main" id="{00000000-0008-0000-0000-00000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29" name="Texto 17" hidden="1">
          <a:extLst>
            <a:ext uri="{FF2B5EF4-FFF2-40B4-BE49-F238E27FC236}">
              <a16:creationId xmlns="" xmlns:a16="http://schemas.microsoft.com/office/drawing/2014/main" id="{00000000-0008-0000-0000-00000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0" name="Texto 17" hidden="1">
          <a:extLst>
            <a:ext uri="{FF2B5EF4-FFF2-40B4-BE49-F238E27FC236}">
              <a16:creationId xmlns="" xmlns:a16="http://schemas.microsoft.com/office/drawing/2014/main" id="{00000000-0008-0000-0000-00000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1" name="Texto 17" hidden="1">
          <a:extLst>
            <a:ext uri="{FF2B5EF4-FFF2-40B4-BE49-F238E27FC236}">
              <a16:creationId xmlns="" xmlns:a16="http://schemas.microsoft.com/office/drawing/2014/main" id="{00000000-0008-0000-0000-00000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2" name="Texto 17" hidden="1">
          <a:extLst>
            <a:ext uri="{FF2B5EF4-FFF2-40B4-BE49-F238E27FC236}">
              <a16:creationId xmlns="" xmlns:a16="http://schemas.microsoft.com/office/drawing/2014/main" id="{00000000-0008-0000-0000-00000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3" name="Texto 17" hidden="1">
          <a:extLst>
            <a:ext uri="{FF2B5EF4-FFF2-40B4-BE49-F238E27FC236}">
              <a16:creationId xmlns="" xmlns:a16="http://schemas.microsoft.com/office/drawing/2014/main" id="{00000000-0008-0000-0000-00000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4" name="Texto 17" hidden="1">
          <a:extLst>
            <a:ext uri="{FF2B5EF4-FFF2-40B4-BE49-F238E27FC236}">
              <a16:creationId xmlns="" xmlns:a16="http://schemas.microsoft.com/office/drawing/2014/main" id="{00000000-0008-0000-0000-00000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5" name="Texto 17" hidden="1">
          <a:extLst>
            <a:ext uri="{FF2B5EF4-FFF2-40B4-BE49-F238E27FC236}">
              <a16:creationId xmlns="" xmlns:a16="http://schemas.microsoft.com/office/drawing/2014/main" id="{00000000-0008-0000-0000-00000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6" name="Texto 17" hidden="1">
          <a:extLst>
            <a:ext uri="{FF2B5EF4-FFF2-40B4-BE49-F238E27FC236}">
              <a16:creationId xmlns="" xmlns:a16="http://schemas.microsoft.com/office/drawing/2014/main" id="{00000000-0008-0000-0000-00000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7" name="Texto 17" hidden="1">
          <a:extLst>
            <a:ext uri="{FF2B5EF4-FFF2-40B4-BE49-F238E27FC236}">
              <a16:creationId xmlns="" xmlns:a16="http://schemas.microsoft.com/office/drawing/2014/main" id="{00000000-0008-0000-0000-00000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8" name="Texto 17" hidden="1">
          <a:extLst>
            <a:ext uri="{FF2B5EF4-FFF2-40B4-BE49-F238E27FC236}">
              <a16:creationId xmlns="" xmlns:a16="http://schemas.microsoft.com/office/drawing/2014/main" id="{00000000-0008-0000-0000-00000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9" name="Texto 17" hidden="1">
          <a:extLst>
            <a:ext uri="{FF2B5EF4-FFF2-40B4-BE49-F238E27FC236}">
              <a16:creationId xmlns="" xmlns:a16="http://schemas.microsoft.com/office/drawing/2014/main" id="{00000000-0008-0000-0000-00001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0" name="Texto 17" hidden="1">
          <a:extLst>
            <a:ext uri="{FF2B5EF4-FFF2-40B4-BE49-F238E27FC236}">
              <a16:creationId xmlns="" xmlns:a16="http://schemas.microsoft.com/office/drawing/2014/main" id="{00000000-0008-0000-0000-00001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1" name="Texto 17" hidden="1">
          <a:extLst>
            <a:ext uri="{FF2B5EF4-FFF2-40B4-BE49-F238E27FC236}">
              <a16:creationId xmlns="" xmlns:a16="http://schemas.microsoft.com/office/drawing/2014/main" id="{00000000-0008-0000-0000-00001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2" name="Texto 17" hidden="1">
          <a:extLst>
            <a:ext uri="{FF2B5EF4-FFF2-40B4-BE49-F238E27FC236}">
              <a16:creationId xmlns="" xmlns:a16="http://schemas.microsoft.com/office/drawing/2014/main" id="{00000000-0008-0000-0000-00001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3" name="Texto 17" hidden="1">
          <a:extLst>
            <a:ext uri="{FF2B5EF4-FFF2-40B4-BE49-F238E27FC236}">
              <a16:creationId xmlns="" xmlns:a16="http://schemas.microsoft.com/office/drawing/2014/main" id="{00000000-0008-0000-0000-00001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4" name="Texto 17" hidden="1">
          <a:extLst>
            <a:ext uri="{FF2B5EF4-FFF2-40B4-BE49-F238E27FC236}">
              <a16:creationId xmlns="" xmlns:a16="http://schemas.microsoft.com/office/drawing/2014/main" id="{00000000-0008-0000-0000-00001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5" name="Texto 17" hidden="1">
          <a:extLst>
            <a:ext uri="{FF2B5EF4-FFF2-40B4-BE49-F238E27FC236}">
              <a16:creationId xmlns="" xmlns:a16="http://schemas.microsoft.com/office/drawing/2014/main" id="{00000000-0008-0000-0000-00001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6" name="Texto 17" hidden="1">
          <a:extLst>
            <a:ext uri="{FF2B5EF4-FFF2-40B4-BE49-F238E27FC236}">
              <a16:creationId xmlns="" xmlns:a16="http://schemas.microsoft.com/office/drawing/2014/main" id="{00000000-0008-0000-0000-00001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7" name="Texto 17" hidden="1">
          <a:extLst>
            <a:ext uri="{FF2B5EF4-FFF2-40B4-BE49-F238E27FC236}">
              <a16:creationId xmlns="" xmlns:a16="http://schemas.microsoft.com/office/drawing/2014/main" id="{00000000-0008-0000-0000-00001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8" name="Texto 17" hidden="1">
          <a:extLst>
            <a:ext uri="{FF2B5EF4-FFF2-40B4-BE49-F238E27FC236}">
              <a16:creationId xmlns="" xmlns:a16="http://schemas.microsoft.com/office/drawing/2014/main" id="{00000000-0008-0000-0000-00001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9" name="Texto 17" hidden="1">
          <a:extLst>
            <a:ext uri="{FF2B5EF4-FFF2-40B4-BE49-F238E27FC236}">
              <a16:creationId xmlns="" xmlns:a16="http://schemas.microsoft.com/office/drawing/2014/main" id="{00000000-0008-0000-0000-00001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0" name="Texto 17" hidden="1">
          <a:extLst>
            <a:ext uri="{FF2B5EF4-FFF2-40B4-BE49-F238E27FC236}">
              <a16:creationId xmlns="" xmlns:a16="http://schemas.microsoft.com/office/drawing/2014/main" id="{00000000-0008-0000-0000-00001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1" name="Texto 17" hidden="1">
          <a:extLst>
            <a:ext uri="{FF2B5EF4-FFF2-40B4-BE49-F238E27FC236}">
              <a16:creationId xmlns="" xmlns:a16="http://schemas.microsoft.com/office/drawing/2014/main" id="{00000000-0008-0000-0000-00001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2" name="Texto 17" hidden="1">
          <a:extLst>
            <a:ext uri="{FF2B5EF4-FFF2-40B4-BE49-F238E27FC236}">
              <a16:creationId xmlns="" xmlns:a16="http://schemas.microsoft.com/office/drawing/2014/main" id="{00000000-0008-0000-0000-00001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3" name="Texto 17" hidden="1">
          <a:extLst>
            <a:ext uri="{FF2B5EF4-FFF2-40B4-BE49-F238E27FC236}">
              <a16:creationId xmlns="" xmlns:a16="http://schemas.microsoft.com/office/drawing/2014/main" id="{00000000-0008-0000-0000-00001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4" name="Texto 17" hidden="1">
          <a:extLst>
            <a:ext uri="{FF2B5EF4-FFF2-40B4-BE49-F238E27FC236}">
              <a16:creationId xmlns="" xmlns:a16="http://schemas.microsoft.com/office/drawing/2014/main" id="{00000000-0008-0000-0000-00002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5" name="Texto 17" hidden="1">
          <a:extLst>
            <a:ext uri="{FF2B5EF4-FFF2-40B4-BE49-F238E27FC236}">
              <a16:creationId xmlns="" xmlns:a16="http://schemas.microsoft.com/office/drawing/2014/main" id="{00000000-0008-0000-0000-00002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6" name="Texto 17" hidden="1">
          <a:extLst>
            <a:ext uri="{FF2B5EF4-FFF2-40B4-BE49-F238E27FC236}">
              <a16:creationId xmlns="" xmlns:a16="http://schemas.microsoft.com/office/drawing/2014/main" id="{00000000-0008-0000-0000-00002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7" name="Texto 17" hidden="1">
          <a:extLst>
            <a:ext uri="{FF2B5EF4-FFF2-40B4-BE49-F238E27FC236}">
              <a16:creationId xmlns="" xmlns:a16="http://schemas.microsoft.com/office/drawing/2014/main" id="{00000000-0008-0000-0000-00002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8" name="Texto 17" hidden="1">
          <a:extLst>
            <a:ext uri="{FF2B5EF4-FFF2-40B4-BE49-F238E27FC236}">
              <a16:creationId xmlns="" xmlns:a16="http://schemas.microsoft.com/office/drawing/2014/main" id="{00000000-0008-0000-0000-00002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9" name="Texto 17" hidden="1">
          <a:extLst>
            <a:ext uri="{FF2B5EF4-FFF2-40B4-BE49-F238E27FC236}">
              <a16:creationId xmlns="" xmlns:a16="http://schemas.microsoft.com/office/drawing/2014/main" id="{00000000-0008-0000-0000-00002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0" name="Texto 17" hidden="1">
          <a:extLst>
            <a:ext uri="{FF2B5EF4-FFF2-40B4-BE49-F238E27FC236}">
              <a16:creationId xmlns="" xmlns:a16="http://schemas.microsoft.com/office/drawing/2014/main" id="{00000000-0008-0000-0000-00002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1" name="Texto 17" hidden="1">
          <a:extLst>
            <a:ext uri="{FF2B5EF4-FFF2-40B4-BE49-F238E27FC236}">
              <a16:creationId xmlns="" xmlns:a16="http://schemas.microsoft.com/office/drawing/2014/main" id="{00000000-0008-0000-0000-00002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2" name="Texto 17" hidden="1">
          <a:extLst>
            <a:ext uri="{FF2B5EF4-FFF2-40B4-BE49-F238E27FC236}">
              <a16:creationId xmlns="" xmlns:a16="http://schemas.microsoft.com/office/drawing/2014/main" id="{00000000-0008-0000-0000-00002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3" name="Texto 17" hidden="1">
          <a:extLst>
            <a:ext uri="{FF2B5EF4-FFF2-40B4-BE49-F238E27FC236}">
              <a16:creationId xmlns="" xmlns:a16="http://schemas.microsoft.com/office/drawing/2014/main" id="{00000000-0008-0000-0000-00002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4" name="Texto 17" hidden="1">
          <a:extLst>
            <a:ext uri="{FF2B5EF4-FFF2-40B4-BE49-F238E27FC236}">
              <a16:creationId xmlns="" xmlns:a16="http://schemas.microsoft.com/office/drawing/2014/main" id="{00000000-0008-0000-0000-00002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5" name="Texto 17" hidden="1">
          <a:extLst>
            <a:ext uri="{FF2B5EF4-FFF2-40B4-BE49-F238E27FC236}">
              <a16:creationId xmlns="" xmlns:a16="http://schemas.microsoft.com/office/drawing/2014/main" id="{00000000-0008-0000-0000-00002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6" name="Texto 17" hidden="1">
          <a:extLst>
            <a:ext uri="{FF2B5EF4-FFF2-40B4-BE49-F238E27FC236}">
              <a16:creationId xmlns="" xmlns:a16="http://schemas.microsoft.com/office/drawing/2014/main" id="{00000000-0008-0000-0000-00002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7" name="Texto 17" hidden="1">
          <a:extLst>
            <a:ext uri="{FF2B5EF4-FFF2-40B4-BE49-F238E27FC236}">
              <a16:creationId xmlns="" xmlns:a16="http://schemas.microsoft.com/office/drawing/2014/main" id="{00000000-0008-0000-0000-00002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68" name="Texto 17" hidden="1">
          <a:extLst>
            <a:ext uri="{FF2B5EF4-FFF2-40B4-BE49-F238E27FC236}">
              <a16:creationId xmlns="" xmlns:a16="http://schemas.microsoft.com/office/drawing/2014/main" id="{00000000-0008-0000-0000-00002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69" name="Texto 17" hidden="1">
          <a:extLst>
            <a:ext uri="{FF2B5EF4-FFF2-40B4-BE49-F238E27FC236}">
              <a16:creationId xmlns="" xmlns:a16="http://schemas.microsoft.com/office/drawing/2014/main" id="{00000000-0008-0000-0000-00002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0" name="Texto 17" hidden="1">
          <a:extLst>
            <a:ext uri="{FF2B5EF4-FFF2-40B4-BE49-F238E27FC236}">
              <a16:creationId xmlns="" xmlns:a16="http://schemas.microsoft.com/office/drawing/2014/main" id="{00000000-0008-0000-0000-00003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1" name="Texto 17" hidden="1">
          <a:extLst>
            <a:ext uri="{FF2B5EF4-FFF2-40B4-BE49-F238E27FC236}">
              <a16:creationId xmlns="" xmlns:a16="http://schemas.microsoft.com/office/drawing/2014/main" id="{00000000-0008-0000-0000-00003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2" name="Texto 17" hidden="1">
          <a:extLst>
            <a:ext uri="{FF2B5EF4-FFF2-40B4-BE49-F238E27FC236}">
              <a16:creationId xmlns="" xmlns:a16="http://schemas.microsoft.com/office/drawing/2014/main" id="{00000000-0008-0000-0000-00003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3" name="Texto 17" hidden="1">
          <a:extLst>
            <a:ext uri="{FF2B5EF4-FFF2-40B4-BE49-F238E27FC236}">
              <a16:creationId xmlns="" xmlns:a16="http://schemas.microsoft.com/office/drawing/2014/main" id="{00000000-0008-0000-0000-00003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4" name="Texto 17" hidden="1">
          <a:extLst>
            <a:ext uri="{FF2B5EF4-FFF2-40B4-BE49-F238E27FC236}">
              <a16:creationId xmlns="" xmlns:a16="http://schemas.microsoft.com/office/drawing/2014/main" id="{00000000-0008-0000-0000-00003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5" name="Texto 17" hidden="1">
          <a:extLst>
            <a:ext uri="{FF2B5EF4-FFF2-40B4-BE49-F238E27FC236}">
              <a16:creationId xmlns="" xmlns:a16="http://schemas.microsoft.com/office/drawing/2014/main" id="{00000000-0008-0000-0000-00003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6" name="Texto 17" hidden="1">
          <a:extLst>
            <a:ext uri="{FF2B5EF4-FFF2-40B4-BE49-F238E27FC236}">
              <a16:creationId xmlns="" xmlns:a16="http://schemas.microsoft.com/office/drawing/2014/main" id="{00000000-0008-0000-0000-00003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7" name="Texto 17" hidden="1">
          <a:extLst>
            <a:ext uri="{FF2B5EF4-FFF2-40B4-BE49-F238E27FC236}">
              <a16:creationId xmlns="" xmlns:a16="http://schemas.microsoft.com/office/drawing/2014/main" id="{00000000-0008-0000-0000-00003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8" name="Texto 17" hidden="1">
          <a:extLst>
            <a:ext uri="{FF2B5EF4-FFF2-40B4-BE49-F238E27FC236}">
              <a16:creationId xmlns="" xmlns:a16="http://schemas.microsoft.com/office/drawing/2014/main" id="{00000000-0008-0000-0000-00003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9" name="Texto 17" hidden="1">
          <a:extLst>
            <a:ext uri="{FF2B5EF4-FFF2-40B4-BE49-F238E27FC236}">
              <a16:creationId xmlns="" xmlns:a16="http://schemas.microsoft.com/office/drawing/2014/main" id="{00000000-0008-0000-0000-00003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0" name="Texto 17" hidden="1">
          <a:extLst>
            <a:ext uri="{FF2B5EF4-FFF2-40B4-BE49-F238E27FC236}">
              <a16:creationId xmlns="" xmlns:a16="http://schemas.microsoft.com/office/drawing/2014/main" id="{00000000-0008-0000-0000-00003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1" name="Texto 17" hidden="1">
          <a:extLst>
            <a:ext uri="{FF2B5EF4-FFF2-40B4-BE49-F238E27FC236}">
              <a16:creationId xmlns="" xmlns:a16="http://schemas.microsoft.com/office/drawing/2014/main" id="{00000000-0008-0000-0000-00003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2" name="Texto 17" hidden="1">
          <a:extLst>
            <a:ext uri="{FF2B5EF4-FFF2-40B4-BE49-F238E27FC236}">
              <a16:creationId xmlns="" xmlns:a16="http://schemas.microsoft.com/office/drawing/2014/main" id="{00000000-0008-0000-0000-00003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3" name="Texto 17" hidden="1">
          <a:extLst>
            <a:ext uri="{FF2B5EF4-FFF2-40B4-BE49-F238E27FC236}">
              <a16:creationId xmlns="" xmlns:a16="http://schemas.microsoft.com/office/drawing/2014/main" id="{00000000-0008-0000-0000-00003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4" name="Texto 17" hidden="1">
          <a:extLst>
            <a:ext uri="{FF2B5EF4-FFF2-40B4-BE49-F238E27FC236}">
              <a16:creationId xmlns="" xmlns:a16="http://schemas.microsoft.com/office/drawing/2014/main" id="{00000000-0008-0000-0000-00003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5" name="Texto 17" hidden="1">
          <a:extLst>
            <a:ext uri="{FF2B5EF4-FFF2-40B4-BE49-F238E27FC236}">
              <a16:creationId xmlns="" xmlns:a16="http://schemas.microsoft.com/office/drawing/2014/main" id="{00000000-0008-0000-0000-00003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6" name="Texto 17" hidden="1">
          <a:extLst>
            <a:ext uri="{FF2B5EF4-FFF2-40B4-BE49-F238E27FC236}">
              <a16:creationId xmlns="" xmlns:a16="http://schemas.microsoft.com/office/drawing/2014/main" id="{00000000-0008-0000-0000-00004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7" name="Texto 17" hidden="1">
          <a:extLst>
            <a:ext uri="{FF2B5EF4-FFF2-40B4-BE49-F238E27FC236}">
              <a16:creationId xmlns="" xmlns:a16="http://schemas.microsoft.com/office/drawing/2014/main" id="{00000000-0008-0000-0000-00004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8" name="Texto 17" hidden="1">
          <a:extLst>
            <a:ext uri="{FF2B5EF4-FFF2-40B4-BE49-F238E27FC236}">
              <a16:creationId xmlns="" xmlns:a16="http://schemas.microsoft.com/office/drawing/2014/main" id="{00000000-0008-0000-0000-00004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9" name="Texto 17" hidden="1">
          <a:extLst>
            <a:ext uri="{FF2B5EF4-FFF2-40B4-BE49-F238E27FC236}">
              <a16:creationId xmlns="" xmlns:a16="http://schemas.microsoft.com/office/drawing/2014/main" id="{00000000-0008-0000-0000-00004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0" name="Texto 17" hidden="1">
          <a:extLst>
            <a:ext uri="{FF2B5EF4-FFF2-40B4-BE49-F238E27FC236}">
              <a16:creationId xmlns="" xmlns:a16="http://schemas.microsoft.com/office/drawing/2014/main" id="{00000000-0008-0000-0000-00004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1" name="Texto 17" hidden="1">
          <a:extLst>
            <a:ext uri="{FF2B5EF4-FFF2-40B4-BE49-F238E27FC236}">
              <a16:creationId xmlns="" xmlns:a16="http://schemas.microsoft.com/office/drawing/2014/main" id="{00000000-0008-0000-0000-00004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2" name="Texto 17" hidden="1">
          <a:extLst>
            <a:ext uri="{FF2B5EF4-FFF2-40B4-BE49-F238E27FC236}">
              <a16:creationId xmlns="" xmlns:a16="http://schemas.microsoft.com/office/drawing/2014/main" id="{00000000-0008-0000-0000-00004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3" name="Texto 17" hidden="1">
          <a:extLst>
            <a:ext uri="{FF2B5EF4-FFF2-40B4-BE49-F238E27FC236}">
              <a16:creationId xmlns="" xmlns:a16="http://schemas.microsoft.com/office/drawing/2014/main" id="{00000000-0008-0000-0000-00004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4" name="Texto 17" hidden="1">
          <a:extLst>
            <a:ext uri="{FF2B5EF4-FFF2-40B4-BE49-F238E27FC236}">
              <a16:creationId xmlns="" xmlns:a16="http://schemas.microsoft.com/office/drawing/2014/main" id="{00000000-0008-0000-0000-00004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5" name="Texto 17" hidden="1">
          <a:extLst>
            <a:ext uri="{FF2B5EF4-FFF2-40B4-BE49-F238E27FC236}">
              <a16:creationId xmlns="" xmlns:a16="http://schemas.microsoft.com/office/drawing/2014/main" id="{00000000-0008-0000-0000-00004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6" name="Texto 17" hidden="1">
          <a:extLst>
            <a:ext uri="{FF2B5EF4-FFF2-40B4-BE49-F238E27FC236}">
              <a16:creationId xmlns="" xmlns:a16="http://schemas.microsoft.com/office/drawing/2014/main" id="{00000000-0008-0000-0000-00004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7" name="Texto 17" hidden="1">
          <a:extLst>
            <a:ext uri="{FF2B5EF4-FFF2-40B4-BE49-F238E27FC236}">
              <a16:creationId xmlns="" xmlns:a16="http://schemas.microsoft.com/office/drawing/2014/main" id="{00000000-0008-0000-0000-00004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8" name="Texto 17" hidden="1">
          <a:extLst>
            <a:ext uri="{FF2B5EF4-FFF2-40B4-BE49-F238E27FC236}">
              <a16:creationId xmlns="" xmlns:a16="http://schemas.microsoft.com/office/drawing/2014/main" id="{00000000-0008-0000-0000-00004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9" name="Texto 17" hidden="1">
          <a:extLst>
            <a:ext uri="{FF2B5EF4-FFF2-40B4-BE49-F238E27FC236}">
              <a16:creationId xmlns="" xmlns:a16="http://schemas.microsoft.com/office/drawing/2014/main" id="{00000000-0008-0000-0000-00004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0" name="Texto 17" hidden="1">
          <a:extLst>
            <a:ext uri="{FF2B5EF4-FFF2-40B4-BE49-F238E27FC236}">
              <a16:creationId xmlns="" xmlns:a16="http://schemas.microsoft.com/office/drawing/2014/main" id="{00000000-0008-0000-0000-00005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1" name="Texto 17" hidden="1">
          <a:extLst>
            <a:ext uri="{FF2B5EF4-FFF2-40B4-BE49-F238E27FC236}">
              <a16:creationId xmlns="" xmlns:a16="http://schemas.microsoft.com/office/drawing/2014/main" id="{00000000-0008-0000-0000-00005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2" name="Texto 17" hidden="1">
          <a:extLst>
            <a:ext uri="{FF2B5EF4-FFF2-40B4-BE49-F238E27FC236}">
              <a16:creationId xmlns="" xmlns:a16="http://schemas.microsoft.com/office/drawing/2014/main" id="{00000000-0008-0000-0000-00005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3" name="Texto 17" hidden="1">
          <a:extLst>
            <a:ext uri="{FF2B5EF4-FFF2-40B4-BE49-F238E27FC236}">
              <a16:creationId xmlns="" xmlns:a16="http://schemas.microsoft.com/office/drawing/2014/main" id="{00000000-0008-0000-0000-00005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4" name="Texto 17" hidden="1">
          <a:extLst>
            <a:ext uri="{FF2B5EF4-FFF2-40B4-BE49-F238E27FC236}">
              <a16:creationId xmlns="" xmlns:a16="http://schemas.microsoft.com/office/drawing/2014/main" id="{00000000-0008-0000-0000-00005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5" name="Texto 17" hidden="1">
          <a:extLst>
            <a:ext uri="{FF2B5EF4-FFF2-40B4-BE49-F238E27FC236}">
              <a16:creationId xmlns="" xmlns:a16="http://schemas.microsoft.com/office/drawing/2014/main" id="{00000000-0008-0000-0000-00005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6" name="Texto 17" hidden="1">
          <a:extLst>
            <a:ext uri="{FF2B5EF4-FFF2-40B4-BE49-F238E27FC236}">
              <a16:creationId xmlns="" xmlns:a16="http://schemas.microsoft.com/office/drawing/2014/main" id="{00000000-0008-0000-0000-00005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7" name="Texto 17" hidden="1">
          <a:extLst>
            <a:ext uri="{FF2B5EF4-FFF2-40B4-BE49-F238E27FC236}">
              <a16:creationId xmlns="" xmlns:a16="http://schemas.microsoft.com/office/drawing/2014/main" id="{00000000-0008-0000-0000-00005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8" name="Texto 17" hidden="1">
          <a:extLst>
            <a:ext uri="{FF2B5EF4-FFF2-40B4-BE49-F238E27FC236}">
              <a16:creationId xmlns="" xmlns:a16="http://schemas.microsoft.com/office/drawing/2014/main" id="{00000000-0008-0000-0000-00005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9" name="Texto 17" hidden="1">
          <a:extLst>
            <a:ext uri="{FF2B5EF4-FFF2-40B4-BE49-F238E27FC236}">
              <a16:creationId xmlns="" xmlns:a16="http://schemas.microsoft.com/office/drawing/2014/main" id="{00000000-0008-0000-0000-00005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0" name="Texto 17" hidden="1">
          <a:extLst>
            <a:ext uri="{FF2B5EF4-FFF2-40B4-BE49-F238E27FC236}">
              <a16:creationId xmlns="" xmlns:a16="http://schemas.microsoft.com/office/drawing/2014/main" id="{00000000-0008-0000-0000-00005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1" name="Texto 17" hidden="1">
          <a:extLst>
            <a:ext uri="{FF2B5EF4-FFF2-40B4-BE49-F238E27FC236}">
              <a16:creationId xmlns="" xmlns:a16="http://schemas.microsoft.com/office/drawing/2014/main" id="{00000000-0008-0000-0000-00005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2" name="Texto 17" hidden="1">
          <a:extLst>
            <a:ext uri="{FF2B5EF4-FFF2-40B4-BE49-F238E27FC236}">
              <a16:creationId xmlns="" xmlns:a16="http://schemas.microsoft.com/office/drawing/2014/main" id="{00000000-0008-0000-0000-00005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3" name="Texto 17" hidden="1">
          <a:extLst>
            <a:ext uri="{FF2B5EF4-FFF2-40B4-BE49-F238E27FC236}">
              <a16:creationId xmlns="" xmlns:a16="http://schemas.microsoft.com/office/drawing/2014/main" id="{00000000-0008-0000-0000-00005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4" name="Texto 17" hidden="1">
          <a:extLst>
            <a:ext uri="{FF2B5EF4-FFF2-40B4-BE49-F238E27FC236}">
              <a16:creationId xmlns="" xmlns:a16="http://schemas.microsoft.com/office/drawing/2014/main" id="{00000000-0008-0000-0000-00006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5" name="Texto 17" hidden="1">
          <a:extLst>
            <a:ext uri="{FF2B5EF4-FFF2-40B4-BE49-F238E27FC236}">
              <a16:creationId xmlns="" xmlns:a16="http://schemas.microsoft.com/office/drawing/2014/main" id="{00000000-0008-0000-0000-00006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6" name="Texto 17" hidden="1">
          <a:extLst>
            <a:ext uri="{FF2B5EF4-FFF2-40B4-BE49-F238E27FC236}">
              <a16:creationId xmlns="" xmlns:a16="http://schemas.microsoft.com/office/drawing/2014/main" id="{00000000-0008-0000-0000-00006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7" name="Texto 17" hidden="1">
          <a:extLst>
            <a:ext uri="{FF2B5EF4-FFF2-40B4-BE49-F238E27FC236}">
              <a16:creationId xmlns="" xmlns:a16="http://schemas.microsoft.com/office/drawing/2014/main" id="{00000000-0008-0000-0000-00006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18" name="Texto 17" hidden="1">
          <a:extLst>
            <a:ext uri="{FF2B5EF4-FFF2-40B4-BE49-F238E27FC236}">
              <a16:creationId xmlns="" xmlns:a16="http://schemas.microsoft.com/office/drawing/2014/main" id="{00000000-0008-0000-0000-00006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19" name="Texto 17" hidden="1">
          <a:extLst>
            <a:ext uri="{FF2B5EF4-FFF2-40B4-BE49-F238E27FC236}">
              <a16:creationId xmlns="" xmlns:a16="http://schemas.microsoft.com/office/drawing/2014/main" id="{00000000-0008-0000-0000-00006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0" name="Texto 17" hidden="1">
          <a:extLst>
            <a:ext uri="{FF2B5EF4-FFF2-40B4-BE49-F238E27FC236}">
              <a16:creationId xmlns="" xmlns:a16="http://schemas.microsoft.com/office/drawing/2014/main" id="{00000000-0008-0000-0000-00006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1" name="Texto 17" hidden="1">
          <a:extLst>
            <a:ext uri="{FF2B5EF4-FFF2-40B4-BE49-F238E27FC236}">
              <a16:creationId xmlns="" xmlns:a16="http://schemas.microsoft.com/office/drawing/2014/main" id="{00000000-0008-0000-0000-00006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2" name="Texto 17" hidden="1">
          <a:extLst>
            <a:ext uri="{FF2B5EF4-FFF2-40B4-BE49-F238E27FC236}">
              <a16:creationId xmlns="" xmlns:a16="http://schemas.microsoft.com/office/drawing/2014/main" id="{00000000-0008-0000-0000-00006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3" name="Texto 17" hidden="1">
          <a:extLst>
            <a:ext uri="{FF2B5EF4-FFF2-40B4-BE49-F238E27FC236}">
              <a16:creationId xmlns="" xmlns:a16="http://schemas.microsoft.com/office/drawing/2014/main" id="{00000000-0008-0000-0000-00006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4" name="Texto 17" hidden="1">
          <a:extLst>
            <a:ext uri="{FF2B5EF4-FFF2-40B4-BE49-F238E27FC236}">
              <a16:creationId xmlns="" xmlns:a16="http://schemas.microsoft.com/office/drawing/2014/main" id="{00000000-0008-0000-0000-00006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5" name="Texto 17" hidden="1">
          <a:extLst>
            <a:ext uri="{FF2B5EF4-FFF2-40B4-BE49-F238E27FC236}">
              <a16:creationId xmlns="" xmlns:a16="http://schemas.microsoft.com/office/drawing/2014/main" id="{00000000-0008-0000-0000-00006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6" name="Texto 17" hidden="1">
          <a:extLst>
            <a:ext uri="{FF2B5EF4-FFF2-40B4-BE49-F238E27FC236}">
              <a16:creationId xmlns="" xmlns:a16="http://schemas.microsoft.com/office/drawing/2014/main" id="{00000000-0008-0000-0000-00006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7" name="Texto 17" hidden="1">
          <a:extLst>
            <a:ext uri="{FF2B5EF4-FFF2-40B4-BE49-F238E27FC236}">
              <a16:creationId xmlns="" xmlns:a16="http://schemas.microsoft.com/office/drawing/2014/main" id="{00000000-0008-0000-0000-00006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8" name="Texto 17" hidden="1">
          <a:extLst>
            <a:ext uri="{FF2B5EF4-FFF2-40B4-BE49-F238E27FC236}">
              <a16:creationId xmlns="" xmlns:a16="http://schemas.microsoft.com/office/drawing/2014/main" id="{00000000-0008-0000-0000-00006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9" name="Texto 17" hidden="1">
          <a:extLst>
            <a:ext uri="{FF2B5EF4-FFF2-40B4-BE49-F238E27FC236}">
              <a16:creationId xmlns="" xmlns:a16="http://schemas.microsoft.com/office/drawing/2014/main" id="{00000000-0008-0000-0000-00006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0" name="Texto 17" hidden="1">
          <a:extLst>
            <a:ext uri="{FF2B5EF4-FFF2-40B4-BE49-F238E27FC236}">
              <a16:creationId xmlns="" xmlns:a16="http://schemas.microsoft.com/office/drawing/2014/main" id="{00000000-0008-0000-0000-00007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1" name="Texto 17" hidden="1">
          <a:extLst>
            <a:ext uri="{FF2B5EF4-FFF2-40B4-BE49-F238E27FC236}">
              <a16:creationId xmlns="" xmlns:a16="http://schemas.microsoft.com/office/drawing/2014/main" id="{00000000-0008-0000-0000-00007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2" name="Texto 17" hidden="1">
          <a:extLst>
            <a:ext uri="{FF2B5EF4-FFF2-40B4-BE49-F238E27FC236}">
              <a16:creationId xmlns="" xmlns:a16="http://schemas.microsoft.com/office/drawing/2014/main" id="{00000000-0008-0000-0000-00007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3" name="Texto 17" hidden="1">
          <a:extLst>
            <a:ext uri="{FF2B5EF4-FFF2-40B4-BE49-F238E27FC236}">
              <a16:creationId xmlns="" xmlns:a16="http://schemas.microsoft.com/office/drawing/2014/main" id="{00000000-0008-0000-0000-00007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4" name="Texto 17" hidden="1">
          <a:extLst>
            <a:ext uri="{FF2B5EF4-FFF2-40B4-BE49-F238E27FC236}">
              <a16:creationId xmlns="" xmlns:a16="http://schemas.microsoft.com/office/drawing/2014/main" id="{00000000-0008-0000-0000-00007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5" name="Texto 17" hidden="1">
          <a:extLst>
            <a:ext uri="{FF2B5EF4-FFF2-40B4-BE49-F238E27FC236}">
              <a16:creationId xmlns="" xmlns:a16="http://schemas.microsoft.com/office/drawing/2014/main" id="{00000000-0008-0000-0000-00007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6" name="Texto 17" hidden="1">
          <a:extLst>
            <a:ext uri="{FF2B5EF4-FFF2-40B4-BE49-F238E27FC236}">
              <a16:creationId xmlns="" xmlns:a16="http://schemas.microsoft.com/office/drawing/2014/main" id="{00000000-0008-0000-0000-00007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7" name="Texto 17" hidden="1">
          <a:extLst>
            <a:ext uri="{FF2B5EF4-FFF2-40B4-BE49-F238E27FC236}">
              <a16:creationId xmlns="" xmlns:a16="http://schemas.microsoft.com/office/drawing/2014/main" id="{00000000-0008-0000-0000-00007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8" name="Texto 17" hidden="1">
          <a:extLst>
            <a:ext uri="{FF2B5EF4-FFF2-40B4-BE49-F238E27FC236}">
              <a16:creationId xmlns="" xmlns:a16="http://schemas.microsoft.com/office/drawing/2014/main" id="{00000000-0008-0000-0000-00007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9" name="Texto 17" hidden="1">
          <a:extLst>
            <a:ext uri="{FF2B5EF4-FFF2-40B4-BE49-F238E27FC236}">
              <a16:creationId xmlns="" xmlns:a16="http://schemas.microsoft.com/office/drawing/2014/main" id="{00000000-0008-0000-0000-00007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0" name="Texto 17" hidden="1">
          <a:extLst>
            <a:ext uri="{FF2B5EF4-FFF2-40B4-BE49-F238E27FC236}">
              <a16:creationId xmlns="" xmlns:a16="http://schemas.microsoft.com/office/drawing/2014/main" id="{00000000-0008-0000-0000-00007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1" name="Texto 17" hidden="1">
          <a:extLst>
            <a:ext uri="{FF2B5EF4-FFF2-40B4-BE49-F238E27FC236}">
              <a16:creationId xmlns="" xmlns:a16="http://schemas.microsoft.com/office/drawing/2014/main" id="{00000000-0008-0000-0000-00007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2" name="Texto 17" hidden="1">
          <a:extLst>
            <a:ext uri="{FF2B5EF4-FFF2-40B4-BE49-F238E27FC236}">
              <a16:creationId xmlns="" xmlns:a16="http://schemas.microsoft.com/office/drawing/2014/main" id="{00000000-0008-0000-0000-00007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3" name="Texto 17" hidden="1">
          <a:extLst>
            <a:ext uri="{FF2B5EF4-FFF2-40B4-BE49-F238E27FC236}">
              <a16:creationId xmlns="" xmlns:a16="http://schemas.microsoft.com/office/drawing/2014/main" id="{00000000-0008-0000-0000-00007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4" name="Texto 17" hidden="1">
          <a:extLst>
            <a:ext uri="{FF2B5EF4-FFF2-40B4-BE49-F238E27FC236}">
              <a16:creationId xmlns="" xmlns:a16="http://schemas.microsoft.com/office/drawing/2014/main" id="{00000000-0008-0000-0000-00007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5" name="Texto 17" hidden="1">
          <a:extLst>
            <a:ext uri="{FF2B5EF4-FFF2-40B4-BE49-F238E27FC236}">
              <a16:creationId xmlns="" xmlns:a16="http://schemas.microsoft.com/office/drawing/2014/main" id="{00000000-0008-0000-0000-00007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6" name="Texto 17" hidden="1">
          <a:extLst>
            <a:ext uri="{FF2B5EF4-FFF2-40B4-BE49-F238E27FC236}">
              <a16:creationId xmlns="" xmlns:a16="http://schemas.microsoft.com/office/drawing/2014/main" id="{00000000-0008-0000-0000-00008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7" name="Texto 17" hidden="1">
          <a:extLst>
            <a:ext uri="{FF2B5EF4-FFF2-40B4-BE49-F238E27FC236}">
              <a16:creationId xmlns="" xmlns:a16="http://schemas.microsoft.com/office/drawing/2014/main" id="{00000000-0008-0000-0000-00008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8" name="Texto 17" hidden="1">
          <a:extLst>
            <a:ext uri="{FF2B5EF4-FFF2-40B4-BE49-F238E27FC236}">
              <a16:creationId xmlns="" xmlns:a16="http://schemas.microsoft.com/office/drawing/2014/main" id="{00000000-0008-0000-0000-00008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9" name="Texto 17" hidden="1">
          <a:extLst>
            <a:ext uri="{FF2B5EF4-FFF2-40B4-BE49-F238E27FC236}">
              <a16:creationId xmlns="" xmlns:a16="http://schemas.microsoft.com/office/drawing/2014/main" id="{00000000-0008-0000-0000-00008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950" name="Texto 17" hidden="1">
          <a:extLst>
            <a:ext uri="{FF2B5EF4-FFF2-40B4-BE49-F238E27FC236}">
              <a16:creationId xmlns="" xmlns:a16="http://schemas.microsoft.com/office/drawing/2014/main" id="{00000000-0008-0000-0000-0000F008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1" name="Texto 17" hidden="1">
          <a:extLst>
            <a:ext uri="{FF2B5EF4-FFF2-40B4-BE49-F238E27FC236}">
              <a16:creationId xmlns="" xmlns:a16="http://schemas.microsoft.com/office/drawing/2014/main" id="{00000000-0008-0000-0000-0000F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2" name="Texto 17" hidden="1">
          <a:extLst>
            <a:ext uri="{FF2B5EF4-FFF2-40B4-BE49-F238E27FC236}">
              <a16:creationId xmlns="" xmlns:a16="http://schemas.microsoft.com/office/drawing/2014/main" id="{00000000-0008-0000-0000-0000F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3" name="Texto 17" hidden="1">
          <a:extLst>
            <a:ext uri="{FF2B5EF4-FFF2-40B4-BE49-F238E27FC236}">
              <a16:creationId xmlns="" xmlns:a16="http://schemas.microsoft.com/office/drawing/2014/main" id="{00000000-0008-0000-0000-0000F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4" name="Texto 17" hidden="1">
          <a:extLst>
            <a:ext uri="{FF2B5EF4-FFF2-40B4-BE49-F238E27FC236}">
              <a16:creationId xmlns="" xmlns:a16="http://schemas.microsoft.com/office/drawing/2014/main" id="{00000000-0008-0000-0000-0000F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5" name="Texto 17" hidden="1">
          <a:extLst>
            <a:ext uri="{FF2B5EF4-FFF2-40B4-BE49-F238E27FC236}">
              <a16:creationId xmlns="" xmlns:a16="http://schemas.microsoft.com/office/drawing/2014/main" id="{00000000-0008-0000-0000-0000F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6" name="Texto 17" hidden="1">
          <a:extLst>
            <a:ext uri="{FF2B5EF4-FFF2-40B4-BE49-F238E27FC236}">
              <a16:creationId xmlns="" xmlns:a16="http://schemas.microsoft.com/office/drawing/2014/main" id="{00000000-0008-0000-0000-0000F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7" name="Texto 17" hidden="1">
          <a:extLst>
            <a:ext uri="{FF2B5EF4-FFF2-40B4-BE49-F238E27FC236}">
              <a16:creationId xmlns="" xmlns:a16="http://schemas.microsoft.com/office/drawing/2014/main" id="{00000000-0008-0000-0000-0000F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8" name="Texto 17" hidden="1">
          <a:extLst>
            <a:ext uri="{FF2B5EF4-FFF2-40B4-BE49-F238E27FC236}">
              <a16:creationId xmlns="" xmlns:a16="http://schemas.microsoft.com/office/drawing/2014/main" id="{00000000-0008-0000-0000-0000F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9" name="Texto 17" hidden="1">
          <a:extLst>
            <a:ext uri="{FF2B5EF4-FFF2-40B4-BE49-F238E27FC236}">
              <a16:creationId xmlns="" xmlns:a16="http://schemas.microsoft.com/office/drawing/2014/main" id="{00000000-0008-0000-0000-0000F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60" name="Texto 17" hidden="1">
          <a:extLst>
            <a:ext uri="{FF2B5EF4-FFF2-40B4-BE49-F238E27FC236}">
              <a16:creationId xmlns="" xmlns:a16="http://schemas.microsoft.com/office/drawing/2014/main" id="{00000000-0008-0000-0000-0000F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61" name="Texto 17" hidden="1">
          <a:extLst>
            <a:ext uri="{FF2B5EF4-FFF2-40B4-BE49-F238E27FC236}">
              <a16:creationId xmlns="" xmlns:a16="http://schemas.microsoft.com/office/drawing/2014/main" id="{00000000-0008-0000-0000-0000F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2" name="Texto 17" hidden="1">
          <a:extLst>
            <a:ext uri="{FF2B5EF4-FFF2-40B4-BE49-F238E27FC236}">
              <a16:creationId xmlns="" xmlns:a16="http://schemas.microsoft.com/office/drawing/2014/main" id="{00000000-0008-0000-0000-0000F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3" name="Texto 17" hidden="1">
          <a:extLst>
            <a:ext uri="{FF2B5EF4-FFF2-40B4-BE49-F238E27FC236}">
              <a16:creationId xmlns="" xmlns:a16="http://schemas.microsoft.com/office/drawing/2014/main" id="{00000000-0008-0000-0000-0000F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4" name="Texto 17" hidden="1">
          <a:extLst>
            <a:ext uri="{FF2B5EF4-FFF2-40B4-BE49-F238E27FC236}">
              <a16:creationId xmlns="" xmlns:a16="http://schemas.microsoft.com/office/drawing/2014/main" id="{00000000-0008-0000-0000-00000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5" name="Texto 17" hidden="1">
          <a:extLst>
            <a:ext uri="{FF2B5EF4-FFF2-40B4-BE49-F238E27FC236}">
              <a16:creationId xmlns="" xmlns:a16="http://schemas.microsoft.com/office/drawing/2014/main" id="{00000000-0008-0000-0000-00000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6" name="Texto 17" hidden="1">
          <a:extLst>
            <a:ext uri="{FF2B5EF4-FFF2-40B4-BE49-F238E27FC236}">
              <a16:creationId xmlns="" xmlns:a16="http://schemas.microsoft.com/office/drawing/2014/main" id="{00000000-0008-0000-0000-00000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7" name="Texto 17" hidden="1">
          <a:extLst>
            <a:ext uri="{FF2B5EF4-FFF2-40B4-BE49-F238E27FC236}">
              <a16:creationId xmlns="" xmlns:a16="http://schemas.microsoft.com/office/drawing/2014/main" id="{00000000-0008-0000-0000-00000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8" name="Texto 17" hidden="1">
          <a:extLst>
            <a:ext uri="{FF2B5EF4-FFF2-40B4-BE49-F238E27FC236}">
              <a16:creationId xmlns="" xmlns:a16="http://schemas.microsoft.com/office/drawing/2014/main" id="{00000000-0008-0000-0000-00000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9" name="Texto 17" hidden="1">
          <a:extLst>
            <a:ext uri="{FF2B5EF4-FFF2-40B4-BE49-F238E27FC236}">
              <a16:creationId xmlns="" xmlns:a16="http://schemas.microsoft.com/office/drawing/2014/main" id="{00000000-0008-0000-0000-00000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0" name="Texto 17" hidden="1">
          <a:extLst>
            <a:ext uri="{FF2B5EF4-FFF2-40B4-BE49-F238E27FC236}">
              <a16:creationId xmlns="" xmlns:a16="http://schemas.microsoft.com/office/drawing/2014/main" id="{00000000-0008-0000-0000-00000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1" name="Texto 17" hidden="1">
          <a:extLst>
            <a:ext uri="{FF2B5EF4-FFF2-40B4-BE49-F238E27FC236}">
              <a16:creationId xmlns="" xmlns:a16="http://schemas.microsoft.com/office/drawing/2014/main" id="{00000000-0008-0000-0000-00000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2" name="Texto 17" hidden="1">
          <a:extLst>
            <a:ext uri="{FF2B5EF4-FFF2-40B4-BE49-F238E27FC236}">
              <a16:creationId xmlns="" xmlns:a16="http://schemas.microsoft.com/office/drawing/2014/main" id="{00000000-0008-0000-0000-00000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3" name="Texto 17" hidden="1">
          <a:extLst>
            <a:ext uri="{FF2B5EF4-FFF2-40B4-BE49-F238E27FC236}">
              <a16:creationId xmlns="" xmlns:a16="http://schemas.microsoft.com/office/drawing/2014/main" id="{00000000-0008-0000-0000-00000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4" name="Texto 17" hidden="1">
          <a:extLst>
            <a:ext uri="{FF2B5EF4-FFF2-40B4-BE49-F238E27FC236}">
              <a16:creationId xmlns="" xmlns:a16="http://schemas.microsoft.com/office/drawing/2014/main" id="{00000000-0008-0000-0000-00000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5" name="Texto 17" hidden="1">
          <a:extLst>
            <a:ext uri="{FF2B5EF4-FFF2-40B4-BE49-F238E27FC236}">
              <a16:creationId xmlns="" xmlns:a16="http://schemas.microsoft.com/office/drawing/2014/main" id="{00000000-0008-0000-0000-00000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6" name="Texto 17" hidden="1">
          <a:extLst>
            <a:ext uri="{FF2B5EF4-FFF2-40B4-BE49-F238E27FC236}">
              <a16:creationId xmlns="" xmlns:a16="http://schemas.microsoft.com/office/drawing/2014/main" id="{00000000-0008-0000-0000-00000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7" name="Texto 17" hidden="1">
          <a:extLst>
            <a:ext uri="{FF2B5EF4-FFF2-40B4-BE49-F238E27FC236}">
              <a16:creationId xmlns="" xmlns:a16="http://schemas.microsoft.com/office/drawing/2014/main" id="{00000000-0008-0000-0000-00000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8" name="Texto 17" hidden="1">
          <a:extLst>
            <a:ext uri="{FF2B5EF4-FFF2-40B4-BE49-F238E27FC236}">
              <a16:creationId xmlns="" xmlns:a16="http://schemas.microsoft.com/office/drawing/2014/main" id="{00000000-0008-0000-0000-00000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9" name="Texto 17" hidden="1">
          <a:extLst>
            <a:ext uri="{FF2B5EF4-FFF2-40B4-BE49-F238E27FC236}">
              <a16:creationId xmlns="" xmlns:a16="http://schemas.microsoft.com/office/drawing/2014/main" id="{00000000-0008-0000-0000-00000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0" name="Texto 17" hidden="1">
          <a:extLst>
            <a:ext uri="{FF2B5EF4-FFF2-40B4-BE49-F238E27FC236}">
              <a16:creationId xmlns="" xmlns:a16="http://schemas.microsoft.com/office/drawing/2014/main" id="{00000000-0008-0000-0000-00001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1" name="Texto 17" hidden="1">
          <a:extLst>
            <a:ext uri="{FF2B5EF4-FFF2-40B4-BE49-F238E27FC236}">
              <a16:creationId xmlns="" xmlns:a16="http://schemas.microsoft.com/office/drawing/2014/main" id="{00000000-0008-0000-0000-00001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2" name="Texto 17" hidden="1">
          <a:extLst>
            <a:ext uri="{FF2B5EF4-FFF2-40B4-BE49-F238E27FC236}">
              <a16:creationId xmlns="" xmlns:a16="http://schemas.microsoft.com/office/drawing/2014/main" id="{00000000-0008-0000-0000-00001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3" name="Texto 17" hidden="1">
          <a:extLst>
            <a:ext uri="{FF2B5EF4-FFF2-40B4-BE49-F238E27FC236}">
              <a16:creationId xmlns="" xmlns:a16="http://schemas.microsoft.com/office/drawing/2014/main" id="{00000000-0008-0000-0000-00001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4" name="Texto 17" hidden="1">
          <a:extLst>
            <a:ext uri="{FF2B5EF4-FFF2-40B4-BE49-F238E27FC236}">
              <a16:creationId xmlns="" xmlns:a16="http://schemas.microsoft.com/office/drawing/2014/main" id="{00000000-0008-0000-0000-00001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5" name="Texto 17" hidden="1">
          <a:extLst>
            <a:ext uri="{FF2B5EF4-FFF2-40B4-BE49-F238E27FC236}">
              <a16:creationId xmlns="" xmlns:a16="http://schemas.microsoft.com/office/drawing/2014/main" id="{00000000-0008-0000-0000-00001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6" name="Texto 17" hidden="1">
          <a:extLst>
            <a:ext uri="{FF2B5EF4-FFF2-40B4-BE49-F238E27FC236}">
              <a16:creationId xmlns="" xmlns:a16="http://schemas.microsoft.com/office/drawing/2014/main" id="{00000000-0008-0000-0000-00001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7" name="Texto 17" hidden="1">
          <a:extLst>
            <a:ext uri="{FF2B5EF4-FFF2-40B4-BE49-F238E27FC236}">
              <a16:creationId xmlns="" xmlns:a16="http://schemas.microsoft.com/office/drawing/2014/main" id="{00000000-0008-0000-0000-00001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8" name="Texto 17" hidden="1">
          <a:extLst>
            <a:ext uri="{FF2B5EF4-FFF2-40B4-BE49-F238E27FC236}">
              <a16:creationId xmlns="" xmlns:a16="http://schemas.microsoft.com/office/drawing/2014/main" id="{00000000-0008-0000-0000-00001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9" name="Texto 17" hidden="1">
          <a:extLst>
            <a:ext uri="{FF2B5EF4-FFF2-40B4-BE49-F238E27FC236}">
              <a16:creationId xmlns="" xmlns:a16="http://schemas.microsoft.com/office/drawing/2014/main" id="{00000000-0008-0000-0000-00001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0" name="Texto 17" hidden="1">
          <a:extLst>
            <a:ext uri="{FF2B5EF4-FFF2-40B4-BE49-F238E27FC236}">
              <a16:creationId xmlns="" xmlns:a16="http://schemas.microsoft.com/office/drawing/2014/main" id="{00000000-0008-0000-0000-00001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1" name="Texto 17" hidden="1">
          <a:extLst>
            <a:ext uri="{FF2B5EF4-FFF2-40B4-BE49-F238E27FC236}">
              <a16:creationId xmlns="" xmlns:a16="http://schemas.microsoft.com/office/drawing/2014/main" id="{00000000-0008-0000-0000-00001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2" name="Texto 17" hidden="1">
          <a:extLst>
            <a:ext uri="{FF2B5EF4-FFF2-40B4-BE49-F238E27FC236}">
              <a16:creationId xmlns="" xmlns:a16="http://schemas.microsoft.com/office/drawing/2014/main" id="{00000000-0008-0000-0000-00001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3" name="Texto 17" hidden="1">
          <a:extLst>
            <a:ext uri="{FF2B5EF4-FFF2-40B4-BE49-F238E27FC236}">
              <a16:creationId xmlns="" xmlns:a16="http://schemas.microsoft.com/office/drawing/2014/main" id="{00000000-0008-0000-0000-00001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4" name="Texto 17" hidden="1">
          <a:extLst>
            <a:ext uri="{FF2B5EF4-FFF2-40B4-BE49-F238E27FC236}">
              <a16:creationId xmlns="" xmlns:a16="http://schemas.microsoft.com/office/drawing/2014/main" id="{00000000-0008-0000-0000-00001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5" name="Texto 17" hidden="1">
          <a:extLst>
            <a:ext uri="{FF2B5EF4-FFF2-40B4-BE49-F238E27FC236}">
              <a16:creationId xmlns="" xmlns:a16="http://schemas.microsoft.com/office/drawing/2014/main" id="{00000000-0008-0000-0000-00001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6" name="Texto 17" hidden="1">
          <a:extLst>
            <a:ext uri="{FF2B5EF4-FFF2-40B4-BE49-F238E27FC236}">
              <a16:creationId xmlns="" xmlns:a16="http://schemas.microsoft.com/office/drawing/2014/main" id="{00000000-0008-0000-0000-00002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7" name="Texto 17" hidden="1">
          <a:extLst>
            <a:ext uri="{FF2B5EF4-FFF2-40B4-BE49-F238E27FC236}">
              <a16:creationId xmlns="" xmlns:a16="http://schemas.microsoft.com/office/drawing/2014/main" id="{00000000-0008-0000-0000-00002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98" name="Texto 17" hidden="1">
          <a:extLst>
            <a:ext uri="{FF2B5EF4-FFF2-40B4-BE49-F238E27FC236}">
              <a16:creationId xmlns="" xmlns:a16="http://schemas.microsoft.com/office/drawing/2014/main" id="{00000000-0008-0000-0000-00002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99" name="Texto 17" hidden="1">
          <a:extLst>
            <a:ext uri="{FF2B5EF4-FFF2-40B4-BE49-F238E27FC236}">
              <a16:creationId xmlns="" xmlns:a16="http://schemas.microsoft.com/office/drawing/2014/main" id="{00000000-0008-0000-0000-00002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00" name="Texto 17" hidden="1">
          <a:extLst>
            <a:ext uri="{FF2B5EF4-FFF2-40B4-BE49-F238E27FC236}">
              <a16:creationId xmlns="" xmlns:a16="http://schemas.microsoft.com/office/drawing/2014/main" id="{00000000-0008-0000-0000-00002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01" name="Texto 17" hidden="1">
          <a:extLst>
            <a:ext uri="{FF2B5EF4-FFF2-40B4-BE49-F238E27FC236}">
              <a16:creationId xmlns="" xmlns:a16="http://schemas.microsoft.com/office/drawing/2014/main" id="{00000000-0008-0000-0000-00002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2" name="Texto 17" hidden="1">
          <a:extLst>
            <a:ext uri="{FF2B5EF4-FFF2-40B4-BE49-F238E27FC236}">
              <a16:creationId xmlns="" xmlns:a16="http://schemas.microsoft.com/office/drawing/2014/main" id="{00000000-0008-0000-0000-00001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3" name="Texto 17" hidden="1">
          <a:extLst>
            <a:ext uri="{FF2B5EF4-FFF2-40B4-BE49-F238E27FC236}">
              <a16:creationId xmlns="" xmlns:a16="http://schemas.microsoft.com/office/drawing/2014/main" id="{00000000-0008-0000-0000-00004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4" name="Texto 17" hidden="1">
          <a:extLst>
            <a:ext uri="{FF2B5EF4-FFF2-40B4-BE49-F238E27FC236}">
              <a16:creationId xmlns="" xmlns:a16="http://schemas.microsoft.com/office/drawing/2014/main" id="{00000000-0008-0000-0000-00005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5" name="Texto 17" hidden="1">
          <a:extLst>
            <a:ext uri="{FF2B5EF4-FFF2-40B4-BE49-F238E27FC236}">
              <a16:creationId xmlns="" xmlns:a16="http://schemas.microsoft.com/office/drawing/2014/main" id="{00000000-0008-0000-0000-00005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6" name="Texto 17" hidden="1">
          <a:extLst>
            <a:ext uri="{FF2B5EF4-FFF2-40B4-BE49-F238E27FC236}">
              <a16:creationId xmlns="" xmlns:a16="http://schemas.microsoft.com/office/drawing/2014/main" id="{00000000-0008-0000-0000-00008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7" name="Texto 17" hidden="1">
          <a:extLst>
            <a:ext uri="{FF2B5EF4-FFF2-40B4-BE49-F238E27FC236}">
              <a16:creationId xmlns="" xmlns:a16="http://schemas.microsoft.com/office/drawing/2014/main" id="{00000000-0008-0000-0000-00008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8" name="Texto 17" hidden="1">
          <a:extLst>
            <a:ext uri="{FF2B5EF4-FFF2-40B4-BE49-F238E27FC236}">
              <a16:creationId xmlns="" xmlns:a16="http://schemas.microsoft.com/office/drawing/2014/main" id="{00000000-0008-0000-0000-00008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9" name="Texto 17" hidden="1">
          <a:extLst>
            <a:ext uri="{FF2B5EF4-FFF2-40B4-BE49-F238E27FC236}">
              <a16:creationId xmlns="" xmlns:a16="http://schemas.microsoft.com/office/drawing/2014/main" id="{00000000-0008-0000-0000-00008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0" name="Texto 17" hidden="1">
          <a:extLst>
            <a:ext uri="{FF2B5EF4-FFF2-40B4-BE49-F238E27FC236}">
              <a16:creationId xmlns="" xmlns:a16="http://schemas.microsoft.com/office/drawing/2014/main" id="{00000000-0008-0000-0000-00008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1" name="Texto 17" hidden="1">
          <a:extLst>
            <a:ext uri="{FF2B5EF4-FFF2-40B4-BE49-F238E27FC236}">
              <a16:creationId xmlns="" xmlns:a16="http://schemas.microsoft.com/office/drawing/2014/main" id="{00000000-0008-0000-0000-00008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2" name="Texto 17" hidden="1">
          <a:extLst>
            <a:ext uri="{FF2B5EF4-FFF2-40B4-BE49-F238E27FC236}">
              <a16:creationId xmlns="" xmlns:a16="http://schemas.microsoft.com/office/drawing/2014/main" id="{00000000-0008-0000-0000-00008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3" name="Texto 17" hidden="1">
          <a:extLst>
            <a:ext uri="{FF2B5EF4-FFF2-40B4-BE49-F238E27FC236}">
              <a16:creationId xmlns="" xmlns:a16="http://schemas.microsoft.com/office/drawing/2014/main" id="{00000000-0008-0000-0000-00008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4" name="Texto 17" hidden="1">
          <a:extLst>
            <a:ext uri="{FF2B5EF4-FFF2-40B4-BE49-F238E27FC236}">
              <a16:creationId xmlns="" xmlns:a16="http://schemas.microsoft.com/office/drawing/2014/main" id="{00000000-0008-0000-0000-00008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5" name="Texto 17" hidden="1">
          <a:extLst>
            <a:ext uri="{FF2B5EF4-FFF2-40B4-BE49-F238E27FC236}">
              <a16:creationId xmlns="" xmlns:a16="http://schemas.microsoft.com/office/drawing/2014/main" id="{00000000-0008-0000-0000-00008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6" name="Texto 17" hidden="1">
          <a:extLst>
            <a:ext uri="{FF2B5EF4-FFF2-40B4-BE49-F238E27FC236}">
              <a16:creationId xmlns="" xmlns:a16="http://schemas.microsoft.com/office/drawing/2014/main" id="{00000000-0008-0000-0000-00008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7" name="Texto 17" hidden="1">
          <a:extLst>
            <a:ext uri="{FF2B5EF4-FFF2-40B4-BE49-F238E27FC236}">
              <a16:creationId xmlns="" xmlns:a16="http://schemas.microsoft.com/office/drawing/2014/main" id="{00000000-0008-0000-0000-00008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8" name="Texto 17" hidden="1">
          <a:extLst>
            <a:ext uri="{FF2B5EF4-FFF2-40B4-BE49-F238E27FC236}">
              <a16:creationId xmlns="" xmlns:a16="http://schemas.microsoft.com/office/drawing/2014/main" id="{00000000-0008-0000-0000-00009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9" name="Texto 17" hidden="1">
          <a:extLst>
            <a:ext uri="{FF2B5EF4-FFF2-40B4-BE49-F238E27FC236}">
              <a16:creationId xmlns="" xmlns:a16="http://schemas.microsoft.com/office/drawing/2014/main" id="{00000000-0008-0000-0000-00009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0" name="Texto 17" hidden="1">
          <a:extLst>
            <a:ext uri="{FF2B5EF4-FFF2-40B4-BE49-F238E27FC236}">
              <a16:creationId xmlns="" xmlns:a16="http://schemas.microsoft.com/office/drawing/2014/main" id="{00000000-0008-0000-0000-00009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1" name="Texto 17" hidden="1">
          <a:extLst>
            <a:ext uri="{FF2B5EF4-FFF2-40B4-BE49-F238E27FC236}">
              <a16:creationId xmlns="" xmlns:a16="http://schemas.microsoft.com/office/drawing/2014/main" id="{00000000-0008-0000-0000-00009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2" name="Texto 17" hidden="1">
          <a:extLst>
            <a:ext uri="{FF2B5EF4-FFF2-40B4-BE49-F238E27FC236}">
              <a16:creationId xmlns="" xmlns:a16="http://schemas.microsoft.com/office/drawing/2014/main" id="{00000000-0008-0000-0000-00009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3" name="Texto 17" hidden="1">
          <a:extLst>
            <a:ext uri="{FF2B5EF4-FFF2-40B4-BE49-F238E27FC236}">
              <a16:creationId xmlns="" xmlns:a16="http://schemas.microsoft.com/office/drawing/2014/main" id="{00000000-0008-0000-0000-00009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4" name="Texto 17" hidden="1">
          <a:extLst>
            <a:ext uri="{FF2B5EF4-FFF2-40B4-BE49-F238E27FC236}">
              <a16:creationId xmlns="" xmlns:a16="http://schemas.microsoft.com/office/drawing/2014/main" id="{00000000-0008-0000-0000-00009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5" name="Texto 17" hidden="1">
          <a:extLst>
            <a:ext uri="{FF2B5EF4-FFF2-40B4-BE49-F238E27FC236}">
              <a16:creationId xmlns="" xmlns:a16="http://schemas.microsoft.com/office/drawing/2014/main" id="{00000000-0008-0000-0000-00009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6" name="Texto 17" hidden="1">
          <a:extLst>
            <a:ext uri="{FF2B5EF4-FFF2-40B4-BE49-F238E27FC236}">
              <a16:creationId xmlns="" xmlns:a16="http://schemas.microsoft.com/office/drawing/2014/main" id="{00000000-0008-0000-0000-00009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7" name="Texto 17" hidden="1">
          <a:extLst>
            <a:ext uri="{FF2B5EF4-FFF2-40B4-BE49-F238E27FC236}">
              <a16:creationId xmlns="" xmlns:a16="http://schemas.microsoft.com/office/drawing/2014/main" id="{00000000-0008-0000-0000-00009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8" name="Texto 17" hidden="1">
          <a:extLst>
            <a:ext uri="{FF2B5EF4-FFF2-40B4-BE49-F238E27FC236}">
              <a16:creationId xmlns="" xmlns:a16="http://schemas.microsoft.com/office/drawing/2014/main" id="{00000000-0008-0000-0000-00009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9" name="Texto 17" hidden="1">
          <a:extLst>
            <a:ext uri="{FF2B5EF4-FFF2-40B4-BE49-F238E27FC236}">
              <a16:creationId xmlns="" xmlns:a16="http://schemas.microsoft.com/office/drawing/2014/main" id="{00000000-0008-0000-0000-00009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0" name="Texto 17" hidden="1">
          <a:extLst>
            <a:ext uri="{FF2B5EF4-FFF2-40B4-BE49-F238E27FC236}">
              <a16:creationId xmlns="" xmlns:a16="http://schemas.microsoft.com/office/drawing/2014/main" id="{00000000-0008-0000-0000-00009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1" name="Texto 17" hidden="1">
          <a:extLst>
            <a:ext uri="{FF2B5EF4-FFF2-40B4-BE49-F238E27FC236}">
              <a16:creationId xmlns="" xmlns:a16="http://schemas.microsoft.com/office/drawing/2014/main" id="{00000000-0008-0000-0000-00009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2" name="Texto 17" hidden="1">
          <a:extLst>
            <a:ext uri="{FF2B5EF4-FFF2-40B4-BE49-F238E27FC236}">
              <a16:creationId xmlns="" xmlns:a16="http://schemas.microsoft.com/office/drawing/2014/main" id="{00000000-0008-0000-0000-00009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3" name="Texto 17" hidden="1">
          <a:extLst>
            <a:ext uri="{FF2B5EF4-FFF2-40B4-BE49-F238E27FC236}">
              <a16:creationId xmlns="" xmlns:a16="http://schemas.microsoft.com/office/drawing/2014/main" id="{00000000-0008-0000-0000-00009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4" name="Texto 17" hidden="1">
          <a:extLst>
            <a:ext uri="{FF2B5EF4-FFF2-40B4-BE49-F238E27FC236}">
              <a16:creationId xmlns="" xmlns:a16="http://schemas.microsoft.com/office/drawing/2014/main" id="{00000000-0008-0000-0000-0000A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5" name="Texto 17" hidden="1">
          <a:extLst>
            <a:ext uri="{FF2B5EF4-FFF2-40B4-BE49-F238E27FC236}">
              <a16:creationId xmlns="" xmlns:a16="http://schemas.microsoft.com/office/drawing/2014/main" id="{00000000-0008-0000-0000-0000A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6" name="Texto 17" hidden="1">
          <a:extLst>
            <a:ext uri="{FF2B5EF4-FFF2-40B4-BE49-F238E27FC236}">
              <a16:creationId xmlns="" xmlns:a16="http://schemas.microsoft.com/office/drawing/2014/main" id="{00000000-0008-0000-0000-0000A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037" name="Texto 17" hidden="1">
          <a:extLst>
            <a:ext uri="{FF2B5EF4-FFF2-40B4-BE49-F238E27FC236}">
              <a16:creationId xmlns="" xmlns:a16="http://schemas.microsoft.com/office/drawing/2014/main" id="{00000000-0008-0000-0000-0000A308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8" name="Texto 17" hidden="1">
          <a:extLst>
            <a:ext uri="{FF2B5EF4-FFF2-40B4-BE49-F238E27FC236}">
              <a16:creationId xmlns="" xmlns:a16="http://schemas.microsoft.com/office/drawing/2014/main" id="{00000000-0008-0000-0000-0000A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9" name="Texto 17" hidden="1">
          <a:extLst>
            <a:ext uri="{FF2B5EF4-FFF2-40B4-BE49-F238E27FC236}">
              <a16:creationId xmlns="" xmlns:a16="http://schemas.microsoft.com/office/drawing/2014/main" id="{00000000-0008-0000-0000-0000A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0" name="Texto 17" hidden="1">
          <a:extLst>
            <a:ext uri="{FF2B5EF4-FFF2-40B4-BE49-F238E27FC236}">
              <a16:creationId xmlns="" xmlns:a16="http://schemas.microsoft.com/office/drawing/2014/main" id="{00000000-0008-0000-0000-0000A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1" name="Texto 17" hidden="1">
          <a:extLst>
            <a:ext uri="{FF2B5EF4-FFF2-40B4-BE49-F238E27FC236}">
              <a16:creationId xmlns="" xmlns:a16="http://schemas.microsoft.com/office/drawing/2014/main" id="{00000000-0008-0000-0000-0000A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2" name="Texto 17" hidden="1">
          <a:extLst>
            <a:ext uri="{FF2B5EF4-FFF2-40B4-BE49-F238E27FC236}">
              <a16:creationId xmlns="" xmlns:a16="http://schemas.microsoft.com/office/drawing/2014/main" id="{00000000-0008-0000-0000-0000A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3" name="Texto 17" hidden="1">
          <a:extLst>
            <a:ext uri="{FF2B5EF4-FFF2-40B4-BE49-F238E27FC236}">
              <a16:creationId xmlns="" xmlns:a16="http://schemas.microsoft.com/office/drawing/2014/main" id="{00000000-0008-0000-0000-0000A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4" name="Texto 17" hidden="1">
          <a:extLst>
            <a:ext uri="{FF2B5EF4-FFF2-40B4-BE49-F238E27FC236}">
              <a16:creationId xmlns="" xmlns:a16="http://schemas.microsoft.com/office/drawing/2014/main" id="{00000000-0008-0000-0000-0000A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5" name="Texto 17" hidden="1">
          <a:extLst>
            <a:ext uri="{FF2B5EF4-FFF2-40B4-BE49-F238E27FC236}">
              <a16:creationId xmlns="" xmlns:a16="http://schemas.microsoft.com/office/drawing/2014/main" id="{00000000-0008-0000-0000-0000A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6" name="Texto 17" hidden="1">
          <a:extLst>
            <a:ext uri="{FF2B5EF4-FFF2-40B4-BE49-F238E27FC236}">
              <a16:creationId xmlns="" xmlns:a16="http://schemas.microsoft.com/office/drawing/2014/main" id="{00000000-0008-0000-0000-0000A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7" name="Texto 17" hidden="1">
          <a:extLst>
            <a:ext uri="{FF2B5EF4-FFF2-40B4-BE49-F238E27FC236}">
              <a16:creationId xmlns="" xmlns:a16="http://schemas.microsoft.com/office/drawing/2014/main" id="{00000000-0008-0000-0000-0000A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8" name="Texto 17" hidden="1">
          <a:extLst>
            <a:ext uri="{FF2B5EF4-FFF2-40B4-BE49-F238E27FC236}">
              <a16:creationId xmlns="" xmlns:a16="http://schemas.microsoft.com/office/drawing/2014/main" id="{00000000-0008-0000-0000-0000B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9" name="Texto 17" hidden="1">
          <a:extLst>
            <a:ext uri="{FF2B5EF4-FFF2-40B4-BE49-F238E27FC236}">
              <a16:creationId xmlns="" xmlns:a16="http://schemas.microsoft.com/office/drawing/2014/main" id="{00000000-0008-0000-0000-0000B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0" name="Texto 17" hidden="1">
          <a:extLst>
            <a:ext uri="{FF2B5EF4-FFF2-40B4-BE49-F238E27FC236}">
              <a16:creationId xmlns="" xmlns:a16="http://schemas.microsoft.com/office/drawing/2014/main" id="{00000000-0008-0000-0000-0000B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1" name="Texto 17" hidden="1">
          <a:extLst>
            <a:ext uri="{FF2B5EF4-FFF2-40B4-BE49-F238E27FC236}">
              <a16:creationId xmlns="" xmlns:a16="http://schemas.microsoft.com/office/drawing/2014/main" id="{00000000-0008-0000-0000-0000B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2" name="Texto 17" hidden="1">
          <a:extLst>
            <a:ext uri="{FF2B5EF4-FFF2-40B4-BE49-F238E27FC236}">
              <a16:creationId xmlns="" xmlns:a16="http://schemas.microsoft.com/office/drawing/2014/main" id="{00000000-0008-0000-0000-0000B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3" name="Texto 17" hidden="1">
          <a:extLst>
            <a:ext uri="{FF2B5EF4-FFF2-40B4-BE49-F238E27FC236}">
              <a16:creationId xmlns="" xmlns:a16="http://schemas.microsoft.com/office/drawing/2014/main" id="{00000000-0008-0000-0000-0000B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4" name="Texto 17" hidden="1">
          <a:extLst>
            <a:ext uri="{FF2B5EF4-FFF2-40B4-BE49-F238E27FC236}">
              <a16:creationId xmlns="" xmlns:a16="http://schemas.microsoft.com/office/drawing/2014/main" id="{00000000-0008-0000-0000-0000B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5" name="Texto 17" hidden="1">
          <a:extLst>
            <a:ext uri="{FF2B5EF4-FFF2-40B4-BE49-F238E27FC236}">
              <a16:creationId xmlns="" xmlns:a16="http://schemas.microsoft.com/office/drawing/2014/main" id="{00000000-0008-0000-0000-0000B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6" name="Texto 17" hidden="1">
          <a:extLst>
            <a:ext uri="{FF2B5EF4-FFF2-40B4-BE49-F238E27FC236}">
              <a16:creationId xmlns="" xmlns:a16="http://schemas.microsoft.com/office/drawing/2014/main" id="{00000000-0008-0000-0000-0000C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7" name="Texto 17" hidden="1">
          <a:extLst>
            <a:ext uri="{FF2B5EF4-FFF2-40B4-BE49-F238E27FC236}">
              <a16:creationId xmlns="" xmlns:a16="http://schemas.microsoft.com/office/drawing/2014/main" id="{00000000-0008-0000-0000-0000C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8" name="Texto 17" hidden="1">
          <a:extLst>
            <a:ext uri="{FF2B5EF4-FFF2-40B4-BE49-F238E27FC236}">
              <a16:creationId xmlns="" xmlns:a16="http://schemas.microsoft.com/office/drawing/2014/main" id="{00000000-0008-0000-0000-0000C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9" name="Texto 17" hidden="1">
          <a:extLst>
            <a:ext uri="{FF2B5EF4-FFF2-40B4-BE49-F238E27FC236}">
              <a16:creationId xmlns="" xmlns:a16="http://schemas.microsoft.com/office/drawing/2014/main" id="{00000000-0008-0000-0000-0000C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0" name="Texto 17" hidden="1">
          <a:extLst>
            <a:ext uri="{FF2B5EF4-FFF2-40B4-BE49-F238E27FC236}">
              <a16:creationId xmlns="" xmlns:a16="http://schemas.microsoft.com/office/drawing/2014/main" id="{00000000-0008-0000-0000-0000C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1" name="Texto 17" hidden="1">
          <a:extLst>
            <a:ext uri="{FF2B5EF4-FFF2-40B4-BE49-F238E27FC236}">
              <a16:creationId xmlns="" xmlns:a16="http://schemas.microsoft.com/office/drawing/2014/main" id="{00000000-0008-0000-0000-0000C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2" name="Texto 17" hidden="1">
          <a:extLst>
            <a:ext uri="{FF2B5EF4-FFF2-40B4-BE49-F238E27FC236}">
              <a16:creationId xmlns="" xmlns:a16="http://schemas.microsoft.com/office/drawing/2014/main" id="{00000000-0008-0000-0000-0000C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3" name="Texto 17" hidden="1">
          <a:extLst>
            <a:ext uri="{FF2B5EF4-FFF2-40B4-BE49-F238E27FC236}">
              <a16:creationId xmlns="" xmlns:a16="http://schemas.microsoft.com/office/drawing/2014/main" id="{00000000-0008-0000-0000-0000C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4" name="Texto 17" hidden="1">
          <a:extLst>
            <a:ext uri="{FF2B5EF4-FFF2-40B4-BE49-F238E27FC236}">
              <a16:creationId xmlns="" xmlns:a16="http://schemas.microsoft.com/office/drawing/2014/main" id="{00000000-0008-0000-0000-0000D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5" name="Texto 17" hidden="1">
          <a:extLst>
            <a:ext uri="{FF2B5EF4-FFF2-40B4-BE49-F238E27FC236}">
              <a16:creationId xmlns="" xmlns:a16="http://schemas.microsoft.com/office/drawing/2014/main" id="{00000000-0008-0000-0000-0000D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6" name="Texto 17" hidden="1">
          <a:extLst>
            <a:ext uri="{FF2B5EF4-FFF2-40B4-BE49-F238E27FC236}">
              <a16:creationId xmlns="" xmlns:a16="http://schemas.microsoft.com/office/drawing/2014/main" id="{00000000-0008-0000-0000-0000D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7" name="Texto 17" hidden="1">
          <a:extLst>
            <a:ext uri="{FF2B5EF4-FFF2-40B4-BE49-F238E27FC236}">
              <a16:creationId xmlns="" xmlns:a16="http://schemas.microsoft.com/office/drawing/2014/main" id="{00000000-0008-0000-0000-0000D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8" name="Texto 17" hidden="1">
          <a:extLst>
            <a:ext uri="{FF2B5EF4-FFF2-40B4-BE49-F238E27FC236}">
              <a16:creationId xmlns="" xmlns:a16="http://schemas.microsoft.com/office/drawing/2014/main" id="{00000000-0008-0000-0000-0000D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9" name="Texto 17" hidden="1">
          <a:extLst>
            <a:ext uri="{FF2B5EF4-FFF2-40B4-BE49-F238E27FC236}">
              <a16:creationId xmlns="" xmlns:a16="http://schemas.microsoft.com/office/drawing/2014/main" id="{00000000-0008-0000-0000-0000D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0" name="Texto 17" hidden="1">
          <a:extLst>
            <a:ext uri="{FF2B5EF4-FFF2-40B4-BE49-F238E27FC236}">
              <a16:creationId xmlns="" xmlns:a16="http://schemas.microsoft.com/office/drawing/2014/main" id="{00000000-0008-0000-0000-0000D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1" name="Texto 17" hidden="1">
          <a:extLst>
            <a:ext uri="{FF2B5EF4-FFF2-40B4-BE49-F238E27FC236}">
              <a16:creationId xmlns="" xmlns:a16="http://schemas.microsoft.com/office/drawing/2014/main" id="{00000000-0008-0000-0000-0000D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2" name="Texto 17" hidden="1">
          <a:extLst>
            <a:ext uri="{FF2B5EF4-FFF2-40B4-BE49-F238E27FC236}">
              <a16:creationId xmlns="" xmlns:a16="http://schemas.microsoft.com/office/drawing/2014/main" id="{00000000-0008-0000-0000-0000D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3" name="Texto 17" hidden="1">
          <a:extLst>
            <a:ext uri="{FF2B5EF4-FFF2-40B4-BE49-F238E27FC236}">
              <a16:creationId xmlns="" xmlns:a16="http://schemas.microsoft.com/office/drawing/2014/main" id="{00000000-0008-0000-0000-0000D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4" name="Texto 17" hidden="1">
          <a:extLst>
            <a:ext uri="{FF2B5EF4-FFF2-40B4-BE49-F238E27FC236}">
              <a16:creationId xmlns="" xmlns:a16="http://schemas.microsoft.com/office/drawing/2014/main" id="{00000000-0008-0000-0000-0000D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5" name="Texto 17" hidden="1">
          <a:extLst>
            <a:ext uri="{FF2B5EF4-FFF2-40B4-BE49-F238E27FC236}">
              <a16:creationId xmlns="" xmlns:a16="http://schemas.microsoft.com/office/drawing/2014/main" id="{00000000-0008-0000-0000-0000D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6" name="Texto 17" hidden="1">
          <a:extLst>
            <a:ext uri="{FF2B5EF4-FFF2-40B4-BE49-F238E27FC236}">
              <a16:creationId xmlns="" xmlns:a16="http://schemas.microsoft.com/office/drawing/2014/main" id="{00000000-0008-0000-0000-0000D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7" name="Texto 17" hidden="1">
          <a:extLst>
            <a:ext uri="{FF2B5EF4-FFF2-40B4-BE49-F238E27FC236}">
              <a16:creationId xmlns="" xmlns:a16="http://schemas.microsoft.com/office/drawing/2014/main" id="{00000000-0008-0000-0000-0000D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78" name="Texto 17" hidden="1">
          <a:extLst>
            <a:ext uri="{FF2B5EF4-FFF2-40B4-BE49-F238E27FC236}">
              <a16:creationId xmlns="" xmlns:a16="http://schemas.microsoft.com/office/drawing/2014/main" id="{00000000-0008-0000-0000-0000D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79" name="Texto 17" hidden="1">
          <a:extLst>
            <a:ext uri="{FF2B5EF4-FFF2-40B4-BE49-F238E27FC236}">
              <a16:creationId xmlns="" xmlns:a16="http://schemas.microsoft.com/office/drawing/2014/main" id="{00000000-0008-0000-0000-0000D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0" name="Texto 17" hidden="1">
          <a:extLst>
            <a:ext uri="{FF2B5EF4-FFF2-40B4-BE49-F238E27FC236}">
              <a16:creationId xmlns="" xmlns:a16="http://schemas.microsoft.com/office/drawing/2014/main" id="{00000000-0008-0000-0000-0000E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1" name="Texto 17" hidden="1">
          <a:extLst>
            <a:ext uri="{FF2B5EF4-FFF2-40B4-BE49-F238E27FC236}">
              <a16:creationId xmlns="" xmlns:a16="http://schemas.microsoft.com/office/drawing/2014/main" id="{00000000-0008-0000-0000-0000E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2" name="Texto 17" hidden="1">
          <a:extLst>
            <a:ext uri="{FF2B5EF4-FFF2-40B4-BE49-F238E27FC236}">
              <a16:creationId xmlns="" xmlns:a16="http://schemas.microsoft.com/office/drawing/2014/main" id="{00000000-0008-0000-0000-0000E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3" name="Texto 17" hidden="1">
          <a:extLst>
            <a:ext uri="{FF2B5EF4-FFF2-40B4-BE49-F238E27FC236}">
              <a16:creationId xmlns="" xmlns:a16="http://schemas.microsoft.com/office/drawing/2014/main" id="{00000000-0008-0000-0000-0000E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4" name="Texto 17" hidden="1">
          <a:extLst>
            <a:ext uri="{FF2B5EF4-FFF2-40B4-BE49-F238E27FC236}">
              <a16:creationId xmlns="" xmlns:a16="http://schemas.microsoft.com/office/drawing/2014/main" id="{00000000-0008-0000-0000-0000E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5" name="Texto 17" hidden="1">
          <a:extLst>
            <a:ext uri="{FF2B5EF4-FFF2-40B4-BE49-F238E27FC236}">
              <a16:creationId xmlns="" xmlns:a16="http://schemas.microsoft.com/office/drawing/2014/main" id="{00000000-0008-0000-0000-0000E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6" name="Texto 17" hidden="1">
          <a:extLst>
            <a:ext uri="{FF2B5EF4-FFF2-40B4-BE49-F238E27FC236}">
              <a16:creationId xmlns="" xmlns:a16="http://schemas.microsoft.com/office/drawing/2014/main" id="{00000000-0008-0000-0000-0000E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7" name="Texto 17" hidden="1">
          <a:extLst>
            <a:ext uri="{FF2B5EF4-FFF2-40B4-BE49-F238E27FC236}">
              <a16:creationId xmlns="" xmlns:a16="http://schemas.microsoft.com/office/drawing/2014/main" id="{00000000-0008-0000-0000-0000E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8" name="Texto 17" hidden="1">
          <a:extLst>
            <a:ext uri="{FF2B5EF4-FFF2-40B4-BE49-F238E27FC236}">
              <a16:creationId xmlns="" xmlns:a16="http://schemas.microsoft.com/office/drawing/2014/main" id="{00000000-0008-0000-0000-0000E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9" name="Texto 17" hidden="1">
          <a:extLst>
            <a:ext uri="{FF2B5EF4-FFF2-40B4-BE49-F238E27FC236}">
              <a16:creationId xmlns="" xmlns:a16="http://schemas.microsoft.com/office/drawing/2014/main" id="{00000000-0008-0000-0000-0000E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609600</xdr:colOff>
      <xdr:row>818</xdr:row>
      <xdr:rowOff>0</xdr:rowOff>
    </xdr:from>
    <xdr:ext cx="1333500" cy="238125"/>
    <xdr:sp macro="" textlink="">
      <xdr:nvSpPr>
        <xdr:cNvPr id="2090" name="Texto 17" hidden="1">
          <a:extLst>
            <a:ext uri="{FF2B5EF4-FFF2-40B4-BE49-F238E27FC236}">
              <a16:creationId xmlns="" xmlns:a16="http://schemas.microsoft.com/office/drawing/2014/main" id="{00000000-0008-0000-0000-0000EA080000}"/>
            </a:ext>
          </a:extLst>
        </xdr:cNvPr>
        <xdr:cNvSpPr txBox="1">
          <a:spLocks noChangeArrowheads="1"/>
        </xdr:cNvSpPr>
      </xdr:nvSpPr>
      <xdr:spPr bwMode="auto">
        <a:xfrm>
          <a:off x="809625"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091" name="Texto 17" hidden="1">
          <a:extLst>
            <a:ext uri="{FF2B5EF4-FFF2-40B4-BE49-F238E27FC236}">
              <a16:creationId xmlns="" xmlns:a16="http://schemas.microsoft.com/office/drawing/2014/main" id="{00000000-0008-0000-0000-0000EB08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2" name="Texto 17" hidden="1">
          <a:extLst>
            <a:ext uri="{FF2B5EF4-FFF2-40B4-BE49-F238E27FC236}">
              <a16:creationId xmlns="" xmlns:a16="http://schemas.microsoft.com/office/drawing/2014/main" id="{00000000-0008-0000-0000-0000E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3" name="Texto 17" hidden="1">
          <a:extLst>
            <a:ext uri="{FF2B5EF4-FFF2-40B4-BE49-F238E27FC236}">
              <a16:creationId xmlns="" xmlns:a16="http://schemas.microsoft.com/office/drawing/2014/main" id="{00000000-0008-0000-0000-0000E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4" name="Texto 17" hidden="1">
          <a:extLst>
            <a:ext uri="{FF2B5EF4-FFF2-40B4-BE49-F238E27FC236}">
              <a16:creationId xmlns="" xmlns:a16="http://schemas.microsoft.com/office/drawing/2014/main" id="{00000000-0008-0000-0000-0000E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5" name="Texto 17" hidden="1">
          <a:extLst>
            <a:ext uri="{FF2B5EF4-FFF2-40B4-BE49-F238E27FC236}">
              <a16:creationId xmlns="" xmlns:a16="http://schemas.microsoft.com/office/drawing/2014/main" id="{00000000-0008-0000-0000-0000E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6" name="Texto 17" hidden="1">
          <a:extLst>
            <a:ext uri="{FF2B5EF4-FFF2-40B4-BE49-F238E27FC236}">
              <a16:creationId xmlns="" xmlns:a16="http://schemas.microsoft.com/office/drawing/2014/main" id="{00000000-0008-0000-0000-0000F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7" name="Texto 17" hidden="1">
          <a:extLst>
            <a:ext uri="{FF2B5EF4-FFF2-40B4-BE49-F238E27FC236}">
              <a16:creationId xmlns="" xmlns:a16="http://schemas.microsoft.com/office/drawing/2014/main" id="{00000000-0008-0000-0000-0000F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8" name="Texto 17" hidden="1">
          <a:extLst>
            <a:ext uri="{FF2B5EF4-FFF2-40B4-BE49-F238E27FC236}">
              <a16:creationId xmlns="" xmlns:a16="http://schemas.microsoft.com/office/drawing/2014/main" id="{00000000-0008-0000-0000-00002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9" name="Texto 17" hidden="1">
          <a:extLst>
            <a:ext uri="{FF2B5EF4-FFF2-40B4-BE49-F238E27FC236}">
              <a16:creationId xmlns="" xmlns:a16="http://schemas.microsoft.com/office/drawing/2014/main" id="{00000000-0008-0000-0000-00002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0" name="Texto 17" hidden="1">
          <a:extLst>
            <a:ext uri="{FF2B5EF4-FFF2-40B4-BE49-F238E27FC236}">
              <a16:creationId xmlns="" xmlns:a16="http://schemas.microsoft.com/office/drawing/2014/main" id="{00000000-0008-0000-0000-00002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1" name="Texto 17" hidden="1">
          <a:extLst>
            <a:ext uri="{FF2B5EF4-FFF2-40B4-BE49-F238E27FC236}">
              <a16:creationId xmlns="" xmlns:a16="http://schemas.microsoft.com/office/drawing/2014/main" id="{00000000-0008-0000-0000-00002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2" name="Texto 17" hidden="1">
          <a:extLst>
            <a:ext uri="{FF2B5EF4-FFF2-40B4-BE49-F238E27FC236}">
              <a16:creationId xmlns="" xmlns:a16="http://schemas.microsoft.com/office/drawing/2014/main" id="{00000000-0008-0000-0000-00002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3" name="Texto 17" hidden="1">
          <a:extLst>
            <a:ext uri="{FF2B5EF4-FFF2-40B4-BE49-F238E27FC236}">
              <a16:creationId xmlns="" xmlns:a16="http://schemas.microsoft.com/office/drawing/2014/main" id="{00000000-0008-0000-0000-00002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4" name="Texto 17" hidden="1">
          <a:extLst>
            <a:ext uri="{FF2B5EF4-FFF2-40B4-BE49-F238E27FC236}">
              <a16:creationId xmlns="" xmlns:a16="http://schemas.microsoft.com/office/drawing/2014/main" id="{00000000-0008-0000-0000-00002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5" name="Texto 17" hidden="1">
          <a:extLst>
            <a:ext uri="{FF2B5EF4-FFF2-40B4-BE49-F238E27FC236}">
              <a16:creationId xmlns="" xmlns:a16="http://schemas.microsoft.com/office/drawing/2014/main" id="{00000000-0008-0000-0000-00002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6" name="Texto 17" hidden="1">
          <a:extLst>
            <a:ext uri="{FF2B5EF4-FFF2-40B4-BE49-F238E27FC236}">
              <a16:creationId xmlns="" xmlns:a16="http://schemas.microsoft.com/office/drawing/2014/main" id="{00000000-0008-0000-0000-00002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7" name="Texto 17" hidden="1">
          <a:extLst>
            <a:ext uri="{FF2B5EF4-FFF2-40B4-BE49-F238E27FC236}">
              <a16:creationId xmlns="" xmlns:a16="http://schemas.microsoft.com/office/drawing/2014/main" id="{00000000-0008-0000-0000-00002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8" name="Texto 17" hidden="1">
          <a:extLst>
            <a:ext uri="{FF2B5EF4-FFF2-40B4-BE49-F238E27FC236}">
              <a16:creationId xmlns="" xmlns:a16="http://schemas.microsoft.com/office/drawing/2014/main" id="{00000000-0008-0000-0000-00003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9" name="Texto 17" hidden="1">
          <a:extLst>
            <a:ext uri="{FF2B5EF4-FFF2-40B4-BE49-F238E27FC236}">
              <a16:creationId xmlns="" xmlns:a16="http://schemas.microsoft.com/office/drawing/2014/main" id="{00000000-0008-0000-0000-00003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0" name="Texto 17" hidden="1">
          <a:extLst>
            <a:ext uri="{FF2B5EF4-FFF2-40B4-BE49-F238E27FC236}">
              <a16:creationId xmlns="" xmlns:a16="http://schemas.microsoft.com/office/drawing/2014/main" id="{00000000-0008-0000-0000-00003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1" name="Texto 17" hidden="1">
          <a:extLst>
            <a:ext uri="{FF2B5EF4-FFF2-40B4-BE49-F238E27FC236}">
              <a16:creationId xmlns="" xmlns:a16="http://schemas.microsoft.com/office/drawing/2014/main" id="{00000000-0008-0000-0000-00003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2" name="Texto 17" hidden="1">
          <a:extLst>
            <a:ext uri="{FF2B5EF4-FFF2-40B4-BE49-F238E27FC236}">
              <a16:creationId xmlns="" xmlns:a16="http://schemas.microsoft.com/office/drawing/2014/main" id="{00000000-0008-0000-0000-00003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3" name="Texto 17" hidden="1">
          <a:extLst>
            <a:ext uri="{FF2B5EF4-FFF2-40B4-BE49-F238E27FC236}">
              <a16:creationId xmlns="" xmlns:a16="http://schemas.microsoft.com/office/drawing/2014/main" id="{00000000-0008-0000-0000-00003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4" name="Texto 17" hidden="1">
          <a:extLst>
            <a:ext uri="{FF2B5EF4-FFF2-40B4-BE49-F238E27FC236}">
              <a16:creationId xmlns="" xmlns:a16="http://schemas.microsoft.com/office/drawing/2014/main" id="{00000000-0008-0000-0000-00003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5" name="Texto 17" hidden="1">
          <a:extLst>
            <a:ext uri="{FF2B5EF4-FFF2-40B4-BE49-F238E27FC236}">
              <a16:creationId xmlns="" xmlns:a16="http://schemas.microsoft.com/office/drawing/2014/main" id="{00000000-0008-0000-0000-00003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6" name="Texto 17" hidden="1">
          <a:extLst>
            <a:ext uri="{FF2B5EF4-FFF2-40B4-BE49-F238E27FC236}">
              <a16:creationId xmlns="" xmlns:a16="http://schemas.microsoft.com/office/drawing/2014/main" id="{00000000-0008-0000-0000-00003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7" name="Texto 17" hidden="1">
          <a:extLst>
            <a:ext uri="{FF2B5EF4-FFF2-40B4-BE49-F238E27FC236}">
              <a16:creationId xmlns="" xmlns:a16="http://schemas.microsoft.com/office/drawing/2014/main" id="{00000000-0008-0000-0000-00003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8" name="Texto 17" hidden="1">
          <a:extLst>
            <a:ext uri="{FF2B5EF4-FFF2-40B4-BE49-F238E27FC236}">
              <a16:creationId xmlns="" xmlns:a16="http://schemas.microsoft.com/office/drawing/2014/main" id="{00000000-0008-0000-0000-00003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9" name="Texto 17" hidden="1">
          <a:extLst>
            <a:ext uri="{FF2B5EF4-FFF2-40B4-BE49-F238E27FC236}">
              <a16:creationId xmlns="" xmlns:a16="http://schemas.microsoft.com/office/drawing/2014/main" id="{00000000-0008-0000-0000-00003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0" name="Texto 17" hidden="1">
          <a:extLst>
            <a:ext uri="{FF2B5EF4-FFF2-40B4-BE49-F238E27FC236}">
              <a16:creationId xmlns="" xmlns:a16="http://schemas.microsoft.com/office/drawing/2014/main" id="{00000000-0008-0000-0000-00003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1" name="Texto 17" hidden="1">
          <a:extLst>
            <a:ext uri="{FF2B5EF4-FFF2-40B4-BE49-F238E27FC236}">
              <a16:creationId xmlns="" xmlns:a16="http://schemas.microsoft.com/office/drawing/2014/main" id="{00000000-0008-0000-0000-00003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2" name="Texto 17" hidden="1">
          <a:extLst>
            <a:ext uri="{FF2B5EF4-FFF2-40B4-BE49-F238E27FC236}">
              <a16:creationId xmlns="" xmlns:a16="http://schemas.microsoft.com/office/drawing/2014/main" id="{00000000-0008-0000-0000-00003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3" name="Texto 17" hidden="1">
          <a:extLst>
            <a:ext uri="{FF2B5EF4-FFF2-40B4-BE49-F238E27FC236}">
              <a16:creationId xmlns="" xmlns:a16="http://schemas.microsoft.com/office/drawing/2014/main" id="{00000000-0008-0000-0000-00003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4" name="Texto 17" hidden="1">
          <a:extLst>
            <a:ext uri="{FF2B5EF4-FFF2-40B4-BE49-F238E27FC236}">
              <a16:creationId xmlns="" xmlns:a16="http://schemas.microsoft.com/office/drawing/2014/main" id="{00000000-0008-0000-0000-00004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5" name="Texto 17" hidden="1">
          <a:extLst>
            <a:ext uri="{FF2B5EF4-FFF2-40B4-BE49-F238E27FC236}">
              <a16:creationId xmlns="" xmlns:a16="http://schemas.microsoft.com/office/drawing/2014/main" id="{00000000-0008-0000-0000-00004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6" name="Texto 17" hidden="1">
          <a:extLst>
            <a:ext uri="{FF2B5EF4-FFF2-40B4-BE49-F238E27FC236}">
              <a16:creationId xmlns="" xmlns:a16="http://schemas.microsoft.com/office/drawing/2014/main" id="{00000000-0008-0000-0000-00004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27" name="Texto 17" hidden="1">
          <a:extLst>
            <a:ext uri="{FF2B5EF4-FFF2-40B4-BE49-F238E27FC236}">
              <a16:creationId xmlns="" xmlns:a16="http://schemas.microsoft.com/office/drawing/2014/main" id="{00000000-0008-0000-0000-000043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8" name="Texto 17" hidden="1">
          <a:extLst>
            <a:ext uri="{FF2B5EF4-FFF2-40B4-BE49-F238E27FC236}">
              <a16:creationId xmlns="" xmlns:a16="http://schemas.microsoft.com/office/drawing/2014/main" id="{00000000-0008-0000-0000-00006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9" name="Texto 17" hidden="1">
          <a:extLst>
            <a:ext uri="{FF2B5EF4-FFF2-40B4-BE49-F238E27FC236}">
              <a16:creationId xmlns="" xmlns:a16="http://schemas.microsoft.com/office/drawing/2014/main" id="{00000000-0008-0000-0000-00006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0" name="Texto 17" hidden="1">
          <a:extLst>
            <a:ext uri="{FF2B5EF4-FFF2-40B4-BE49-F238E27FC236}">
              <a16:creationId xmlns="" xmlns:a16="http://schemas.microsoft.com/office/drawing/2014/main" id="{00000000-0008-0000-0000-00006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1" name="Texto 17" hidden="1">
          <a:extLst>
            <a:ext uri="{FF2B5EF4-FFF2-40B4-BE49-F238E27FC236}">
              <a16:creationId xmlns="" xmlns:a16="http://schemas.microsoft.com/office/drawing/2014/main" id="{00000000-0008-0000-0000-00006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2" name="Texto 17" hidden="1">
          <a:extLst>
            <a:ext uri="{FF2B5EF4-FFF2-40B4-BE49-F238E27FC236}">
              <a16:creationId xmlns="" xmlns:a16="http://schemas.microsoft.com/office/drawing/2014/main" id="{00000000-0008-0000-0000-00006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3" name="Texto 17" hidden="1">
          <a:extLst>
            <a:ext uri="{FF2B5EF4-FFF2-40B4-BE49-F238E27FC236}">
              <a16:creationId xmlns="" xmlns:a16="http://schemas.microsoft.com/office/drawing/2014/main" id="{00000000-0008-0000-0000-00006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4" name="Texto 17" hidden="1">
          <a:extLst>
            <a:ext uri="{FF2B5EF4-FFF2-40B4-BE49-F238E27FC236}">
              <a16:creationId xmlns="" xmlns:a16="http://schemas.microsoft.com/office/drawing/2014/main" id="{00000000-0008-0000-0000-00006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5" name="Texto 17" hidden="1">
          <a:extLst>
            <a:ext uri="{FF2B5EF4-FFF2-40B4-BE49-F238E27FC236}">
              <a16:creationId xmlns="" xmlns:a16="http://schemas.microsoft.com/office/drawing/2014/main" id="{00000000-0008-0000-0000-00006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6" name="Texto 17" hidden="1">
          <a:extLst>
            <a:ext uri="{FF2B5EF4-FFF2-40B4-BE49-F238E27FC236}">
              <a16:creationId xmlns="" xmlns:a16="http://schemas.microsoft.com/office/drawing/2014/main" id="{00000000-0008-0000-0000-00007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7" name="Texto 17" hidden="1">
          <a:extLst>
            <a:ext uri="{FF2B5EF4-FFF2-40B4-BE49-F238E27FC236}">
              <a16:creationId xmlns="" xmlns:a16="http://schemas.microsoft.com/office/drawing/2014/main" id="{00000000-0008-0000-0000-00007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8" name="Texto 17" hidden="1">
          <a:extLst>
            <a:ext uri="{FF2B5EF4-FFF2-40B4-BE49-F238E27FC236}">
              <a16:creationId xmlns="" xmlns:a16="http://schemas.microsoft.com/office/drawing/2014/main" id="{00000000-0008-0000-0000-00007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9" name="Texto 17" hidden="1">
          <a:extLst>
            <a:ext uri="{FF2B5EF4-FFF2-40B4-BE49-F238E27FC236}">
              <a16:creationId xmlns="" xmlns:a16="http://schemas.microsoft.com/office/drawing/2014/main" id="{00000000-0008-0000-0000-00007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40" name="Texto 17" hidden="1">
          <a:extLst>
            <a:ext uri="{FF2B5EF4-FFF2-40B4-BE49-F238E27FC236}">
              <a16:creationId xmlns="" xmlns:a16="http://schemas.microsoft.com/office/drawing/2014/main" id="{00000000-0008-0000-0000-00007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41" name="Texto 17" hidden="1">
          <a:extLst>
            <a:ext uri="{FF2B5EF4-FFF2-40B4-BE49-F238E27FC236}">
              <a16:creationId xmlns="" xmlns:a16="http://schemas.microsoft.com/office/drawing/2014/main" id="{00000000-0008-0000-0000-00007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2" name="Texto 17" hidden="1">
          <a:extLst>
            <a:ext uri="{FF2B5EF4-FFF2-40B4-BE49-F238E27FC236}">
              <a16:creationId xmlns="" xmlns:a16="http://schemas.microsoft.com/office/drawing/2014/main" id="{00000000-0008-0000-0000-00007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3" name="Texto 17" hidden="1">
          <a:extLst>
            <a:ext uri="{FF2B5EF4-FFF2-40B4-BE49-F238E27FC236}">
              <a16:creationId xmlns="" xmlns:a16="http://schemas.microsoft.com/office/drawing/2014/main" id="{00000000-0008-0000-0000-00007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4" name="Texto 17" hidden="1">
          <a:extLst>
            <a:ext uri="{FF2B5EF4-FFF2-40B4-BE49-F238E27FC236}">
              <a16:creationId xmlns="" xmlns:a16="http://schemas.microsoft.com/office/drawing/2014/main" id="{00000000-0008-0000-0000-00007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5" name="Texto 17" hidden="1">
          <a:extLst>
            <a:ext uri="{FF2B5EF4-FFF2-40B4-BE49-F238E27FC236}">
              <a16:creationId xmlns="" xmlns:a16="http://schemas.microsoft.com/office/drawing/2014/main" id="{00000000-0008-0000-0000-00007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6" name="Texto 17" hidden="1">
          <a:extLst>
            <a:ext uri="{FF2B5EF4-FFF2-40B4-BE49-F238E27FC236}">
              <a16:creationId xmlns="" xmlns:a16="http://schemas.microsoft.com/office/drawing/2014/main" id="{00000000-0008-0000-0000-00007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7" name="Texto 17" hidden="1">
          <a:extLst>
            <a:ext uri="{FF2B5EF4-FFF2-40B4-BE49-F238E27FC236}">
              <a16:creationId xmlns="" xmlns:a16="http://schemas.microsoft.com/office/drawing/2014/main" id="{00000000-0008-0000-0000-00007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8" name="Texto 17" hidden="1">
          <a:extLst>
            <a:ext uri="{FF2B5EF4-FFF2-40B4-BE49-F238E27FC236}">
              <a16:creationId xmlns="" xmlns:a16="http://schemas.microsoft.com/office/drawing/2014/main" id="{00000000-0008-0000-0000-00007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9" name="Texto 17" hidden="1">
          <a:extLst>
            <a:ext uri="{FF2B5EF4-FFF2-40B4-BE49-F238E27FC236}">
              <a16:creationId xmlns="" xmlns:a16="http://schemas.microsoft.com/office/drawing/2014/main" id="{00000000-0008-0000-0000-00007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0" name="Texto 17" hidden="1">
          <a:extLst>
            <a:ext uri="{FF2B5EF4-FFF2-40B4-BE49-F238E27FC236}">
              <a16:creationId xmlns="" xmlns:a16="http://schemas.microsoft.com/office/drawing/2014/main" id="{00000000-0008-0000-0000-00007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1" name="Texto 17" hidden="1">
          <a:extLst>
            <a:ext uri="{FF2B5EF4-FFF2-40B4-BE49-F238E27FC236}">
              <a16:creationId xmlns="" xmlns:a16="http://schemas.microsoft.com/office/drawing/2014/main" id="{00000000-0008-0000-0000-00007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2" name="Texto 17" hidden="1">
          <a:extLst>
            <a:ext uri="{FF2B5EF4-FFF2-40B4-BE49-F238E27FC236}">
              <a16:creationId xmlns="" xmlns:a16="http://schemas.microsoft.com/office/drawing/2014/main" id="{00000000-0008-0000-0000-00008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3" name="Texto 17" hidden="1">
          <a:extLst>
            <a:ext uri="{FF2B5EF4-FFF2-40B4-BE49-F238E27FC236}">
              <a16:creationId xmlns="" xmlns:a16="http://schemas.microsoft.com/office/drawing/2014/main" id="{00000000-0008-0000-0000-00008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4" name="Texto 17" hidden="1">
          <a:extLst>
            <a:ext uri="{FF2B5EF4-FFF2-40B4-BE49-F238E27FC236}">
              <a16:creationId xmlns="" xmlns:a16="http://schemas.microsoft.com/office/drawing/2014/main" id="{00000000-0008-0000-0000-00008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5" name="Texto 17" hidden="1">
          <a:extLst>
            <a:ext uri="{FF2B5EF4-FFF2-40B4-BE49-F238E27FC236}">
              <a16:creationId xmlns="" xmlns:a16="http://schemas.microsoft.com/office/drawing/2014/main" id="{00000000-0008-0000-0000-00008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6" name="Texto 17" hidden="1">
          <a:extLst>
            <a:ext uri="{FF2B5EF4-FFF2-40B4-BE49-F238E27FC236}">
              <a16:creationId xmlns="" xmlns:a16="http://schemas.microsoft.com/office/drawing/2014/main" id="{00000000-0008-0000-0000-00008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7" name="Texto 17" hidden="1">
          <a:extLst>
            <a:ext uri="{FF2B5EF4-FFF2-40B4-BE49-F238E27FC236}">
              <a16:creationId xmlns="" xmlns:a16="http://schemas.microsoft.com/office/drawing/2014/main" id="{00000000-0008-0000-0000-00008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8" name="Texto 17" hidden="1">
          <a:extLst>
            <a:ext uri="{FF2B5EF4-FFF2-40B4-BE49-F238E27FC236}">
              <a16:creationId xmlns="" xmlns:a16="http://schemas.microsoft.com/office/drawing/2014/main" id="{00000000-0008-0000-0000-00008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9" name="Texto 17" hidden="1">
          <a:extLst>
            <a:ext uri="{FF2B5EF4-FFF2-40B4-BE49-F238E27FC236}">
              <a16:creationId xmlns="" xmlns:a16="http://schemas.microsoft.com/office/drawing/2014/main" id="{00000000-0008-0000-0000-00008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0" name="Texto 17" hidden="1">
          <a:extLst>
            <a:ext uri="{FF2B5EF4-FFF2-40B4-BE49-F238E27FC236}">
              <a16:creationId xmlns="" xmlns:a16="http://schemas.microsoft.com/office/drawing/2014/main" id="{00000000-0008-0000-0000-00008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1" name="Texto 17" hidden="1">
          <a:extLst>
            <a:ext uri="{FF2B5EF4-FFF2-40B4-BE49-F238E27FC236}">
              <a16:creationId xmlns="" xmlns:a16="http://schemas.microsoft.com/office/drawing/2014/main" id="{00000000-0008-0000-0000-00008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2" name="Texto 17" hidden="1">
          <a:extLst>
            <a:ext uri="{FF2B5EF4-FFF2-40B4-BE49-F238E27FC236}">
              <a16:creationId xmlns="" xmlns:a16="http://schemas.microsoft.com/office/drawing/2014/main" id="{00000000-0008-0000-0000-00008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63" name="Texto 17" hidden="1">
          <a:extLst>
            <a:ext uri="{FF2B5EF4-FFF2-40B4-BE49-F238E27FC236}">
              <a16:creationId xmlns="" xmlns:a16="http://schemas.microsoft.com/office/drawing/2014/main" id="{00000000-0008-0000-0000-00008B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4" name="Texto 17" hidden="1">
          <a:extLst>
            <a:ext uri="{FF2B5EF4-FFF2-40B4-BE49-F238E27FC236}">
              <a16:creationId xmlns="" xmlns:a16="http://schemas.microsoft.com/office/drawing/2014/main" id="{00000000-0008-0000-0000-00008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5" name="Texto 17" hidden="1">
          <a:extLst>
            <a:ext uri="{FF2B5EF4-FFF2-40B4-BE49-F238E27FC236}">
              <a16:creationId xmlns="" xmlns:a16="http://schemas.microsoft.com/office/drawing/2014/main" id="{00000000-0008-0000-0000-00008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6" name="Texto 17" hidden="1">
          <a:extLst>
            <a:ext uri="{FF2B5EF4-FFF2-40B4-BE49-F238E27FC236}">
              <a16:creationId xmlns="" xmlns:a16="http://schemas.microsoft.com/office/drawing/2014/main" id="{00000000-0008-0000-0000-00008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7" name="Texto 17" hidden="1">
          <a:extLst>
            <a:ext uri="{FF2B5EF4-FFF2-40B4-BE49-F238E27FC236}">
              <a16:creationId xmlns="" xmlns:a16="http://schemas.microsoft.com/office/drawing/2014/main" id="{00000000-0008-0000-0000-00008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8" name="Texto 17" hidden="1">
          <a:extLst>
            <a:ext uri="{FF2B5EF4-FFF2-40B4-BE49-F238E27FC236}">
              <a16:creationId xmlns="" xmlns:a16="http://schemas.microsoft.com/office/drawing/2014/main" id="{00000000-0008-0000-0000-00009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9" name="Texto 17" hidden="1">
          <a:extLst>
            <a:ext uri="{FF2B5EF4-FFF2-40B4-BE49-F238E27FC236}">
              <a16:creationId xmlns="" xmlns:a16="http://schemas.microsoft.com/office/drawing/2014/main" id="{00000000-0008-0000-0000-00009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0" name="Texto 17" hidden="1">
          <a:extLst>
            <a:ext uri="{FF2B5EF4-FFF2-40B4-BE49-F238E27FC236}">
              <a16:creationId xmlns="" xmlns:a16="http://schemas.microsoft.com/office/drawing/2014/main" id="{00000000-0008-0000-0000-00009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1" name="Texto 17" hidden="1">
          <a:extLst>
            <a:ext uri="{FF2B5EF4-FFF2-40B4-BE49-F238E27FC236}">
              <a16:creationId xmlns="" xmlns:a16="http://schemas.microsoft.com/office/drawing/2014/main" id="{00000000-0008-0000-0000-00009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2" name="Texto 17" hidden="1">
          <a:extLst>
            <a:ext uri="{FF2B5EF4-FFF2-40B4-BE49-F238E27FC236}">
              <a16:creationId xmlns="" xmlns:a16="http://schemas.microsoft.com/office/drawing/2014/main" id="{00000000-0008-0000-0000-00009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3" name="Texto 17" hidden="1">
          <a:extLst>
            <a:ext uri="{FF2B5EF4-FFF2-40B4-BE49-F238E27FC236}">
              <a16:creationId xmlns="" xmlns:a16="http://schemas.microsoft.com/office/drawing/2014/main" id="{00000000-0008-0000-0000-00009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4" name="Texto 17" hidden="1">
          <a:extLst>
            <a:ext uri="{FF2B5EF4-FFF2-40B4-BE49-F238E27FC236}">
              <a16:creationId xmlns="" xmlns:a16="http://schemas.microsoft.com/office/drawing/2014/main" id="{00000000-0008-0000-0000-00009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5" name="Texto 17" hidden="1">
          <a:extLst>
            <a:ext uri="{FF2B5EF4-FFF2-40B4-BE49-F238E27FC236}">
              <a16:creationId xmlns="" xmlns:a16="http://schemas.microsoft.com/office/drawing/2014/main" id="{00000000-0008-0000-0000-00009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6" name="Texto 17" hidden="1">
          <a:extLst>
            <a:ext uri="{FF2B5EF4-FFF2-40B4-BE49-F238E27FC236}">
              <a16:creationId xmlns="" xmlns:a16="http://schemas.microsoft.com/office/drawing/2014/main" id="{00000000-0008-0000-0000-00009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7" name="Texto 17" hidden="1">
          <a:extLst>
            <a:ext uri="{FF2B5EF4-FFF2-40B4-BE49-F238E27FC236}">
              <a16:creationId xmlns="" xmlns:a16="http://schemas.microsoft.com/office/drawing/2014/main" id="{00000000-0008-0000-0000-00009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8" name="Texto 17" hidden="1">
          <a:extLst>
            <a:ext uri="{FF2B5EF4-FFF2-40B4-BE49-F238E27FC236}">
              <a16:creationId xmlns="" xmlns:a16="http://schemas.microsoft.com/office/drawing/2014/main" id="{00000000-0008-0000-0000-00009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9" name="Texto 17" hidden="1">
          <a:extLst>
            <a:ext uri="{FF2B5EF4-FFF2-40B4-BE49-F238E27FC236}">
              <a16:creationId xmlns="" xmlns:a16="http://schemas.microsoft.com/office/drawing/2014/main" id="{00000000-0008-0000-0000-00009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0" name="Texto 17" hidden="1">
          <a:extLst>
            <a:ext uri="{FF2B5EF4-FFF2-40B4-BE49-F238E27FC236}">
              <a16:creationId xmlns="" xmlns:a16="http://schemas.microsoft.com/office/drawing/2014/main" id="{00000000-0008-0000-0000-00009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1" name="Texto 17" hidden="1">
          <a:extLst>
            <a:ext uri="{FF2B5EF4-FFF2-40B4-BE49-F238E27FC236}">
              <a16:creationId xmlns="" xmlns:a16="http://schemas.microsoft.com/office/drawing/2014/main" id="{00000000-0008-0000-0000-00009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2" name="Texto 17" hidden="1">
          <a:extLst>
            <a:ext uri="{FF2B5EF4-FFF2-40B4-BE49-F238E27FC236}">
              <a16:creationId xmlns="" xmlns:a16="http://schemas.microsoft.com/office/drawing/2014/main" id="{00000000-0008-0000-0000-00009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3" name="Texto 17" hidden="1">
          <a:extLst>
            <a:ext uri="{FF2B5EF4-FFF2-40B4-BE49-F238E27FC236}">
              <a16:creationId xmlns="" xmlns:a16="http://schemas.microsoft.com/office/drawing/2014/main" id="{00000000-0008-0000-0000-00009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4" name="Texto 17" hidden="1">
          <a:extLst>
            <a:ext uri="{FF2B5EF4-FFF2-40B4-BE49-F238E27FC236}">
              <a16:creationId xmlns="" xmlns:a16="http://schemas.microsoft.com/office/drawing/2014/main" id="{00000000-0008-0000-0000-0000A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5" name="Texto 17" hidden="1">
          <a:extLst>
            <a:ext uri="{FF2B5EF4-FFF2-40B4-BE49-F238E27FC236}">
              <a16:creationId xmlns="" xmlns:a16="http://schemas.microsoft.com/office/drawing/2014/main" id="{00000000-0008-0000-0000-0000A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6" name="Texto 17" hidden="1">
          <a:extLst>
            <a:ext uri="{FF2B5EF4-FFF2-40B4-BE49-F238E27FC236}">
              <a16:creationId xmlns="" xmlns:a16="http://schemas.microsoft.com/office/drawing/2014/main" id="{00000000-0008-0000-0000-0000A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7" name="Texto 17" hidden="1">
          <a:extLst>
            <a:ext uri="{FF2B5EF4-FFF2-40B4-BE49-F238E27FC236}">
              <a16:creationId xmlns="" xmlns:a16="http://schemas.microsoft.com/office/drawing/2014/main" id="{00000000-0008-0000-0000-0000A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8" name="Texto 17" hidden="1">
          <a:extLst>
            <a:ext uri="{FF2B5EF4-FFF2-40B4-BE49-F238E27FC236}">
              <a16:creationId xmlns="" xmlns:a16="http://schemas.microsoft.com/office/drawing/2014/main" id="{00000000-0008-0000-0000-0000A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9" name="Texto 17" hidden="1">
          <a:extLst>
            <a:ext uri="{FF2B5EF4-FFF2-40B4-BE49-F238E27FC236}">
              <a16:creationId xmlns="" xmlns:a16="http://schemas.microsoft.com/office/drawing/2014/main" id="{00000000-0008-0000-0000-0000A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90" name="Texto 17" hidden="1">
          <a:extLst>
            <a:ext uri="{FF2B5EF4-FFF2-40B4-BE49-F238E27FC236}">
              <a16:creationId xmlns="" xmlns:a16="http://schemas.microsoft.com/office/drawing/2014/main" id="{00000000-0008-0000-0000-0000A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91" name="Texto 17" hidden="1">
          <a:extLst>
            <a:ext uri="{FF2B5EF4-FFF2-40B4-BE49-F238E27FC236}">
              <a16:creationId xmlns="" xmlns:a16="http://schemas.microsoft.com/office/drawing/2014/main" id="{00000000-0008-0000-0000-0000A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2" name="Texto 17" hidden="1">
          <a:extLst>
            <a:ext uri="{FF2B5EF4-FFF2-40B4-BE49-F238E27FC236}">
              <a16:creationId xmlns="" xmlns:a16="http://schemas.microsoft.com/office/drawing/2014/main" id="{00000000-0008-0000-0000-0000A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3" name="Texto 17" hidden="1">
          <a:extLst>
            <a:ext uri="{FF2B5EF4-FFF2-40B4-BE49-F238E27FC236}">
              <a16:creationId xmlns="" xmlns:a16="http://schemas.microsoft.com/office/drawing/2014/main" id="{00000000-0008-0000-0000-0000A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4" name="Texto 17" hidden="1">
          <a:extLst>
            <a:ext uri="{FF2B5EF4-FFF2-40B4-BE49-F238E27FC236}">
              <a16:creationId xmlns="" xmlns:a16="http://schemas.microsoft.com/office/drawing/2014/main" id="{00000000-0008-0000-0000-0000A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5" name="Texto 17" hidden="1">
          <a:extLst>
            <a:ext uri="{FF2B5EF4-FFF2-40B4-BE49-F238E27FC236}">
              <a16:creationId xmlns="" xmlns:a16="http://schemas.microsoft.com/office/drawing/2014/main" id="{00000000-0008-0000-0000-0000A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6" name="Texto 17" hidden="1">
          <a:extLst>
            <a:ext uri="{FF2B5EF4-FFF2-40B4-BE49-F238E27FC236}">
              <a16:creationId xmlns="" xmlns:a16="http://schemas.microsoft.com/office/drawing/2014/main" id="{00000000-0008-0000-0000-0000A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7" name="Texto 17" hidden="1">
          <a:extLst>
            <a:ext uri="{FF2B5EF4-FFF2-40B4-BE49-F238E27FC236}">
              <a16:creationId xmlns="" xmlns:a16="http://schemas.microsoft.com/office/drawing/2014/main" id="{00000000-0008-0000-0000-0000A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8" name="Texto 17" hidden="1">
          <a:extLst>
            <a:ext uri="{FF2B5EF4-FFF2-40B4-BE49-F238E27FC236}">
              <a16:creationId xmlns="" xmlns:a16="http://schemas.microsoft.com/office/drawing/2014/main" id="{00000000-0008-0000-0000-0000A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99" name="Texto 17" hidden="1">
          <a:extLst>
            <a:ext uri="{FF2B5EF4-FFF2-40B4-BE49-F238E27FC236}">
              <a16:creationId xmlns="" xmlns:a16="http://schemas.microsoft.com/office/drawing/2014/main" id="{00000000-0008-0000-0000-0000AF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0" name="Texto 17" hidden="1">
          <a:extLst>
            <a:ext uri="{FF2B5EF4-FFF2-40B4-BE49-F238E27FC236}">
              <a16:creationId xmlns="" xmlns:a16="http://schemas.microsoft.com/office/drawing/2014/main" id="{00000000-0008-0000-0000-0000B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1" name="Texto 17" hidden="1">
          <a:extLst>
            <a:ext uri="{FF2B5EF4-FFF2-40B4-BE49-F238E27FC236}">
              <a16:creationId xmlns="" xmlns:a16="http://schemas.microsoft.com/office/drawing/2014/main" id="{00000000-0008-0000-0000-0000B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2" name="Texto 17" hidden="1">
          <a:extLst>
            <a:ext uri="{FF2B5EF4-FFF2-40B4-BE49-F238E27FC236}">
              <a16:creationId xmlns="" xmlns:a16="http://schemas.microsoft.com/office/drawing/2014/main" id="{00000000-0008-0000-0000-0000B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3" name="Texto 17" hidden="1">
          <a:extLst>
            <a:ext uri="{FF2B5EF4-FFF2-40B4-BE49-F238E27FC236}">
              <a16:creationId xmlns="" xmlns:a16="http://schemas.microsoft.com/office/drawing/2014/main" id="{00000000-0008-0000-0000-0000B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4" name="Texto 17" hidden="1">
          <a:extLst>
            <a:ext uri="{FF2B5EF4-FFF2-40B4-BE49-F238E27FC236}">
              <a16:creationId xmlns="" xmlns:a16="http://schemas.microsoft.com/office/drawing/2014/main" id="{00000000-0008-0000-0000-0000B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5" name="Texto 17" hidden="1">
          <a:extLst>
            <a:ext uri="{FF2B5EF4-FFF2-40B4-BE49-F238E27FC236}">
              <a16:creationId xmlns="" xmlns:a16="http://schemas.microsoft.com/office/drawing/2014/main" id="{00000000-0008-0000-0000-0000B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6" name="Texto 17" hidden="1">
          <a:extLst>
            <a:ext uri="{FF2B5EF4-FFF2-40B4-BE49-F238E27FC236}">
              <a16:creationId xmlns="" xmlns:a16="http://schemas.microsoft.com/office/drawing/2014/main" id="{00000000-0008-0000-0000-0000B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7" name="Texto 17" hidden="1">
          <a:extLst>
            <a:ext uri="{FF2B5EF4-FFF2-40B4-BE49-F238E27FC236}">
              <a16:creationId xmlns="" xmlns:a16="http://schemas.microsoft.com/office/drawing/2014/main" id="{00000000-0008-0000-0000-0000B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08" name="Texto 17" hidden="1">
          <a:extLst>
            <a:ext uri="{FF2B5EF4-FFF2-40B4-BE49-F238E27FC236}">
              <a16:creationId xmlns="" xmlns:a16="http://schemas.microsoft.com/office/drawing/2014/main" id="{00000000-0008-0000-0000-0000B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09" name="Texto 17" hidden="1">
          <a:extLst>
            <a:ext uri="{FF2B5EF4-FFF2-40B4-BE49-F238E27FC236}">
              <a16:creationId xmlns="" xmlns:a16="http://schemas.microsoft.com/office/drawing/2014/main" id="{00000000-0008-0000-0000-0000B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0" name="Texto 17" hidden="1">
          <a:extLst>
            <a:ext uri="{FF2B5EF4-FFF2-40B4-BE49-F238E27FC236}">
              <a16:creationId xmlns="" xmlns:a16="http://schemas.microsoft.com/office/drawing/2014/main" id="{00000000-0008-0000-0000-0000B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1" name="Texto 17" hidden="1">
          <a:extLst>
            <a:ext uri="{FF2B5EF4-FFF2-40B4-BE49-F238E27FC236}">
              <a16:creationId xmlns="" xmlns:a16="http://schemas.microsoft.com/office/drawing/2014/main" id="{00000000-0008-0000-0000-0000B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2" name="Texto 17" hidden="1">
          <a:extLst>
            <a:ext uri="{FF2B5EF4-FFF2-40B4-BE49-F238E27FC236}">
              <a16:creationId xmlns="" xmlns:a16="http://schemas.microsoft.com/office/drawing/2014/main" id="{00000000-0008-0000-0000-0000B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3" name="Texto 17" hidden="1">
          <a:extLst>
            <a:ext uri="{FF2B5EF4-FFF2-40B4-BE49-F238E27FC236}">
              <a16:creationId xmlns="" xmlns:a16="http://schemas.microsoft.com/office/drawing/2014/main" id="{00000000-0008-0000-0000-0000B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4" name="Texto 17" hidden="1">
          <a:extLst>
            <a:ext uri="{FF2B5EF4-FFF2-40B4-BE49-F238E27FC236}">
              <a16:creationId xmlns="" xmlns:a16="http://schemas.microsoft.com/office/drawing/2014/main" id="{00000000-0008-0000-0000-0000B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5" name="Texto 17" hidden="1">
          <a:extLst>
            <a:ext uri="{FF2B5EF4-FFF2-40B4-BE49-F238E27FC236}">
              <a16:creationId xmlns="" xmlns:a16="http://schemas.microsoft.com/office/drawing/2014/main" id="{00000000-0008-0000-0000-0000B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6" name="Texto 17" hidden="1">
          <a:extLst>
            <a:ext uri="{FF2B5EF4-FFF2-40B4-BE49-F238E27FC236}">
              <a16:creationId xmlns="" xmlns:a16="http://schemas.microsoft.com/office/drawing/2014/main" id="{00000000-0008-0000-0000-0000C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7" name="Texto 17" hidden="1">
          <a:extLst>
            <a:ext uri="{FF2B5EF4-FFF2-40B4-BE49-F238E27FC236}">
              <a16:creationId xmlns="" xmlns:a16="http://schemas.microsoft.com/office/drawing/2014/main" id="{00000000-0008-0000-0000-0000C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8" name="Texto 17" hidden="1">
          <a:extLst>
            <a:ext uri="{FF2B5EF4-FFF2-40B4-BE49-F238E27FC236}">
              <a16:creationId xmlns="" xmlns:a16="http://schemas.microsoft.com/office/drawing/2014/main" id="{00000000-0008-0000-0000-0000C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9" name="Texto 17" hidden="1">
          <a:extLst>
            <a:ext uri="{FF2B5EF4-FFF2-40B4-BE49-F238E27FC236}">
              <a16:creationId xmlns="" xmlns:a16="http://schemas.microsoft.com/office/drawing/2014/main" id="{00000000-0008-0000-0000-0000C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0" name="Texto 17" hidden="1">
          <a:extLst>
            <a:ext uri="{FF2B5EF4-FFF2-40B4-BE49-F238E27FC236}">
              <a16:creationId xmlns="" xmlns:a16="http://schemas.microsoft.com/office/drawing/2014/main" id="{00000000-0008-0000-0000-0000C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1" name="Texto 17" hidden="1">
          <a:extLst>
            <a:ext uri="{FF2B5EF4-FFF2-40B4-BE49-F238E27FC236}">
              <a16:creationId xmlns="" xmlns:a16="http://schemas.microsoft.com/office/drawing/2014/main" id="{00000000-0008-0000-0000-0000C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2" name="Texto 17" hidden="1">
          <a:extLst>
            <a:ext uri="{FF2B5EF4-FFF2-40B4-BE49-F238E27FC236}">
              <a16:creationId xmlns="" xmlns:a16="http://schemas.microsoft.com/office/drawing/2014/main" id="{00000000-0008-0000-0000-0000C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3" name="Texto 17" hidden="1">
          <a:extLst>
            <a:ext uri="{FF2B5EF4-FFF2-40B4-BE49-F238E27FC236}">
              <a16:creationId xmlns="" xmlns:a16="http://schemas.microsoft.com/office/drawing/2014/main" id="{00000000-0008-0000-0000-0000C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4" name="Texto 17" hidden="1">
          <a:extLst>
            <a:ext uri="{FF2B5EF4-FFF2-40B4-BE49-F238E27FC236}">
              <a16:creationId xmlns="" xmlns:a16="http://schemas.microsoft.com/office/drawing/2014/main" id="{00000000-0008-0000-0000-0000C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5" name="Texto 17" hidden="1">
          <a:extLst>
            <a:ext uri="{FF2B5EF4-FFF2-40B4-BE49-F238E27FC236}">
              <a16:creationId xmlns="" xmlns:a16="http://schemas.microsoft.com/office/drawing/2014/main" id="{00000000-0008-0000-0000-0000C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6" name="Texto 17" hidden="1">
          <a:extLst>
            <a:ext uri="{FF2B5EF4-FFF2-40B4-BE49-F238E27FC236}">
              <a16:creationId xmlns="" xmlns:a16="http://schemas.microsoft.com/office/drawing/2014/main" id="{00000000-0008-0000-0000-0000C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7" name="Texto 17" hidden="1">
          <a:extLst>
            <a:ext uri="{FF2B5EF4-FFF2-40B4-BE49-F238E27FC236}">
              <a16:creationId xmlns="" xmlns:a16="http://schemas.microsoft.com/office/drawing/2014/main" id="{00000000-0008-0000-0000-0000C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8" name="Texto 17" hidden="1">
          <a:extLst>
            <a:ext uri="{FF2B5EF4-FFF2-40B4-BE49-F238E27FC236}">
              <a16:creationId xmlns="" xmlns:a16="http://schemas.microsoft.com/office/drawing/2014/main" id="{00000000-0008-0000-0000-0000C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9" name="Texto 17" hidden="1">
          <a:extLst>
            <a:ext uri="{FF2B5EF4-FFF2-40B4-BE49-F238E27FC236}">
              <a16:creationId xmlns="" xmlns:a16="http://schemas.microsoft.com/office/drawing/2014/main" id="{00000000-0008-0000-0000-0000C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0" name="Texto 17" hidden="1">
          <a:extLst>
            <a:ext uri="{FF2B5EF4-FFF2-40B4-BE49-F238E27FC236}">
              <a16:creationId xmlns="" xmlns:a16="http://schemas.microsoft.com/office/drawing/2014/main" id="{00000000-0008-0000-0000-0000C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1" name="Texto 17" hidden="1">
          <a:extLst>
            <a:ext uri="{FF2B5EF4-FFF2-40B4-BE49-F238E27FC236}">
              <a16:creationId xmlns="" xmlns:a16="http://schemas.microsoft.com/office/drawing/2014/main" id="{00000000-0008-0000-0000-0000C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2" name="Texto 17" hidden="1">
          <a:extLst>
            <a:ext uri="{FF2B5EF4-FFF2-40B4-BE49-F238E27FC236}">
              <a16:creationId xmlns="" xmlns:a16="http://schemas.microsoft.com/office/drawing/2014/main" id="{00000000-0008-0000-0000-0000D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3" name="Texto 17" hidden="1">
          <a:extLst>
            <a:ext uri="{FF2B5EF4-FFF2-40B4-BE49-F238E27FC236}">
              <a16:creationId xmlns="" xmlns:a16="http://schemas.microsoft.com/office/drawing/2014/main" id="{00000000-0008-0000-0000-0000D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4" name="Texto 17" hidden="1">
          <a:extLst>
            <a:ext uri="{FF2B5EF4-FFF2-40B4-BE49-F238E27FC236}">
              <a16:creationId xmlns="" xmlns:a16="http://schemas.microsoft.com/office/drawing/2014/main" id="{00000000-0008-0000-0000-0000D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35" name="Texto 17" hidden="1">
          <a:extLst>
            <a:ext uri="{FF2B5EF4-FFF2-40B4-BE49-F238E27FC236}">
              <a16:creationId xmlns="" xmlns:a16="http://schemas.microsoft.com/office/drawing/2014/main" id="{00000000-0008-0000-0000-0000D3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6" name="Texto 17" hidden="1">
          <a:extLst>
            <a:ext uri="{FF2B5EF4-FFF2-40B4-BE49-F238E27FC236}">
              <a16:creationId xmlns="" xmlns:a16="http://schemas.microsoft.com/office/drawing/2014/main" id="{00000000-0008-0000-0000-0000D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7" name="Texto 17" hidden="1">
          <a:extLst>
            <a:ext uri="{FF2B5EF4-FFF2-40B4-BE49-F238E27FC236}">
              <a16:creationId xmlns="" xmlns:a16="http://schemas.microsoft.com/office/drawing/2014/main" id="{00000000-0008-0000-0000-0000D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8" name="Texto 17" hidden="1">
          <a:extLst>
            <a:ext uri="{FF2B5EF4-FFF2-40B4-BE49-F238E27FC236}">
              <a16:creationId xmlns="" xmlns:a16="http://schemas.microsoft.com/office/drawing/2014/main" id="{00000000-0008-0000-0000-0000D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9" name="Texto 17" hidden="1">
          <a:extLst>
            <a:ext uri="{FF2B5EF4-FFF2-40B4-BE49-F238E27FC236}">
              <a16:creationId xmlns="" xmlns:a16="http://schemas.microsoft.com/office/drawing/2014/main" id="{00000000-0008-0000-0000-0000D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0" name="Texto 17" hidden="1">
          <a:extLst>
            <a:ext uri="{FF2B5EF4-FFF2-40B4-BE49-F238E27FC236}">
              <a16:creationId xmlns="" xmlns:a16="http://schemas.microsoft.com/office/drawing/2014/main" id="{00000000-0008-0000-0000-0000D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1" name="Texto 17" hidden="1">
          <a:extLst>
            <a:ext uri="{FF2B5EF4-FFF2-40B4-BE49-F238E27FC236}">
              <a16:creationId xmlns="" xmlns:a16="http://schemas.microsoft.com/office/drawing/2014/main" id="{00000000-0008-0000-0000-0000D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2" name="Texto 17" hidden="1">
          <a:extLst>
            <a:ext uri="{FF2B5EF4-FFF2-40B4-BE49-F238E27FC236}">
              <a16:creationId xmlns="" xmlns:a16="http://schemas.microsoft.com/office/drawing/2014/main" id="{00000000-0008-0000-0000-0000D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3" name="Texto 17" hidden="1">
          <a:extLst>
            <a:ext uri="{FF2B5EF4-FFF2-40B4-BE49-F238E27FC236}">
              <a16:creationId xmlns="" xmlns:a16="http://schemas.microsoft.com/office/drawing/2014/main" id="{00000000-0008-0000-0000-0000D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4" name="Texto 17" hidden="1">
          <a:extLst>
            <a:ext uri="{FF2B5EF4-FFF2-40B4-BE49-F238E27FC236}">
              <a16:creationId xmlns="" xmlns:a16="http://schemas.microsoft.com/office/drawing/2014/main" id="{00000000-0008-0000-0000-0000D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5" name="Texto 17" hidden="1">
          <a:extLst>
            <a:ext uri="{FF2B5EF4-FFF2-40B4-BE49-F238E27FC236}">
              <a16:creationId xmlns="" xmlns:a16="http://schemas.microsoft.com/office/drawing/2014/main" id="{00000000-0008-0000-0000-0000D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6" name="Texto 17" hidden="1">
          <a:extLst>
            <a:ext uri="{FF2B5EF4-FFF2-40B4-BE49-F238E27FC236}">
              <a16:creationId xmlns="" xmlns:a16="http://schemas.microsoft.com/office/drawing/2014/main" id="{00000000-0008-0000-0000-0000D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7" name="Texto 17" hidden="1">
          <a:extLst>
            <a:ext uri="{FF2B5EF4-FFF2-40B4-BE49-F238E27FC236}">
              <a16:creationId xmlns="" xmlns:a16="http://schemas.microsoft.com/office/drawing/2014/main" id="{00000000-0008-0000-0000-0000D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8" name="Texto 17" hidden="1">
          <a:extLst>
            <a:ext uri="{FF2B5EF4-FFF2-40B4-BE49-F238E27FC236}">
              <a16:creationId xmlns="" xmlns:a16="http://schemas.microsoft.com/office/drawing/2014/main" id="{00000000-0008-0000-0000-0000E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9" name="Texto 17" hidden="1">
          <a:extLst>
            <a:ext uri="{FF2B5EF4-FFF2-40B4-BE49-F238E27FC236}">
              <a16:creationId xmlns="" xmlns:a16="http://schemas.microsoft.com/office/drawing/2014/main" id="{00000000-0008-0000-0000-0000E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0" name="Texto 17" hidden="1">
          <a:extLst>
            <a:ext uri="{FF2B5EF4-FFF2-40B4-BE49-F238E27FC236}">
              <a16:creationId xmlns="" xmlns:a16="http://schemas.microsoft.com/office/drawing/2014/main" id="{00000000-0008-0000-0000-0000E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1" name="Texto 17" hidden="1">
          <a:extLst>
            <a:ext uri="{FF2B5EF4-FFF2-40B4-BE49-F238E27FC236}">
              <a16:creationId xmlns="" xmlns:a16="http://schemas.microsoft.com/office/drawing/2014/main" id="{00000000-0008-0000-0000-0000E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2" name="Texto 17" hidden="1">
          <a:extLst>
            <a:ext uri="{FF2B5EF4-FFF2-40B4-BE49-F238E27FC236}">
              <a16:creationId xmlns="" xmlns:a16="http://schemas.microsoft.com/office/drawing/2014/main" id="{00000000-0008-0000-0000-0000E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3" name="Texto 17" hidden="1">
          <a:extLst>
            <a:ext uri="{FF2B5EF4-FFF2-40B4-BE49-F238E27FC236}">
              <a16:creationId xmlns="" xmlns:a16="http://schemas.microsoft.com/office/drawing/2014/main" id="{00000000-0008-0000-0000-0000E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4" name="Texto 17" hidden="1">
          <a:extLst>
            <a:ext uri="{FF2B5EF4-FFF2-40B4-BE49-F238E27FC236}">
              <a16:creationId xmlns="" xmlns:a16="http://schemas.microsoft.com/office/drawing/2014/main" id="{00000000-0008-0000-0000-0000E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5" name="Texto 17" hidden="1">
          <a:extLst>
            <a:ext uri="{FF2B5EF4-FFF2-40B4-BE49-F238E27FC236}">
              <a16:creationId xmlns="" xmlns:a16="http://schemas.microsoft.com/office/drawing/2014/main" id="{00000000-0008-0000-0000-0000E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6" name="Texto 17" hidden="1">
          <a:extLst>
            <a:ext uri="{FF2B5EF4-FFF2-40B4-BE49-F238E27FC236}">
              <a16:creationId xmlns="" xmlns:a16="http://schemas.microsoft.com/office/drawing/2014/main" id="{00000000-0008-0000-0000-0000E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7" name="Texto 17" hidden="1">
          <a:extLst>
            <a:ext uri="{FF2B5EF4-FFF2-40B4-BE49-F238E27FC236}">
              <a16:creationId xmlns="" xmlns:a16="http://schemas.microsoft.com/office/drawing/2014/main" id="{00000000-0008-0000-0000-0000E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58" name="Texto 17" hidden="1">
          <a:extLst>
            <a:ext uri="{FF2B5EF4-FFF2-40B4-BE49-F238E27FC236}">
              <a16:creationId xmlns="" xmlns:a16="http://schemas.microsoft.com/office/drawing/2014/main" id="{00000000-0008-0000-0000-0000E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59" name="Texto 17" hidden="1">
          <a:extLst>
            <a:ext uri="{FF2B5EF4-FFF2-40B4-BE49-F238E27FC236}">
              <a16:creationId xmlns="" xmlns:a16="http://schemas.microsoft.com/office/drawing/2014/main" id="{00000000-0008-0000-0000-0000E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0" name="Texto 17" hidden="1">
          <a:extLst>
            <a:ext uri="{FF2B5EF4-FFF2-40B4-BE49-F238E27FC236}">
              <a16:creationId xmlns="" xmlns:a16="http://schemas.microsoft.com/office/drawing/2014/main" id="{00000000-0008-0000-0000-0000E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1" name="Texto 17" hidden="1">
          <a:extLst>
            <a:ext uri="{FF2B5EF4-FFF2-40B4-BE49-F238E27FC236}">
              <a16:creationId xmlns="" xmlns:a16="http://schemas.microsoft.com/office/drawing/2014/main" id="{00000000-0008-0000-0000-0000E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2" name="Texto 17" hidden="1">
          <a:extLst>
            <a:ext uri="{FF2B5EF4-FFF2-40B4-BE49-F238E27FC236}">
              <a16:creationId xmlns="" xmlns:a16="http://schemas.microsoft.com/office/drawing/2014/main" id="{00000000-0008-0000-0000-0000E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3" name="Texto 17" hidden="1">
          <a:extLst>
            <a:ext uri="{FF2B5EF4-FFF2-40B4-BE49-F238E27FC236}">
              <a16:creationId xmlns="" xmlns:a16="http://schemas.microsoft.com/office/drawing/2014/main" id="{00000000-0008-0000-0000-0000E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4" name="Texto 17" hidden="1">
          <a:extLst>
            <a:ext uri="{FF2B5EF4-FFF2-40B4-BE49-F238E27FC236}">
              <a16:creationId xmlns="" xmlns:a16="http://schemas.microsoft.com/office/drawing/2014/main" id="{00000000-0008-0000-0000-0000F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5" name="Texto 17" hidden="1">
          <a:extLst>
            <a:ext uri="{FF2B5EF4-FFF2-40B4-BE49-F238E27FC236}">
              <a16:creationId xmlns="" xmlns:a16="http://schemas.microsoft.com/office/drawing/2014/main" id="{00000000-0008-0000-0000-0000F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6" name="Texto 17" hidden="1">
          <a:extLst>
            <a:ext uri="{FF2B5EF4-FFF2-40B4-BE49-F238E27FC236}">
              <a16:creationId xmlns="" xmlns:a16="http://schemas.microsoft.com/office/drawing/2014/main" id="{00000000-0008-0000-0000-0000F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7" name="Texto 17" hidden="1">
          <a:extLst>
            <a:ext uri="{FF2B5EF4-FFF2-40B4-BE49-F238E27FC236}">
              <a16:creationId xmlns="" xmlns:a16="http://schemas.microsoft.com/office/drawing/2014/main" id="{00000000-0008-0000-0000-0000F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8" name="Texto 17" hidden="1">
          <a:extLst>
            <a:ext uri="{FF2B5EF4-FFF2-40B4-BE49-F238E27FC236}">
              <a16:creationId xmlns="" xmlns:a16="http://schemas.microsoft.com/office/drawing/2014/main" id="{00000000-0008-0000-0000-0000F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9" name="Texto 17" hidden="1">
          <a:extLst>
            <a:ext uri="{FF2B5EF4-FFF2-40B4-BE49-F238E27FC236}">
              <a16:creationId xmlns="" xmlns:a16="http://schemas.microsoft.com/office/drawing/2014/main" id="{00000000-0008-0000-0000-0000F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0" name="Texto 17" hidden="1">
          <a:extLst>
            <a:ext uri="{FF2B5EF4-FFF2-40B4-BE49-F238E27FC236}">
              <a16:creationId xmlns="" xmlns:a16="http://schemas.microsoft.com/office/drawing/2014/main" id="{00000000-0008-0000-0000-0000F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71" name="Texto 17" hidden="1">
          <a:extLst>
            <a:ext uri="{FF2B5EF4-FFF2-40B4-BE49-F238E27FC236}">
              <a16:creationId xmlns="" xmlns:a16="http://schemas.microsoft.com/office/drawing/2014/main" id="{00000000-0008-0000-0000-0000F7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72" name="Texto 17" hidden="1">
          <a:extLst>
            <a:ext uri="{FF2B5EF4-FFF2-40B4-BE49-F238E27FC236}">
              <a16:creationId xmlns="" xmlns:a16="http://schemas.microsoft.com/office/drawing/2014/main" id="{00000000-0008-0000-0000-00001B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3" name="Texto 17" hidden="1">
          <a:extLst>
            <a:ext uri="{FF2B5EF4-FFF2-40B4-BE49-F238E27FC236}">
              <a16:creationId xmlns="" xmlns:a16="http://schemas.microsoft.com/office/drawing/2014/main" id="{00000000-0008-0000-0000-00001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4" name="Texto 17" hidden="1">
          <a:extLst>
            <a:ext uri="{FF2B5EF4-FFF2-40B4-BE49-F238E27FC236}">
              <a16:creationId xmlns="" xmlns:a16="http://schemas.microsoft.com/office/drawing/2014/main" id="{00000000-0008-0000-0000-00001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5" name="Texto 17" hidden="1">
          <a:extLst>
            <a:ext uri="{FF2B5EF4-FFF2-40B4-BE49-F238E27FC236}">
              <a16:creationId xmlns="" xmlns:a16="http://schemas.microsoft.com/office/drawing/2014/main" id="{00000000-0008-0000-0000-00001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6" name="Texto 17" hidden="1">
          <a:extLst>
            <a:ext uri="{FF2B5EF4-FFF2-40B4-BE49-F238E27FC236}">
              <a16:creationId xmlns="" xmlns:a16="http://schemas.microsoft.com/office/drawing/2014/main" id="{00000000-0008-0000-0000-00001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7" name="Texto 17" hidden="1">
          <a:extLst>
            <a:ext uri="{FF2B5EF4-FFF2-40B4-BE49-F238E27FC236}">
              <a16:creationId xmlns="" xmlns:a16="http://schemas.microsoft.com/office/drawing/2014/main" id="{00000000-0008-0000-0000-00002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8" name="Texto 17" hidden="1">
          <a:extLst>
            <a:ext uri="{FF2B5EF4-FFF2-40B4-BE49-F238E27FC236}">
              <a16:creationId xmlns="" xmlns:a16="http://schemas.microsoft.com/office/drawing/2014/main" id="{00000000-0008-0000-0000-00002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9" name="Texto 17" hidden="1">
          <a:extLst>
            <a:ext uri="{FF2B5EF4-FFF2-40B4-BE49-F238E27FC236}">
              <a16:creationId xmlns="" xmlns:a16="http://schemas.microsoft.com/office/drawing/2014/main" id="{00000000-0008-0000-0000-00002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0" name="Texto 17" hidden="1">
          <a:extLst>
            <a:ext uri="{FF2B5EF4-FFF2-40B4-BE49-F238E27FC236}">
              <a16:creationId xmlns="" xmlns:a16="http://schemas.microsoft.com/office/drawing/2014/main" id="{00000000-0008-0000-0000-00002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1" name="Texto 17" hidden="1">
          <a:extLst>
            <a:ext uri="{FF2B5EF4-FFF2-40B4-BE49-F238E27FC236}">
              <a16:creationId xmlns="" xmlns:a16="http://schemas.microsoft.com/office/drawing/2014/main" id="{00000000-0008-0000-0000-00002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2" name="Texto 17" hidden="1">
          <a:extLst>
            <a:ext uri="{FF2B5EF4-FFF2-40B4-BE49-F238E27FC236}">
              <a16:creationId xmlns="" xmlns:a16="http://schemas.microsoft.com/office/drawing/2014/main" id="{00000000-0008-0000-0000-00002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3" name="Texto 17" hidden="1">
          <a:extLst>
            <a:ext uri="{FF2B5EF4-FFF2-40B4-BE49-F238E27FC236}">
              <a16:creationId xmlns="" xmlns:a16="http://schemas.microsoft.com/office/drawing/2014/main" id="{00000000-0008-0000-0000-00002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4" name="Texto 17" hidden="1">
          <a:extLst>
            <a:ext uri="{FF2B5EF4-FFF2-40B4-BE49-F238E27FC236}">
              <a16:creationId xmlns="" xmlns:a16="http://schemas.microsoft.com/office/drawing/2014/main" id="{00000000-0008-0000-0000-00002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5" name="Texto 17" hidden="1">
          <a:extLst>
            <a:ext uri="{FF2B5EF4-FFF2-40B4-BE49-F238E27FC236}">
              <a16:creationId xmlns="" xmlns:a16="http://schemas.microsoft.com/office/drawing/2014/main" id="{00000000-0008-0000-0000-00002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6" name="Texto 17" hidden="1">
          <a:extLst>
            <a:ext uri="{FF2B5EF4-FFF2-40B4-BE49-F238E27FC236}">
              <a16:creationId xmlns="" xmlns:a16="http://schemas.microsoft.com/office/drawing/2014/main" id="{00000000-0008-0000-0000-00002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7" name="Texto 17" hidden="1">
          <a:extLst>
            <a:ext uri="{FF2B5EF4-FFF2-40B4-BE49-F238E27FC236}">
              <a16:creationId xmlns="" xmlns:a16="http://schemas.microsoft.com/office/drawing/2014/main" id="{00000000-0008-0000-0000-00002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8" name="Texto 17" hidden="1">
          <a:extLst>
            <a:ext uri="{FF2B5EF4-FFF2-40B4-BE49-F238E27FC236}">
              <a16:creationId xmlns="" xmlns:a16="http://schemas.microsoft.com/office/drawing/2014/main" id="{00000000-0008-0000-0000-00002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9" name="Texto 17" hidden="1">
          <a:extLst>
            <a:ext uri="{FF2B5EF4-FFF2-40B4-BE49-F238E27FC236}">
              <a16:creationId xmlns="" xmlns:a16="http://schemas.microsoft.com/office/drawing/2014/main" id="{00000000-0008-0000-0000-00002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0" name="Texto 17" hidden="1">
          <a:extLst>
            <a:ext uri="{FF2B5EF4-FFF2-40B4-BE49-F238E27FC236}">
              <a16:creationId xmlns="" xmlns:a16="http://schemas.microsoft.com/office/drawing/2014/main" id="{00000000-0008-0000-0000-00002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1" name="Texto 17" hidden="1">
          <a:extLst>
            <a:ext uri="{FF2B5EF4-FFF2-40B4-BE49-F238E27FC236}">
              <a16:creationId xmlns="" xmlns:a16="http://schemas.microsoft.com/office/drawing/2014/main" id="{00000000-0008-0000-0000-00002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2" name="Texto 17" hidden="1">
          <a:extLst>
            <a:ext uri="{FF2B5EF4-FFF2-40B4-BE49-F238E27FC236}">
              <a16:creationId xmlns="" xmlns:a16="http://schemas.microsoft.com/office/drawing/2014/main" id="{00000000-0008-0000-0000-00002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3" name="Texto 17" hidden="1">
          <a:extLst>
            <a:ext uri="{FF2B5EF4-FFF2-40B4-BE49-F238E27FC236}">
              <a16:creationId xmlns="" xmlns:a16="http://schemas.microsoft.com/office/drawing/2014/main" id="{00000000-0008-0000-0000-00003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4" name="Texto 17" hidden="1">
          <a:extLst>
            <a:ext uri="{FF2B5EF4-FFF2-40B4-BE49-F238E27FC236}">
              <a16:creationId xmlns="" xmlns:a16="http://schemas.microsoft.com/office/drawing/2014/main" id="{00000000-0008-0000-0000-00003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5" name="Texto 17" hidden="1">
          <a:extLst>
            <a:ext uri="{FF2B5EF4-FFF2-40B4-BE49-F238E27FC236}">
              <a16:creationId xmlns="" xmlns:a16="http://schemas.microsoft.com/office/drawing/2014/main" id="{00000000-0008-0000-0000-00003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6" name="Texto 17" hidden="1">
          <a:extLst>
            <a:ext uri="{FF2B5EF4-FFF2-40B4-BE49-F238E27FC236}">
              <a16:creationId xmlns="" xmlns:a16="http://schemas.microsoft.com/office/drawing/2014/main" id="{00000000-0008-0000-0000-00003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7" name="Texto 17" hidden="1">
          <a:extLst>
            <a:ext uri="{FF2B5EF4-FFF2-40B4-BE49-F238E27FC236}">
              <a16:creationId xmlns="" xmlns:a16="http://schemas.microsoft.com/office/drawing/2014/main" id="{00000000-0008-0000-0000-00003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8" name="Texto 17" hidden="1">
          <a:extLst>
            <a:ext uri="{FF2B5EF4-FFF2-40B4-BE49-F238E27FC236}">
              <a16:creationId xmlns="" xmlns:a16="http://schemas.microsoft.com/office/drawing/2014/main" id="{00000000-0008-0000-0000-00003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9" name="Texto 17" hidden="1">
          <a:extLst>
            <a:ext uri="{FF2B5EF4-FFF2-40B4-BE49-F238E27FC236}">
              <a16:creationId xmlns="" xmlns:a16="http://schemas.microsoft.com/office/drawing/2014/main" id="{00000000-0008-0000-0000-00003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00" name="Texto 17" hidden="1">
          <a:extLst>
            <a:ext uri="{FF2B5EF4-FFF2-40B4-BE49-F238E27FC236}">
              <a16:creationId xmlns="" xmlns:a16="http://schemas.microsoft.com/office/drawing/2014/main" id="{00000000-0008-0000-0000-00003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1" name="Texto 17" hidden="1">
          <a:extLst>
            <a:ext uri="{FF2B5EF4-FFF2-40B4-BE49-F238E27FC236}">
              <a16:creationId xmlns="" xmlns:a16="http://schemas.microsoft.com/office/drawing/2014/main" id="{00000000-0008-0000-0000-00003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2" name="Texto 17" hidden="1">
          <a:extLst>
            <a:ext uri="{FF2B5EF4-FFF2-40B4-BE49-F238E27FC236}">
              <a16:creationId xmlns="" xmlns:a16="http://schemas.microsoft.com/office/drawing/2014/main" id="{00000000-0008-0000-0000-00003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3" name="Texto 17" hidden="1">
          <a:extLst>
            <a:ext uri="{FF2B5EF4-FFF2-40B4-BE49-F238E27FC236}">
              <a16:creationId xmlns="" xmlns:a16="http://schemas.microsoft.com/office/drawing/2014/main" id="{00000000-0008-0000-0000-00003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4" name="Texto 17" hidden="1">
          <a:extLst>
            <a:ext uri="{FF2B5EF4-FFF2-40B4-BE49-F238E27FC236}">
              <a16:creationId xmlns="" xmlns:a16="http://schemas.microsoft.com/office/drawing/2014/main" id="{00000000-0008-0000-0000-00003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5" name="Texto 17" hidden="1">
          <a:extLst>
            <a:ext uri="{FF2B5EF4-FFF2-40B4-BE49-F238E27FC236}">
              <a16:creationId xmlns="" xmlns:a16="http://schemas.microsoft.com/office/drawing/2014/main" id="{00000000-0008-0000-0000-00003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6" name="Texto 17" hidden="1">
          <a:extLst>
            <a:ext uri="{FF2B5EF4-FFF2-40B4-BE49-F238E27FC236}">
              <a16:creationId xmlns="" xmlns:a16="http://schemas.microsoft.com/office/drawing/2014/main" id="{00000000-0008-0000-0000-00003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4970</xdr:colOff>
      <xdr:row>818</xdr:row>
      <xdr:rowOff>0</xdr:rowOff>
    </xdr:from>
    <xdr:ext cx="1333500" cy="238125"/>
    <xdr:sp macro="" textlink="">
      <xdr:nvSpPr>
        <xdr:cNvPr id="2307" name="Texto 17" hidden="1">
          <a:extLst>
            <a:ext uri="{FF2B5EF4-FFF2-40B4-BE49-F238E27FC236}">
              <a16:creationId xmlns="" xmlns:a16="http://schemas.microsoft.com/office/drawing/2014/main" id="{00000000-0008-0000-0000-00003E0A0000}"/>
            </a:ext>
          </a:extLst>
        </xdr:cNvPr>
        <xdr:cNvSpPr txBox="1">
          <a:spLocks noChangeArrowheads="1"/>
        </xdr:cNvSpPr>
      </xdr:nvSpPr>
      <xdr:spPr bwMode="auto">
        <a:xfrm>
          <a:off x="97652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308" name="Texto 17" hidden="1">
          <a:extLst>
            <a:ext uri="{FF2B5EF4-FFF2-40B4-BE49-F238E27FC236}">
              <a16:creationId xmlns="" xmlns:a16="http://schemas.microsoft.com/office/drawing/2014/main" id="{00000000-0008-0000-0000-00003F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9" name="Texto 17" hidden="1">
          <a:extLst>
            <a:ext uri="{FF2B5EF4-FFF2-40B4-BE49-F238E27FC236}">
              <a16:creationId xmlns="" xmlns:a16="http://schemas.microsoft.com/office/drawing/2014/main" id="{00000000-0008-0000-0000-00004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0" name="Texto 17" hidden="1">
          <a:extLst>
            <a:ext uri="{FF2B5EF4-FFF2-40B4-BE49-F238E27FC236}">
              <a16:creationId xmlns="" xmlns:a16="http://schemas.microsoft.com/office/drawing/2014/main" id="{00000000-0008-0000-0000-00004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1" name="Texto 17" hidden="1">
          <a:extLst>
            <a:ext uri="{FF2B5EF4-FFF2-40B4-BE49-F238E27FC236}">
              <a16:creationId xmlns="" xmlns:a16="http://schemas.microsoft.com/office/drawing/2014/main" id="{00000000-0008-0000-0000-00004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2" name="Texto 17" hidden="1">
          <a:extLst>
            <a:ext uri="{FF2B5EF4-FFF2-40B4-BE49-F238E27FC236}">
              <a16:creationId xmlns="" xmlns:a16="http://schemas.microsoft.com/office/drawing/2014/main" id="{00000000-0008-0000-0000-00004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3" name="Texto 17" hidden="1">
          <a:extLst>
            <a:ext uri="{FF2B5EF4-FFF2-40B4-BE49-F238E27FC236}">
              <a16:creationId xmlns="" xmlns:a16="http://schemas.microsoft.com/office/drawing/2014/main" id="{00000000-0008-0000-0000-00004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4" name="Texto 17" hidden="1">
          <a:extLst>
            <a:ext uri="{FF2B5EF4-FFF2-40B4-BE49-F238E27FC236}">
              <a16:creationId xmlns="" xmlns:a16="http://schemas.microsoft.com/office/drawing/2014/main" id="{00000000-0008-0000-0000-00004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5" name="Texto 17" hidden="1">
          <a:extLst>
            <a:ext uri="{FF2B5EF4-FFF2-40B4-BE49-F238E27FC236}">
              <a16:creationId xmlns="" xmlns:a16="http://schemas.microsoft.com/office/drawing/2014/main" id="{00000000-0008-0000-0000-00004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6" name="Texto 17" hidden="1">
          <a:extLst>
            <a:ext uri="{FF2B5EF4-FFF2-40B4-BE49-F238E27FC236}">
              <a16:creationId xmlns="" xmlns:a16="http://schemas.microsoft.com/office/drawing/2014/main" id="{00000000-0008-0000-0000-00004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7" name="Texto 17" hidden="1">
          <a:extLst>
            <a:ext uri="{FF2B5EF4-FFF2-40B4-BE49-F238E27FC236}">
              <a16:creationId xmlns="" xmlns:a16="http://schemas.microsoft.com/office/drawing/2014/main" id="{00000000-0008-0000-0000-00004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8" name="Texto 17" hidden="1">
          <a:extLst>
            <a:ext uri="{FF2B5EF4-FFF2-40B4-BE49-F238E27FC236}">
              <a16:creationId xmlns="" xmlns:a16="http://schemas.microsoft.com/office/drawing/2014/main" id="{00000000-0008-0000-0000-00004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9" name="Texto 17" hidden="1">
          <a:extLst>
            <a:ext uri="{FF2B5EF4-FFF2-40B4-BE49-F238E27FC236}">
              <a16:creationId xmlns="" xmlns:a16="http://schemas.microsoft.com/office/drawing/2014/main" id="{00000000-0008-0000-0000-00004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0" name="Texto 17" hidden="1">
          <a:extLst>
            <a:ext uri="{FF2B5EF4-FFF2-40B4-BE49-F238E27FC236}">
              <a16:creationId xmlns="" xmlns:a16="http://schemas.microsoft.com/office/drawing/2014/main" id="{00000000-0008-0000-0000-00004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1" name="Texto 17" hidden="1">
          <a:extLst>
            <a:ext uri="{FF2B5EF4-FFF2-40B4-BE49-F238E27FC236}">
              <a16:creationId xmlns="" xmlns:a16="http://schemas.microsoft.com/office/drawing/2014/main" id="{00000000-0008-0000-0000-00004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2" name="Texto 17" hidden="1">
          <a:extLst>
            <a:ext uri="{FF2B5EF4-FFF2-40B4-BE49-F238E27FC236}">
              <a16:creationId xmlns="" xmlns:a16="http://schemas.microsoft.com/office/drawing/2014/main" id="{00000000-0008-0000-0000-00004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3" name="Texto 17" hidden="1">
          <a:extLst>
            <a:ext uri="{FF2B5EF4-FFF2-40B4-BE49-F238E27FC236}">
              <a16:creationId xmlns="" xmlns:a16="http://schemas.microsoft.com/office/drawing/2014/main" id="{00000000-0008-0000-0000-00004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4" name="Texto 17" hidden="1">
          <a:extLst>
            <a:ext uri="{FF2B5EF4-FFF2-40B4-BE49-F238E27FC236}">
              <a16:creationId xmlns="" xmlns:a16="http://schemas.microsoft.com/office/drawing/2014/main" id="{00000000-0008-0000-0000-00004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5" name="Texto 17" hidden="1">
          <a:extLst>
            <a:ext uri="{FF2B5EF4-FFF2-40B4-BE49-F238E27FC236}">
              <a16:creationId xmlns="" xmlns:a16="http://schemas.microsoft.com/office/drawing/2014/main" id="{00000000-0008-0000-0000-00005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6" name="Texto 17" hidden="1">
          <a:extLst>
            <a:ext uri="{FF2B5EF4-FFF2-40B4-BE49-F238E27FC236}">
              <a16:creationId xmlns="" xmlns:a16="http://schemas.microsoft.com/office/drawing/2014/main" id="{00000000-0008-0000-0000-00005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7" name="Texto 17" hidden="1">
          <a:extLst>
            <a:ext uri="{FF2B5EF4-FFF2-40B4-BE49-F238E27FC236}">
              <a16:creationId xmlns="" xmlns:a16="http://schemas.microsoft.com/office/drawing/2014/main" id="{00000000-0008-0000-0000-00005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8" name="Texto 17" hidden="1">
          <a:extLst>
            <a:ext uri="{FF2B5EF4-FFF2-40B4-BE49-F238E27FC236}">
              <a16:creationId xmlns="" xmlns:a16="http://schemas.microsoft.com/office/drawing/2014/main" id="{00000000-0008-0000-0000-00005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9" name="Texto 17" hidden="1">
          <a:extLst>
            <a:ext uri="{FF2B5EF4-FFF2-40B4-BE49-F238E27FC236}">
              <a16:creationId xmlns="" xmlns:a16="http://schemas.microsoft.com/office/drawing/2014/main" id="{00000000-0008-0000-0000-00005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0" name="Texto 17" hidden="1">
          <a:extLst>
            <a:ext uri="{FF2B5EF4-FFF2-40B4-BE49-F238E27FC236}">
              <a16:creationId xmlns="" xmlns:a16="http://schemas.microsoft.com/office/drawing/2014/main" id="{00000000-0008-0000-0000-00005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1" name="Texto 17" hidden="1">
          <a:extLst>
            <a:ext uri="{FF2B5EF4-FFF2-40B4-BE49-F238E27FC236}">
              <a16:creationId xmlns="" xmlns:a16="http://schemas.microsoft.com/office/drawing/2014/main" id="{00000000-0008-0000-0000-00005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2" name="Texto 17" hidden="1">
          <a:extLst>
            <a:ext uri="{FF2B5EF4-FFF2-40B4-BE49-F238E27FC236}">
              <a16:creationId xmlns="" xmlns:a16="http://schemas.microsoft.com/office/drawing/2014/main" id="{00000000-0008-0000-0000-00005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3" name="Texto 17" hidden="1">
          <a:extLst>
            <a:ext uri="{FF2B5EF4-FFF2-40B4-BE49-F238E27FC236}">
              <a16:creationId xmlns="" xmlns:a16="http://schemas.microsoft.com/office/drawing/2014/main" id="{00000000-0008-0000-0000-00005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4" name="Texto 17" hidden="1">
          <a:extLst>
            <a:ext uri="{FF2B5EF4-FFF2-40B4-BE49-F238E27FC236}">
              <a16:creationId xmlns="" xmlns:a16="http://schemas.microsoft.com/office/drawing/2014/main" id="{00000000-0008-0000-0000-00005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5" name="Texto 17" hidden="1">
          <a:extLst>
            <a:ext uri="{FF2B5EF4-FFF2-40B4-BE49-F238E27FC236}">
              <a16:creationId xmlns="" xmlns:a16="http://schemas.microsoft.com/office/drawing/2014/main" id="{00000000-0008-0000-0000-00005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6" name="Texto 17" hidden="1">
          <a:extLst>
            <a:ext uri="{FF2B5EF4-FFF2-40B4-BE49-F238E27FC236}">
              <a16:creationId xmlns="" xmlns:a16="http://schemas.microsoft.com/office/drawing/2014/main" id="{00000000-0008-0000-0000-00005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7" name="Texto 17" hidden="1">
          <a:extLst>
            <a:ext uri="{FF2B5EF4-FFF2-40B4-BE49-F238E27FC236}">
              <a16:creationId xmlns="" xmlns:a16="http://schemas.microsoft.com/office/drawing/2014/main" id="{00000000-0008-0000-0000-00005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8" name="Texto 17" hidden="1">
          <a:extLst>
            <a:ext uri="{FF2B5EF4-FFF2-40B4-BE49-F238E27FC236}">
              <a16:creationId xmlns="" xmlns:a16="http://schemas.microsoft.com/office/drawing/2014/main" id="{00000000-0008-0000-0000-00005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9" name="Texto 17" hidden="1">
          <a:extLst>
            <a:ext uri="{FF2B5EF4-FFF2-40B4-BE49-F238E27FC236}">
              <a16:creationId xmlns="" xmlns:a16="http://schemas.microsoft.com/office/drawing/2014/main" id="{00000000-0008-0000-0000-00005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0" name="Texto 17" hidden="1">
          <a:extLst>
            <a:ext uri="{FF2B5EF4-FFF2-40B4-BE49-F238E27FC236}">
              <a16:creationId xmlns="" xmlns:a16="http://schemas.microsoft.com/office/drawing/2014/main" id="{00000000-0008-0000-0000-00005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1" name="Texto 17" hidden="1">
          <a:extLst>
            <a:ext uri="{FF2B5EF4-FFF2-40B4-BE49-F238E27FC236}">
              <a16:creationId xmlns="" xmlns:a16="http://schemas.microsoft.com/office/drawing/2014/main" id="{00000000-0008-0000-0000-00006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2" name="Texto 17" hidden="1">
          <a:extLst>
            <a:ext uri="{FF2B5EF4-FFF2-40B4-BE49-F238E27FC236}">
              <a16:creationId xmlns="" xmlns:a16="http://schemas.microsoft.com/office/drawing/2014/main" id="{00000000-0008-0000-0000-00006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3" name="Texto 17" hidden="1">
          <a:extLst>
            <a:ext uri="{FF2B5EF4-FFF2-40B4-BE49-F238E27FC236}">
              <a16:creationId xmlns="" xmlns:a16="http://schemas.microsoft.com/office/drawing/2014/main" id="{00000000-0008-0000-0000-00006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4" name="Texto 17" hidden="1">
          <a:extLst>
            <a:ext uri="{FF2B5EF4-FFF2-40B4-BE49-F238E27FC236}">
              <a16:creationId xmlns="" xmlns:a16="http://schemas.microsoft.com/office/drawing/2014/main" id="{00000000-0008-0000-0000-00006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5" name="Texto 17" hidden="1">
          <a:extLst>
            <a:ext uri="{FF2B5EF4-FFF2-40B4-BE49-F238E27FC236}">
              <a16:creationId xmlns="" xmlns:a16="http://schemas.microsoft.com/office/drawing/2014/main" id="{00000000-0008-0000-0000-00006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6" name="Texto 17" hidden="1">
          <a:extLst>
            <a:ext uri="{FF2B5EF4-FFF2-40B4-BE49-F238E27FC236}">
              <a16:creationId xmlns="" xmlns:a16="http://schemas.microsoft.com/office/drawing/2014/main" id="{00000000-0008-0000-0000-00006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7" name="Texto 17" hidden="1">
          <a:extLst>
            <a:ext uri="{FF2B5EF4-FFF2-40B4-BE49-F238E27FC236}">
              <a16:creationId xmlns="" xmlns:a16="http://schemas.microsoft.com/office/drawing/2014/main" id="{00000000-0008-0000-0000-00006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8" name="Texto 17" hidden="1">
          <a:extLst>
            <a:ext uri="{FF2B5EF4-FFF2-40B4-BE49-F238E27FC236}">
              <a16:creationId xmlns="" xmlns:a16="http://schemas.microsoft.com/office/drawing/2014/main" id="{00000000-0008-0000-0000-00006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9" name="Texto 17" hidden="1">
          <a:extLst>
            <a:ext uri="{FF2B5EF4-FFF2-40B4-BE49-F238E27FC236}">
              <a16:creationId xmlns="" xmlns:a16="http://schemas.microsoft.com/office/drawing/2014/main" id="{00000000-0008-0000-0000-00006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50" name="Texto 17" hidden="1">
          <a:extLst>
            <a:ext uri="{FF2B5EF4-FFF2-40B4-BE49-F238E27FC236}">
              <a16:creationId xmlns="" xmlns:a16="http://schemas.microsoft.com/office/drawing/2014/main" id="{00000000-0008-0000-0000-00006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1" name="Texto 17" hidden="1">
          <a:extLst>
            <a:ext uri="{FF2B5EF4-FFF2-40B4-BE49-F238E27FC236}">
              <a16:creationId xmlns="" xmlns:a16="http://schemas.microsoft.com/office/drawing/2014/main" id="{00000000-0008-0000-0000-00006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2" name="Texto 17" hidden="1">
          <a:extLst>
            <a:ext uri="{FF2B5EF4-FFF2-40B4-BE49-F238E27FC236}">
              <a16:creationId xmlns="" xmlns:a16="http://schemas.microsoft.com/office/drawing/2014/main" id="{00000000-0008-0000-0000-00006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3" name="Texto 17" hidden="1">
          <a:extLst>
            <a:ext uri="{FF2B5EF4-FFF2-40B4-BE49-F238E27FC236}">
              <a16:creationId xmlns="" xmlns:a16="http://schemas.microsoft.com/office/drawing/2014/main" id="{00000000-0008-0000-0000-00006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4" name="Texto 17" hidden="1">
          <a:extLst>
            <a:ext uri="{FF2B5EF4-FFF2-40B4-BE49-F238E27FC236}">
              <a16:creationId xmlns="" xmlns:a16="http://schemas.microsoft.com/office/drawing/2014/main" id="{00000000-0008-0000-0000-00006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5" name="Texto 17" hidden="1">
          <a:extLst>
            <a:ext uri="{FF2B5EF4-FFF2-40B4-BE49-F238E27FC236}">
              <a16:creationId xmlns="" xmlns:a16="http://schemas.microsoft.com/office/drawing/2014/main" id="{00000000-0008-0000-0000-00006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6" name="Texto 17" hidden="1">
          <a:extLst>
            <a:ext uri="{FF2B5EF4-FFF2-40B4-BE49-F238E27FC236}">
              <a16:creationId xmlns="" xmlns:a16="http://schemas.microsoft.com/office/drawing/2014/main" id="{00000000-0008-0000-0000-00006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7" name="Texto 17" hidden="1">
          <a:extLst>
            <a:ext uri="{FF2B5EF4-FFF2-40B4-BE49-F238E27FC236}">
              <a16:creationId xmlns="" xmlns:a16="http://schemas.microsoft.com/office/drawing/2014/main" id="{00000000-0008-0000-0000-00007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8" name="Texto 17" hidden="1">
          <a:extLst>
            <a:ext uri="{FF2B5EF4-FFF2-40B4-BE49-F238E27FC236}">
              <a16:creationId xmlns="" xmlns:a16="http://schemas.microsoft.com/office/drawing/2014/main" id="{00000000-0008-0000-0000-00007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59" name="Texto 17" hidden="1">
          <a:extLst>
            <a:ext uri="{FF2B5EF4-FFF2-40B4-BE49-F238E27FC236}">
              <a16:creationId xmlns="" xmlns:a16="http://schemas.microsoft.com/office/drawing/2014/main" id="{00000000-0008-0000-0000-00007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0" name="Texto 17" hidden="1">
          <a:extLst>
            <a:ext uri="{FF2B5EF4-FFF2-40B4-BE49-F238E27FC236}">
              <a16:creationId xmlns="" xmlns:a16="http://schemas.microsoft.com/office/drawing/2014/main" id="{00000000-0008-0000-0000-00007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1" name="Texto 17" hidden="1">
          <a:extLst>
            <a:ext uri="{FF2B5EF4-FFF2-40B4-BE49-F238E27FC236}">
              <a16:creationId xmlns="" xmlns:a16="http://schemas.microsoft.com/office/drawing/2014/main" id="{00000000-0008-0000-0000-00007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2" name="Texto 17" hidden="1">
          <a:extLst>
            <a:ext uri="{FF2B5EF4-FFF2-40B4-BE49-F238E27FC236}">
              <a16:creationId xmlns="" xmlns:a16="http://schemas.microsoft.com/office/drawing/2014/main" id="{00000000-0008-0000-0000-00007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3" name="Texto 17" hidden="1">
          <a:extLst>
            <a:ext uri="{FF2B5EF4-FFF2-40B4-BE49-F238E27FC236}">
              <a16:creationId xmlns="" xmlns:a16="http://schemas.microsoft.com/office/drawing/2014/main" id="{00000000-0008-0000-0000-00007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4" name="Texto 17" hidden="1">
          <a:extLst>
            <a:ext uri="{FF2B5EF4-FFF2-40B4-BE49-F238E27FC236}">
              <a16:creationId xmlns="" xmlns:a16="http://schemas.microsoft.com/office/drawing/2014/main" id="{00000000-0008-0000-0000-00007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5" name="Texto 17" hidden="1">
          <a:extLst>
            <a:ext uri="{FF2B5EF4-FFF2-40B4-BE49-F238E27FC236}">
              <a16:creationId xmlns="" xmlns:a16="http://schemas.microsoft.com/office/drawing/2014/main" id="{00000000-0008-0000-0000-00007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6" name="Texto 17" hidden="1">
          <a:extLst>
            <a:ext uri="{FF2B5EF4-FFF2-40B4-BE49-F238E27FC236}">
              <a16:creationId xmlns="" xmlns:a16="http://schemas.microsoft.com/office/drawing/2014/main" id="{00000000-0008-0000-0000-00007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7" name="Texto 17" hidden="1">
          <a:extLst>
            <a:ext uri="{FF2B5EF4-FFF2-40B4-BE49-F238E27FC236}">
              <a16:creationId xmlns="" xmlns:a16="http://schemas.microsoft.com/office/drawing/2014/main" id="{00000000-0008-0000-0000-00007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8" name="Texto 17" hidden="1">
          <a:extLst>
            <a:ext uri="{FF2B5EF4-FFF2-40B4-BE49-F238E27FC236}">
              <a16:creationId xmlns="" xmlns:a16="http://schemas.microsoft.com/office/drawing/2014/main" id="{00000000-0008-0000-0000-00007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9" name="Texto 17" hidden="1">
          <a:extLst>
            <a:ext uri="{FF2B5EF4-FFF2-40B4-BE49-F238E27FC236}">
              <a16:creationId xmlns="" xmlns:a16="http://schemas.microsoft.com/office/drawing/2014/main" id="{00000000-0008-0000-0000-00007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0" name="Texto 17" hidden="1">
          <a:extLst>
            <a:ext uri="{FF2B5EF4-FFF2-40B4-BE49-F238E27FC236}">
              <a16:creationId xmlns="" xmlns:a16="http://schemas.microsoft.com/office/drawing/2014/main" id="{00000000-0008-0000-0000-00007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1" name="Texto 17" hidden="1">
          <a:extLst>
            <a:ext uri="{FF2B5EF4-FFF2-40B4-BE49-F238E27FC236}">
              <a16:creationId xmlns="" xmlns:a16="http://schemas.microsoft.com/office/drawing/2014/main" id="{00000000-0008-0000-0000-00007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2" name="Texto 17" hidden="1">
          <a:extLst>
            <a:ext uri="{FF2B5EF4-FFF2-40B4-BE49-F238E27FC236}">
              <a16:creationId xmlns="" xmlns:a16="http://schemas.microsoft.com/office/drawing/2014/main" id="{00000000-0008-0000-0000-00007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3" name="Texto 17" hidden="1">
          <a:extLst>
            <a:ext uri="{FF2B5EF4-FFF2-40B4-BE49-F238E27FC236}">
              <a16:creationId xmlns="" xmlns:a16="http://schemas.microsoft.com/office/drawing/2014/main" id="{00000000-0008-0000-0000-00008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4" name="Texto 17" hidden="1">
          <a:extLst>
            <a:ext uri="{FF2B5EF4-FFF2-40B4-BE49-F238E27FC236}">
              <a16:creationId xmlns="" xmlns:a16="http://schemas.microsoft.com/office/drawing/2014/main" id="{00000000-0008-0000-0000-00008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5" name="Texto 17" hidden="1">
          <a:extLst>
            <a:ext uri="{FF2B5EF4-FFF2-40B4-BE49-F238E27FC236}">
              <a16:creationId xmlns="" xmlns:a16="http://schemas.microsoft.com/office/drawing/2014/main" id="{00000000-0008-0000-0000-00008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6" name="Texto 17" hidden="1">
          <a:extLst>
            <a:ext uri="{FF2B5EF4-FFF2-40B4-BE49-F238E27FC236}">
              <a16:creationId xmlns="" xmlns:a16="http://schemas.microsoft.com/office/drawing/2014/main" id="{00000000-0008-0000-0000-00008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7" name="Texto 17" hidden="1">
          <a:extLst>
            <a:ext uri="{FF2B5EF4-FFF2-40B4-BE49-F238E27FC236}">
              <a16:creationId xmlns="" xmlns:a16="http://schemas.microsoft.com/office/drawing/2014/main" id="{00000000-0008-0000-0000-00008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8" name="Texto 17" hidden="1">
          <a:extLst>
            <a:ext uri="{FF2B5EF4-FFF2-40B4-BE49-F238E27FC236}">
              <a16:creationId xmlns="" xmlns:a16="http://schemas.microsoft.com/office/drawing/2014/main" id="{00000000-0008-0000-0000-00008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9" name="Texto 17" hidden="1">
          <a:extLst>
            <a:ext uri="{FF2B5EF4-FFF2-40B4-BE49-F238E27FC236}">
              <a16:creationId xmlns="" xmlns:a16="http://schemas.microsoft.com/office/drawing/2014/main" id="{00000000-0008-0000-0000-00008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0" name="Texto 17" hidden="1">
          <a:extLst>
            <a:ext uri="{FF2B5EF4-FFF2-40B4-BE49-F238E27FC236}">
              <a16:creationId xmlns="" xmlns:a16="http://schemas.microsoft.com/office/drawing/2014/main" id="{00000000-0008-0000-0000-00008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1" name="Texto 17" hidden="1">
          <a:extLst>
            <a:ext uri="{FF2B5EF4-FFF2-40B4-BE49-F238E27FC236}">
              <a16:creationId xmlns="" xmlns:a16="http://schemas.microsoft.com/office/drawing/2014/main" id="{00000000-0008-0000-0000-00008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2" name="Texto 17" hidden="1">
          <a:extLst>
            <a:ext uri="{FF2B5EF4-FFF2-40B4-BE49-F238E27FC236}">
              <a16:creationId xmlns="" xmlns:a16="http://schemas.microsoft.com/office/drawing/2014/main" id="{00000000-0008-0000-0000-00008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3" name="Texto 17" hidden="1">
          <a:extLst>
            <a:ext uri="{FF2B5EF4-FFF2-40B4-BE49-F238E27FC236}">
              <a16:creationId xmlns="" xmlns:a16="http://schemas.microsoft.com/office/drawing/2014/main" id="{00000000-0008-0000-0000-00008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4" name="Texto 17" hidden="1">
          <a:extLst>
            <a:ext uri="{FF2B5EF4-FFF2-40B4-BE49-F238E27FC236}">
              <a16:creationId xmlns="" xmlns:a16="http://schemas.microsoft.com/office/drawing/2014/main" id="{00000000-0008-0000-0000-00008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5" name="Texto 17" hidden="1">
          <a:extLst>
            <a:ext uri="{FF2B5EF4-FFF2-40B4-BE49-F238E27FC236}">
              <a16:creationId xmlns="" xmlns:a16="http://schemas.microsoft.com/office/drawing/2014/main" id="{00000000-0008-0000-0000-00008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6" name="Texto 17" hidden="1">
          <a:extLst>
            <a:ext uri="{FF2B5EF4-FFF2-40B4-BE49-F238E27FC236}">
              <a16:creationId xmlns="" xmlns:a16="http://schemas.microsoft.com/office/drawing/2014/main" id="{00000000-0008-0000-0000-00008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7" name="Texto 17" hidden="1">
          <a:extLst>
            <a:ext uri="{FF2B5EF4-FFF2-40B4-BE49-F238E27FC236}">
              <a16:creationId xmlns="" xmlns:a16="http://schemas.microsoft.com/office/drawing/2014/main" id="{00000000-0008-0000-0000-00008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8" name="Texto 17" hidden="1">
          <a:extLst>
            <a:ext uri="{FF2B5EF4-FFF2-40B4-BE49-F238E27FC236}">
              <a16:creationId xmlns="" xmlns:a16="http://schemas.microsoft.com/office/drawing/2014/main" id="{00000000-0008-0000-0000-00008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9" name="Texto 17" hidden="1">
          <a:extLst>
            <a:ext uri="{FF2B5EF4-FFF2-40B4-BE49-F238E27FC236}">
              <a16:creationId xmlns="" xmlns:a16="http://schemas.microsoft.com/office/drawing/2014/main" id="{00000000-0008-0000-0000-00009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90" name="Texto 17" hidden="1">
          <a:extLst>
            <a:ext uri="{FF2B5EF4-FFF2-40B4-BE49-F238E27FC236}">
              <a16:creationId xmlns="" xmlns:a16="http://schemas.microsoft.com/office/drawing/2014/main" id="{00000000-0008-0000-0000-00009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91" name="Texto 17" hidden="1">
          <a:extLst>
            <a:ext uri="{FF2B5EF4-FFF2-40B4-BE49-F238E27FC236}">
              <a16:creationId xmlns="" xmlns:a16="http://schemas.microsoft.com/office/drawing/2014/main" id="{00000000-0008-0000-0000-00009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2" name="Texto 17" hidden="1">
          <a:extLst>
            <a:ext uri="{FF2B5EF4-FFF2-40B4-BE49-F238E27FC236}">
              <a16:creationId xmlns="" xmlns:a16="http://schemas.microsoft.com/office/drawing/2014/main" id="{00000000-0008-0000-0000-00009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3" name="Texto 17" hidden="1">
          <a:extLst>
            <a:ext uri="{FF2B5EF4-FFF2-40B4-BE49-F238E27FC236}">
              <a16:creationId xmlns="" xmlns:a16="http://schemas.microsoft.com/office/drawing/2014/main" id="{00000000-0008-0000-0000-00009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4" name="Texto 17" hidden="1">
          <a:extLst>
            <a:ext uri="{FF2B5EF4-FFF2-40B4-BE49-F238E27FC236}">
              <a16:creationId xmlns="" xmlns:a16="http://schemas.microsoft.com/office/drawing/2014/main" id="{00000000-0008-0000-0000-00009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5" name="Texto 17" hidden="1">
          <a:extLst>
            <a:ext uri="{FF2B5EF4-FFF2-40B4-BE49-F238E27FC236}">
              <a16:creationId xmlns="" xmlns:a16="http://schemas.microsoft.com/office/drawing/2014/main" id="{00000000-0008-0000-0000-00009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6" name="Texto 17" hidden="1">
          <a:extLst>
            <a:ext uri="{FF2B5EF4-FFF2-40B4-BE49-F238E27FC236}">
              <a16:creationId xmlns="" xmlns:a16="http://schemas.microsoft.com/office/drawing/2014/main" id="{00000000-0008-0000-0000-00009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7" name="Texto 17" hidden="1">
          <a:extLst>
            <a:ext uri="{FF2B5EF4-FFF2-40B4-BE49-F238E27FC236}">
              <a16:creationId xmlns="" xmlns:a16="http://schemas.microsoft.com/office/drawing/2014/main" id="{00000000-0008-0000-0000-00009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398" name="Texto 17" hidden="1">
          <a:extLst>
            <a:ext uri="{FF2B5EF4-FFF2-40B4-BE49-F238E27FC236}">
              <a16:creationId xmlns="" xmlns:a16="http://schemas.microsoft.com/office/drawing/2014/main" id="{00000000-0008-0000-0000-00009A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9" name="Texto 17" hidden="1">
          <a:extLst>
            <a:ext uri="{FF2B5EF4-FFF2-40B4-BE49-F238E27FC236}">
              <a16:creationId xmlns="" xmlns:a16="http://schemas.microsoft.com/office/drawing/2014/main" id="{00000000-0008-0000-0000-00009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0" name="Texto 17" hidden="1">
          <a:extLst>
            <a:ext uri="{FF2B5EF4-FFF2-40B4-BE49-F238E27FC236}">
              <a16:creationId xmlns="" xmlns:a16="http://schemas.microsoft.com/office/drawing/2014/main" id="{00000000-0008-0000-0000-00009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1" name="Texto 17" hidden="1">
          <a:extLst>
            <a:ext uri="{FF2B5EF4-FFF2-40B4-BE49-F238E27FC236}">
              <a16:creationId xmlns="" xmlns:a16="http://schemas.microsoft.com/office/drawing/2014/main" id="{00000000-0008-0000-0000-00009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2" name="Texto 17" hidden="1">
          <a:extLst>
            <a:ext uri="{FF2B5EF4-FFF2-40B4-BE49-F238E27FC236}">
              <a16:creationId xmlns="" xmlns:a16="http://schemas.microsoft.com/office/drawing/2014/main" id="{00000000-0008-0000-0000-00009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3" name="Texto 17" hidden="1">
          <a:extLst>
            <a:ext uri="{FF2B5EF4-FFF2-40B4-BE49-F238E27FC236}">
              <a16:creationId xmlns="" xmlns:a16="http://schemas.microsoft.com/office/drawing/2014/main" id="{00000000-0008-0000-0000-0000A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4" name="Texto 17" hidden="1">
          <a:extLst>
            <a:ext uri="{FF2B5EF4-FFF2-40B4-BE49-F238E27FC236}">
              <a16:creationId xmlns="" xmlns:a16="http://schemas.microsoft.com/office/drawing/2014/main" id="{00000000-0008-0000-0000-0000A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5" name="Texto 17" hidden="1">
          <a:extLst>
            <a:ext uri="{FF2B5EF4-FFF2-40B4-BE49-F238E27FC236}">
              <a16:creationId xmlns="" xmlns:a16="http://schemas.microsoft.com/office/drawing/2014/main" id="{00000000-0008-0000-0000-0000A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6" name="Texto 17" hidden="1">
          <a:extLst>
            <a:ext uri="{FF2B5EF4-FFF2-40B4-BE49-F238E27FC236}">
              <a16:creationId xmlns="" xmlns:a16="http://schemas.microsoft.com/office/drawing/2014/main" id="{00000000-0008-0000-0000-0000A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7" name="Texto 17" hidden="1">
          <a:extLst>
            <a:ext uri="{FF2B5EF4-FFF2-40B4-BE49-F238E27FC236}">
              <a16:creationId xmlns="" xmlns:a16="http://schemas.microsoft.com/office/drawing/2014/main" id="{00000000-0008-0000-0000-0000A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8" name="Texto 17" hidden="1">
          <a:extLst>
            <a:ext uri="{FF2B5EF4-FFF2-40B4-BE49-F238E27FC236}">
              <a16:creationId xmlns="" xmlns:a16="http://schemas.microsoft.com/office/drawing/2014/main" id="{00000000-0008-0000-0000-0000A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9" name="Texto 17" hidden="1">
          <a:extLst>
            <a:ext uri="{FF2B5EF4-FFF2-40B4-BE49-F238E27FC236}">
              <a16:creationId xmlns="" xmlns:a16="http://schemas.microsoft.com/office/drawing/2014/main" id="{00000000-0008-0000-0000-0000A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10" name="Texto 17" hidden="1">
          <a:extLst>
            <a:ext uri="{FF2B5EF4-FFF2-40B4-BE49-F238E27FC236}">
              <a16:creationId xmlns="" xmlns:a16="http://schemas.microsoft.com/office/drawing/2014/main" id="{00000000-0008-0000-0000-0000A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11" name="Texto 17" hidden="1">
          <a:extLst>
            <a:ext uri="{FF2B5EF4-FFF2-40B4-BE49-F238E27FC236}">
              <a16:creationId xmlns="" xmlns:a16="http://schemas.microsoft.com/office/drawing/2014/main" id="{00000000-0008-0000-0000-0000A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2" name="Texto 17" hidden="1">
          <a:extLst>
            <a:ext uri="{FF2B5EF4-FFF2-40B4-BE49-F238E27FC236}">
              <a16:creationId xmlns="" xmlns:a16="http://schemas.microsoft.com/office/drawing/2014/main" id="{00000000-0008-0000-0000-0000A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3" name="Texto 17" hidden="1">
          <a:extLst>
            <a:ext uri="{FF2B5EF4-FFF2-40B4-BE49-F238E27FC236}">
              <a16:creationId xmlns="" xmlns:a16="http://schemas.microsoft.com/office/drawing/2014/main" id="{00000000-0008-0000-0000-0000A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4" name="Texto 17" hidden="1">
          <a:extLst>
            <a:ext uri="{FF2B5EF4-FFF2-40B4-BE49-F238E27FC236}">
              <a16:creationId xmlns="" xmlns:a16="http://schemas.microsoft.com/office/drawing/2014/main" id="{00000000-0008-0000-0000-0000A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5" name="Texto 17" hidden="1">
          <a:extLst>
            <a:ext uri="{FF2B5EF4-FFF2-40B4-BE49-F238E27FC236}">
              <a16:creationId xmlns="" xmlns:a16="http://schemas.microsoft.com/office/drawing/2014/main" id="{00000000-0008-0000-0000-0000A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6" name="Texto 17" hidden="1">
          <a:extLst>
            <a:ext uri="{FF2B5EF4-FFF2-40B4-BE49-F238E27FC236}">
              <a16:creationId xmlns="" xmlns:a16="http://schemas.microsoft.com/office/drawing/2014/main" id="{00000000-0008-0000-0000-0000A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7" name="Texto 17" hidden="1">
          <a:extLst>
            <a:ext uri="{FF2B5EF4-FFF2-40B4-BE49-F238E27FC236}">
              <a16:creationId xmlns="" xmlns:a16="http://schemas.microsoft.com/office/drawing/2014/main" id="{00000000-0008-0000-0000-0000A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8" name="Texto 17" hidden="1">
          <a:extLst>
            <a:ext uri="{FF2B5EF4-FFF2-40B4-BE49-F238E27FC236}">
              <a16:creationId xmlns="" xmlns:a16="http://schemas.microsoft.com/office/drawing/2014/main" id="{00000000-0008-0000-0000-0000A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9" name="Texto 17" hidden="1">
          <a:extLst>
            <a:ext uri="{FF2B5EF4-FFF2-40B4-BE49-F238E27FC236}">
              <a16:creationId xmlns="" xmlns:a16="http://schemas.microsoft.com/office/drawing/2014/main" id="{00000000-0008-0000-0000-0000B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0" name="Texto 17" hidden="1">
          <a:extLst>
            <a:ext uri="{FF2B5EF4-FFF2-40B4-BE49-F238E27FC236}">
              <a16:creationId xmlns="" xmlns:a16="http://schemas.microsoft.com/office/drawing/2014/main" id="{00000000-0008-0000-0000-0000B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1" name="Texto 17" hidden="1">
          <a:extLst>
            <a:ext uri="{FF2B5EF4-FFF2-40B4-BE49-F238E27FC236}">
              <a16:creationId xmlns="" xmlns:a16="http://schemas.microsoft.com/office/drawing/2014/main" id="{00000000-0008-0000-0000-0000B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2" name="Texto 17" hidden="1">
          <a:extLst>
            <a:ext uri="{FF2B5EF4-FFF2-40B4-BE49-F238E27FC236}">
              <a16:creationId xmlns="" xmlns:a16="http://schemas.microsoft.com/office/drawing/2014/main" id="{00000000-0008-0000-0000-0000B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3" name="Texto 17" hidden="1">
          <a:extLst>
            <a:ext uri="{FF2B5EF4-FFF2-40B4-BE49-F238E27FC236}">
              <a16:creationId xmlns="" xmlns:a16="http://schemas.microsoft.com/office/drawing/2014/main" id="{00000000-0008-0000-0000-0000B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4" name="Texto 17" hidden="1">
          <a:extLst>
            <a:ext uri="{FF2B5EF4-FFF2-40B4-BE49-F238E27FC236}">
              <a16:creationId xmlns="" xmlns:a16="http://schemas.microsoft.com/office/drawing/2014/main" id="{00000000-0008-0000-0000-0000B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5" name="Texto 17" hidden="1">
          <a:extLst>
            <a:ext uri="{FF2B5EF4-FFF2-40B4-BE49-F238E27FC236}">
              <a16:creationId xmlns="" xmlns:a16="http://schemas.microsoft.com/office/drawing/2014/main" id="{00000000-0008-0000-0000-0000B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6" name="Texto 17" hidden="1">
          <a:extLst>
            <a:ext uri="{FF2B5EF4-FFF2-40B4-BE49-F238E27FC236}">
              <a16:creationId xmlns="" xmlns:a16="http://schemas.microsoft.com/office/drawing/2014/main" id="{00000000-0008-0000-0000-0000B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7" name="Texto 17" hidden="1">
          <a:extLst>
            <a:ext uri="{FF2B5EF4-FFF2-40B4-BE49-F238E27FC236}">
              <a16:creationId xmlns="" xmlns:a16="http://schemas.microsoft.com/office/drawing/2014/main" id="{00000000-0008-0000-0000-0000B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8" name="Texto 17" hidden="1">
          <a:extLst>
            <a:ext uri="{FF2B5EF4-FFF2-40B4-BE49-F238E27FC236}">
              <a16:creationId xmlns="" xmlns:a16="http://schemas.microsoft.com/office/drawing/2014/main" id="{00000000-0008-0000-0000-0000B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9" name="Texto 17" hidden="1">
          <a:extLst>
            <a:ext uri="{FF2B5EF4-FFF2-40B4-BE49-F238E27FC236}">
              <a16:creationId xmlns="" xmlns:a16="http://schemas.microsoft.com/office/drawing/2014/main" id="{00000000-0008-0000-0000-0000B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0" name="Texto 17" hidden="1">
          <a:extLst>
            <a:ext uri="{FF2B5EF4-FFF2-40B4-BE49-F238E27FC236}">
              <a16:creationId xmlns="" xmlns:a16="http://schemas.microsoft.com/office/drawing/2014/main" id="{00000000-0008-0000-0000-0000B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1" name="Texto 17" hidden="1">
          <a:extLst>
            <a:ext uri="{FF2B5EF4-FFF2-40B4-BE49-F238E27FC236}">
              <a16:creationId xmlns="" xmlns:a16="http://schemas.microsoft.com/office/drawing/2014/main" id="{00000000-0008-0000-0000-0000B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2" name="Texto 17" hidden="1">
          <a:extLst>
            <a:ext uri="{FF2B5EF4-FFF2-40B4-BE49-F238E27FC236}">
              <a16:creationId xmlns="" xmlns:a16="http://schemas.microsoft.com/office/drawing/2014/main" id="{00000000-0008-0000-0000-0000B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3" name="Texto 17" hidden="1">
          <a:extLst>
            <a:ext uri="{FF2B5EF4-FFF2-40B4-BE49-F238E27FC236}">
              <a16:creationId xmlns="" xmlns:a16="http://schemas.microsoft.com/office/drawing/2014/main" id="{00000000-0008-0000-0000-0000B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4" name="Texto 17" hidden="1">
          <a:extLst>
            <a:ext uri="{FF2B5EF4-FFF2-40B4-BE49-F238E27FC236}">
              <a16:creationId xmlns="" xmlns:a16="http://schemas.microsoft.com/office/drawing/2014/main" id="{00000000-0008-0000-0000-0000B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5" name="Texto 17" hidden="1">
          <a:extLst>
            <a:ext uri="{FF2B5EF4-FFF2-40B4-BE49-F238E27FC236}">
              <a16:creationId xmlns="" xmlns:a16="http://schemas.microsoft.com/office/drawing/2014/main" id="{00000000-0008-0000-0000-0000C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6" name="Texto 17" hidden="1">
          <a:extLst>
            <a:ext uri="{FF2B5EF4-FFF2-40B4-BE49-F238E27FC236}">
              <a16:creationId xmlns="" xmlns:a16="http://schemas.microsoft.com/office/drawing/2014/main" id="{00000000-0008-0000-0000-0000C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7" name="Texto 17" hidden="1">
          <a:extLst>
            <a:ext uri="{FF2B5EF4-FFF2-40B4-BE49-F238E27FC236}">
              <a16:creationId xmlns="" xmlns:a16="http://schemas.microsoft.com/office/drawing/2014/main" id="{00000000-0008-0000-0000-0000C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8" name="Texto 17" hidden="1">
          <a:extLst>
            <a:ext uri="{FF2B5EF4-FFF2-40B4-BE49-F238E27FC236}">
              <a16:creationId xmlns="" xmlns:a16="http://schemas.microsoft.com/office/drawing/2014/main" id="{00000000-0008-0000-0000-0000C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9" name="Texto 17" hidden="1">
          <a:extLst>
            <a:ext uri="{FF2B5EF4-FFF2-40B4-BE49-F238E27FC236}">
              <a16:creationId xmlns="" xmlns:a16="http://schemas.microsoft.com/office/drawing/2014/main" id="{00000000-0008-0000-0000-0000C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0" name="Texto 17" hidden="1">
          <a:extLst>
            <a:ext uri="{FF2B5EF4-FFF2-40B4-BE49-F238E27FC236}">
              <a16:creationId xmlns="" xmlns:a16="http://schemas.microsoft.com/office/drawing/2014/main" id="{00000000-0008-0000-0000-0000C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1" name="Texto 17" hidden="1">
          <a:extLst>
            <a:ext uri="{FF2B5EF4-FFF2-40B4-BE49-F238E27FC236}">
              <a16:creationId xmlns="" xmlns:a16="http://schemas.microsoft.com/office/drawing/2014/main" id="{00000000-0008-0000-0000-0000C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2" name="Texto 17" hidden="1">
          <a:extLst>
            <a:ext uri="{FF2B5EF4-FFF2-40B4-BE49-F238E27FC236}">
              <a16:creationId xmlns="" xmlns:a16="http://schemas.microsoft.com/office/drawing/2014/main" id="{00000000-0008-0000-0000-0000C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3" name="Texto 17" hidden="1">
          <a:extLst>
            <a:ext uri="{FF2B5EF4-FFF2-40B4-BE49-F238E27FC236}">
              <a16:creationId xmlns="" xmlns:a16="http://schemas.microsoft.com/office/drawing/2014/main" id="{00000000-0008-0000-0000-0000C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4" name="Texto 17" hidden="1">
          <a:extLst>
            <a:ext uri="{FF2B5EF4-FFF2-40B4-BE49-F238E27FC236}">
              <a16:creationId xmlns="" xmlns:a16="http://schemas.microsoft.com/office/drawing/2014/main" id="{00000000-0008-0000-0000-0000C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5" name="Texto 17" hidden="1">
          <a:extLst>
            <a:ext uri="{FF2B5EF4-FFF2-40B4-BE49-F238E27FC236}">
              <a16:creationId xmlns="" xmlns:a16="http://schemas.microsoft.com/office/drawing/2014/main" id="{00000000-0008-0000-0000-0000C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6" name="Texto 17" hidden="1">
          <a:extLst>
            <a:ext uri="{FF2B5EF4-FFF2-40B4-BE49-F238E27FC236}">
              <a16:creationId xmlns="" xmlns:a16="http://schemas.microsoft.com/office/drawing/2014/main" id="{00000000-0008-0000-0000-0000C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7" name="Texto 17" hidden="1">
          <a:extLst>
            <a:ext uri="{FF2B5EF4-FFF2-40B4-BE49-F238E27FC236}">
              <a16:creationId xmlns="" xmlns:a16="http://schemas.microsoft.com/office/drawing/2014/main" id="{00000000-0008-0000-0000-0000C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48" name="Texto 17" hidden="1">
          <a:extLst>
            <a:ext uri="{FF2B5EF4-FFF2-40B4-BE49-F238E27FC236}">
              <a16:creationId xmlns="" xmlns:a16="http://schemas.microsoft.com/office/drawing/2014/main" id="{00000000-0008-0000-0000-0000C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49" name="Texto 17" hidden="1">
          <a:extLst>
            <a:ext uri="{FF2B5EF4-FFF2-40B4-BE49-F238E27FC236}">
              <a16:creationId xmlns="" xmlns:a16="http://schemas.microsoft.com/office/drawing/2014/main" id="{00000000-0008-0000-0000-0000C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0" name="Texto 17" hidden="1">
          <a:extLst>
            <a:ext uri="{FF2B5EF4-FFF2-40B4-BE49-F238E27FC236}">
              <a16:creationId xmlns="" xmlns:a16="http://schemas.microsoft.com/office/drawing/2014/main" id="{00000000-0008-0000-0000-0000C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1" name="Texto 17" hidden="1">
          <a:extLst>
            <a:ext uri="{FF2B5EF4-FFF2-40B4-BE49-F238E27FC236}">
              <a16:creationId xmlns="" xmlns:a16="http://schemas.microsoft.com/office/drawing/2014/main" id="{00000000-0008-0000-0000-0000D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2" name="Texto 17" hidden="1">
          <a:extLst>
            <a:ext uri="{FF2B5EF4-FFF2-40B4-BE49-F238E27FC236}">
              <a16:creationId xmlns="" xmlns:a16="http://schemas.microsoft.com/office/drawing/2014/main" id="{00000000-0008-0000-0000-0000D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2453" name="Texto 17" hidden="1">
          <a:extLst>
            <a:ext uri="{FF2B5EF4-FFF2-40B4-BE49-F238E27FC236}">
              <a16:creationId xmlns="" xmlns:a16="http://schemas.microsoft.com/office/drawing/2014/main" id="{00000000-0008-0000-0000-0000D20A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4" name="Texto 17" hidden="1">
          <a:extLst>
            <a:ext uri="{FF2B5EF4-FFF2-40B4-BE49-F238E27FC236}">
              <a16:creationId xmlns="" xmlns:a16="http://schemas.microsoft.com/office/drawing/2014/main" id="{00000000-0008-0000-0000-0000D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5" name="Texto 17" hidden="1">
          <a:extLst>
            <a:ext uri="{FF2B5EF4-FFF2-40B4-BE49-F238E27FC236}">
              <a16:creationId xmlns="" xmlns:a16="http://schemas.microsoft.com/office/drawing/2014/main" id="{00000000-0008-0000-0000-0000D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6" name="Texto 17" hidden="1">
          <a:extLst>
            <a:ext uri="{FF2B5EF4-FFF2-40B4-BE49-F238E27FC236}">
              <a16:creationId xmlns="" xmlns:a16="http://schemas.microsoft.com/office/drawing/2014/main" id="{00000000-0008-0000-0000-0000D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7" name="Texto 17" hidden="1">
          <a:extLst>
            <a:ext uri="{FF2B5EF4-FFF2-40B4-BE49-F238E27FC236}">
              <a16:creationId xmlns="" xmlns:a16="http://schemas.microsoft.com/office/drawing/2014/main" id="{00000000-0008-0000-0000-0000D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8" name="Texto 17" hidden="1">
          <a:extLst>
            <a:ext uri="{FF2B5EF4-FFF2-40B4-BE49-F238E27FC236}">
              <a16:creationId xmlns="" xmlns:a16="http://schemas.microsoft.com/office/drawing/2014/main" id="{00000000-0008-0000-0000-0000D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9" name="Texto 17" hidden="1">
          <a:extLst>
            <a:ext uri="{FF2B5EF4-FFF2-40B4-BE49-F238E27FC236}">
              <a16:creationId xmlns="" xmlns:a16="http://schemas.microsoft.com/office/drawing/2014/main" id="{00000000-0008-0000-0000-0000D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0" name="Texto 17" hidden="1">
          <a:extLst>
            <a:ext uri="{FF2B5EF4-FFF2-40B4-BE49-F238E27FC236}">
              <a16:creationId xmlns="" xmlns:a16="http://schemas.microsoft.com/office/drawing/2014/main" id="{00000000-0008-0000-0000-0000D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1" name="Texto 17" hidden="1">
          <a:extLst>
            <a:ext uri="{FF2B5EF4-FFF2-40B4-BE49-F238E27FC236}">
              <a16:creationId xmlns="" xmlns:a16="http://schemas.microsoft.com/office/drawing/2014/main" id="{00000000-0008-0000-0000-0000D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2" name="Texto 17" hidden="1">
          <a:extLst>
            <a:ext uri="{FF2B5EF4-FFF2-40B4-BE49-F238E27FC236}">
              <a16:creationId xmlns="" xmlns:a16="http://schemas.microsoft.com/office/drawing/2014/main" id="{00000000-0008-0000-0000-0000D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3" name="Texto 17" hidden="1">
          <a:extLst>
            <a:ext uri="{FF2B5EF4-FFF2-40B4-BE49-F238E27FC236}">
              <a16:creationId xmlns="" xmlns:a16="http://schemas.microsoft.com/office/drawing/2014/main" id="{00000000-0008-0000-0000-0000D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4" name="Texto 17" hidden="1">
          <a:extLst>
            <a:ext uri="{FF2B5EF4-FFF2-40B4-BE49-F238E27FC236}">
              <a16:creationId xmlns="" xmlns:a16="http://schemas.microsoft.com/office/drawing/2014/main" id="{00000000-0008-0000-0000-0000D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5" name="Texto 17" hidden="1">
          <a:extLst>
            <a:ext uri="{FF2B5EF4-FFF2-40B4-BE49-F238E27FC236}">
              <a16:creationId xmlns="" xmlns:a16="http://schemas.microsoft.com/office/drawing/2014/main" id="{00000000-0008-0000-0000-0000D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6" name="Texto 17" hidden="1">
          <a:extLst>
            <a:ext uri="{FF2B5EF4-FFF2-40B4-BE49-F238E27FC236}">
              <a16:creationId xmlns="" xmlns:a16="http://schemas.microsoft.com/office/drawing/2014/main" id="{00000000-0008-0000-0000-0000D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7" name="Texto 17" hidden="1">
          <a:extLst>
            <a:ext uri="{FF2B5EF4-FFF2-40B4-BE49-F238E27FC236}">
              <a16:creationId xmlns="" xmlns:a16="http://schemas.microsoft.com/office/drawing/2014/main" id="{00000000-0008-0000-0000-0000E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8" name="Texto 17" hidden="1">
          <a:extLst>
            <a:ext uri="{FF2B5EF4-FFF2-40B4-BE49-F238E27FC236}">
              <a16:creationId xmlns="" xmlns:a16="http://schemas.microsoft.com/office/drawing/2014/main" id="{00000000-0008-0000-0000-0000E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9" name="Texto 17" hidden="1">
          <a:extLst>
            <a:ext uri="{FF2B5EF4-FFF2-40B4-BE49-F238E27FC236}">
              <a16:creationId xmlns="" xmlns:a16="http://schemas.microsoft.com/office/drawing/2014/main" id="{00000000-0008-0000-0000-0000E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0" name="Texto 17" hidden="1">
          <a:extLst>
            <a:ext uri="{FF2B5EF4-FFF2-40B4-BE49-F238E27FC236}">
              <a16:creationId xmlns="" xmlns:a16="http://schemas.microsoft.com/office/drawing/2014/main" id="{00000000-0008-0000-0000-0000E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1" name="Texto 17" hidden="1">
          <a:extLst>
            <a:ext uri="{FF2B5EF4-FFF2-40B4-BE49-F238E27FC236}">
              <a16:creationId xmlns="" xmlns:a16="http://schemas.microsoft.com/office/drawing/2014/main" id="{00000000-0008-0000-0000-0000E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2" name="Texto 17" hidden="1">
          <a:extLst>
            <a:ext uri="{FF2B5EF4-FFF2-40B4-BE49-F238E27FC236}">
              <a16:creationId xmlns="" xmlns:a16="http://schemas.microsoft.com/office/drawing/2014/main" id="{00000000-0008-0000-0000-0000E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3" name="Texto 17" hidden="1">
          <a:extLst>
            <a:ext uri="{FF2B5EF4-FFF2-40B4-BE49-F238E27FC236}">
              <a16:creationId xmlns="" xmlns:a16="http://schemas.microsoft.com/office/drawing/2014/main" id="{00000000-0008-0000-0000-0000E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4" name="Texto 17" hidden="1">
          <a:extLst>
            <a:ext uri="{FF2B5EF4-FFF2-40B4-BE49-F238E27FC236}">
              <a16:creationId xmlns="" xmlns:a16="http://schemas.microsoft.com/office/drawing/2014/main" id="{00000000-0008-0000-0000-0000E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5" name="Texto 17" hidden="1">
          <a:extLst>
            <a:ext uri="{FF2B5EF4-FFF2-40B4-BE49-F238E27FC236}">
              <a16:creationId xmlns="" xmlns:a16="http://schemas.microsoft.com/office/drawing/2014/main" id="{00000000-0008-0000-0000-0000E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6" name="Texto 17" hidden="1">
          <a:extLst>
            <a:ext uri="{FF2B5EF4-FFF2-40B4-BE49-F238E27FC236}">
              <a16:creationId xmlns="" xmlns:a16="http://schemas.microsoft.com/office/drawing/2014/main" id="{00000000-0008-0000-0000-0000E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7" name="Texto 17" hidden="1">
          <a:extLst>
            <a:ext uri="{FF2B5EF4-FFF2-40B4-BE49-F238E27FC236}">
              <a16:creationId xmlns="" xmlns:a16="http://schemas.microsoft.com/office/drawing/2014/main" id="{00000000-0008-0000-0000-0000E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8" name="Texto 17" hidden="1">
          <a:extLst>
            <a:ext uri="{FF2B5EF4-FFF2-40B4-BE49-F238E27FC236}">
              <a16:creationId xmlns="" xmlns:a16="http://schemas.microsoft.com/office/drawing/2014/main" id="{00000000-0008-0000-0000-0000E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9" name="Texto 17" hidden="1">
          <a:extLst>
            <a:ext uri="{FF2B5EF4-FFF2-40B4-BE49-F238E27FC236}">
              <a16:creationId xmlns="" xmlns:a16="http://schemas.microsoft.com/office/drawing/2014/main" id="{00000000-0008-0000-0000-0000E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80" name="Texto 17" hidden="1">
          <a:extLst>
            <a:ext uri="{FF2B5EF4-FFF2-40B4-BE49-F238E27FC236}">
              <a16:creationId xmlns="" xmlns:a16="http://schemas.microsoft.com/office/drawing/2014/main" id="{00000000-0008-0000-0000-0000E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81" name="Texto 17" hidden="1">
          <a:extLst>
            <a:ext uri="{FF2B5EF4-FFF2-40B4-BE49-F238E27FC236}">
              <a16:creationId xmlns="" xmlns:a16="http://schemas.microsoft.com/office/drawing/2014/main" id="{00000000-0008-0000-0000-0000E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2" name="Texto 17" hidden="1">
          <a:extLst>
            <a:ext uri="{FF2B5EF4-FFF2-40B4-BE49-F238E27FC236}">
              <a16:creationId xmlns="" xmlns:a16="http://schemas.microsoft.com/office/drawing/2014/main" id="{00000000-0008-0000-0000-0000E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3" name="Texto 17" hidden="1">
          <a:extLst>
            <a:ext uri="{FF2B5EF4-FFF2-40B4-BE49-F238E27FC236}">
              <a16:creationId xmlns="" xmlns:a16="http://schemas.microsoft.com/office/drawing/2014/main" id="{00000000-0008-0000-0000-0000F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4" name="Texto 17" hidden="1">
          <a:extLst>
            <a:ext uri="{FF2B5EF4-FFF2-40B4-BE49-F238E27FC236}">
              <a16:creationId xmlns="" xmlns:a16="http://schemas.microsoft.com/office/drawing/2014/main" id="{00000000-0008-0000-0000-0000F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5" name="Texto 17" hidden="1">
          <a:extLst>
            <a:ext uri="{FF2B5EF4-FFF2-40B4-BE49-F238E27FC236}">
              <a16:creationId xmlns="" xmlns:a16="http://schemas.microsoft.com/office/drawing/2014/main" id="{00000000-0008-0000-0000-0000F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6" name="Texto 17" hidden="1">
          <a:extLst>
            <a:ext uri="{FF2B5EF4-FFF2-40B4-BE49-F238E27FC236}">
              <a16:creationId xmlns="" xmlns:a16="http://schemas.microsoft.com/office/drawing/2014/main" id="{00000000-0008-0000-0000-0000F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7" name="Texto 17" hidden="1">
          <a:extLst>
            <a:ext uri="{FF2B5EF4-FFF2-40B4-BE49-F238E27FC236}">
              <a16:creationId xmlns="" xmlns:a16="http://schemas.microsoft.com/office/drawing/2014/main" id="{00000000-0008-0000-0000-0000F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8" name="Texto 17" hidden="1">
          <a:extLst>
            <a:ext uri="{FF2B5EF4-FFF2-40B4-BE49-F238E27FC236}">
              <a16:creationId xmlns="" xmlns:a16="http://schemas.microsoft.com/office/drawing/2014/main" id="{00000000-0008-0000-0000-0000F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9" name="Texto 17" hidden="1">
          <a:extLst>
            <a:ext uri="{FF2B5EF4-FFF2-40B4-BE49-F238E27FC236}">
              <a16:creationId xmlns="" xmlns:a16="http://schemas.microsoft.com/office/drawing/2014/main" id="{00000000-0008-0000-0000-0000F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0" name="Texto 17" hidden="1">
          <a:extLst>
            <a:ext uri="{FF2B5EF4-FFF2-40B4-BE49-F238E27FC236}">
              <a16:creationId xmlns="" xmlns:a16="http://schemas.microsoft.com/office/drawing/2014/main" id="{00000000-0008-0000-0000-0000F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1" name="Texto 17" hidden="1">
          <a:extLst>
            <a:ext uri="{FF2B5EF4-FFF2-40B4-BE49-F238E27FC236}">
              <a16:creationId xmlns="" xmlns:a16="http://schemas.microsoft.com/office/drawing/2014/main" id="{00000000-0008-0000-0000-0000F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2" name="Texto 17" hidden="1">
          <a:extLst>
            <a:ext uri="{FF2B5EF4-FFF2-40B4-BE49-F238E27FC236}">
              <a16:creationId xmlns="" xmlns:a16="http://schemas.microsoft.com/office/drawing/2014/main" id="{00000000-0008-0000-0000-0000F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3" name="Texto 17" hidden="1">
          <a:extLst>
            <a:ext uri="{FF2B5EF4-FFF2-40B4-BE49-F238E27FC236}">
              <a16:creationId xmlns="" xmlns:a16="http://schemas.microsoft.com/office/drawing/2014/main" id="{00000000-0008-0000-0000-0000F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4" name="Texto 17" hidden="1">
          <a:extLst>
            <a:ext uri="{FF2B5EF4-FFF2-40B4-BE49-F238E27FC236}">
              <a16:creationId xmlns="" xmlns:a16="http://schemas.microsoft.com/office/drawing/2014/main" id="{00000000-0008-0000-0000-0000F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5" name="Texto 17" hidden="1">
          <a:extLst>
            <a:ext uri="{FF2B5EF4-FFF2-40B4-BE49-F238E27FC236}">
              <a16:creationId xmlns="" xmlns:a16="http://schemas.microsoft.com/office/drawing/2014/main" id="{00000000-0008-0000-0000-0000F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6" name="Texto 17" hidden="1">
          <a:extLst>
            <a:ext uri="{FF2B5EF4-FFF2-40B4-BE49-F238E27FC236}">
              <a16:creationId xmlns="" xmlns:a16="http://schemas.microsoft.com/office/drawing/2014/main" id="{00000000-0008-0000-0000-0000F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7" name="Texto 17" hidden="1">
          <a:extLst>
            <a:ext uri="{FF2B5EF4-FFF2-40B4-BE49-F238E27FC236}">
              <a16:creationId xmlns="" xmlns:a16="http://schemas.microsoft.com/office/drawing/2014/main" id="{00000000-0008-0000-0000-000000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8" name="Texto 17" hidden="1">
          <a:extLst>
            <a:ext uri="{FF2B5EF4-FFF2-40B4-BE49-F238E27FC236}">
              <a16:creationId xmlns="" xmlns:a16="http://schemas.microsoft.com/office/drawing/2014/main" id="{00000000-0008-0000-0000-000001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9" name="Texto 17" hidden="1">
          <a:extLst>
            <a:ext uri="{FF2B5EF4-FFF2-40B4-BE49-F238E27FC236}">
              <a16:creationId xmlns="" xmlns:a16="http://schemas.microsoft.com/office/drawing/2014/main" id="{00000000-0008-0000-0000-000002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0" name="Texto 17" hidden="1">
          <a:extLst>
            <a:ext uri="{FF2B5EF4-FFF2-40B4-BE49-F238E27FC236}">
              <a16:creationId xmlns="" xmlns:a16="http://schemas.microsoft.com/office/drawing/2014/main" id="{00000000-0008-0000-0000-000003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1" name="Texto 17" hidden="1">
          <a:extLst>
            <a:ext uri="{FF2B5EF4-FFF2-40B4-BE49-F238E27FC236}">
              <a16:creationId xmlns="" xmlns:a16="http://schemas.microsoft.com/office/drawing/2014/main" id="{00000000-0008-0000-0000-000004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2" name="Texto 17" hidden="1">
          <a:extLst>
            <a:ext uri="{FF2B5EF4-FFF2-40B4-BE49-F238E27FC236}">
              <a16:creationId xmlns="" xmlns:a16="http://schemas.microsoft.com/office/drawing/2014/main" id="{00000000-0008-0000-0000-000005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3" name="Texto 17" hidden="1">
          <a:extLst>
            <a:ext uri="{FF2B5EF4-FFF2-40B4-BE49-F238E27FC236}">
              <a16:creationId xmlns="" xmlns:a16="http://schemas.microsoft.com/office/drawing/2014/main" id="{00000000-0008-0000-0000-000006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4" name="Texto 17" hidden="1">
          <a:extLst>
            <a:ext uri="{FF2B5EF4-FFF2-40B4-BE49-F238E27FC236}">
              <a16:creationId xmlns="" xmlns:a16="http://schemas.microsoft.com/office/drawing/2014/main" id="{00000000-0008-0000-0000-000007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5" name="Texto 17" hidden="1">
          <a:extLst>
            <a:ext uri="{FF2B5EF4-FFF2-40B4-BE49-F238E27FC236}">
              <a16:creationId xmlns="" xmlns:a16="http://schemas.microsoft.com/office/drawing/2014/main" id="{00000000-0008-0000-0000-000008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6" name="Texto 17" hidden="1">
          <a:extLst>
            <a:ext uri="{FF2B5EF4-FFF2-40B4-BE49-F238E27FC236}">
              <a16:creationId xmlns="" xmlns:a16="http://schemas.microsoft.com/office/drawing/2014/main" id="{00000000-0008-0000-0000-000009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7" name="Texto 17" hidden="1">
          <a:extLst>
            <a:ext uri="{FF2B5EF4-FFF2-40B4-BE49-F238E27FC236}">
              <a16:creationId xmlns="" xmlns:a16="http://schemas.microsoft.com/office/drawing/2014/main" id="{00000000-0008-0000-0000-00000A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8" name="Texto 17" hidden="1">
          <a:extLst>
            <a:ext uri="{FF2B5EF4-FFF2-40B4-BE49-F238E27FC236}">
              <a16:creationId xmlns="" xmlns:a16="http://schemas.microsoft.com/office/drawing/2014/main" id="{00000000-0008-0000-0000-00000B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9" name="Texto 17" hidden="1">
          <a:extLst>
            <a:ext uri="{FF2B5EF4-FFF2-40B4-BE49-F238E27FC236}">
              <a16:creationId xmlns="" xmlns:a16="http://schemas.microsoft.com/office/drawing/2014/main" id="{00000000-0008-0000-0000-00000C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0" name="Texto 17" hidden="1">
          <a:extLst>
            <a:ext uri="{FF2B5EF4-FFF2-40B4-BE49-F238E27FC236}">
              <a16:creationId xmlns="" xmlns:a16="http://schemas.microsoft.com/office/drawing/2014/main" id="{00000000-0008-0000-0000-00000D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1" name="Texto 17" hidden="1">
          <a:extLst>
            <a:ext uri="{FF2B5EF4-FFF2-40B4-BE49-F238E27FC236}">
              <a16:creationId xmlns="" xmlns:a16="http://schemas.microsoft.com/office/drawing/2014/main" id="{00000000-0008-0000-0000-00000E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2" name="Texto 17" hidden="1">
          <a:extLst>
            <a:ext uri="{FF2B5EF4-FFF2-40B4-BE49-F238E27FC236}">
              <a16:creationId xmlns="" xmlns:a16="http://schemas.microsoft.com/office/drawing/2014/main" id="{00000000-0008-0000-0000-00000F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3" name="Texto 17" hidden="1">
          <a:extLst>
            <a:ext uri="{FF2B5EF4-FFF2-40B4-BE49-F238E27FC236}">
              <a16:creationId xmlns="" xmlns:a16="http://schemas.microsoft.com/office/drawing/2014/main" id="{00000000-0008-0000-0000-000010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4" name="Texto 17" hidden="1">
          <a:extLst>
            <a:ext uri="{FF2B5EF4-FFF2-40B4-BE49-F238E27FC236}">
              <a16:creationId xmlns="" xmlns:a16="http://schemas.microsoft.com/office/drawing/2014/main" id="{00000000-0008-0000-0000-000011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5" name="Texto 17" hidden="1">
          <a:extLst>
            <a:ext uri="{FF2B5EF4-FFF2-40B4-BE49-F238E27FC236}">
              <a16:creationId xmlns="" xmlns:a16="http://schemas.microsoft.com/office/drawing/2014/main" id="{00000000-0008-0000-0000-000012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6" name="Texto 17" hidden="1">
          <a:extLst>
            <a:ext uri="{FF2B5EF4-FFF2-40B4-BE49-F238E27FC236}">
              <a16:creationId xmlns="" xmlns:a16="http://schemas.microsoft.com/office/drawing/2014/main" id="{00000000-0008-0000-0000-000013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7" name="Texto 17" hidden="1">
          <a:extLst>
            <a:ext uri="{FF2B5EF4-FFF2-40B4-BE49-F238E27FC236}">
              <a16:creationId xmlns="" xmlns:a16="http://schemas.microsoft.com/office/drawing/2014/main" id="{00000000-0008-0000-0000-000014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8" name="Texto 17" hidden="1">
          <a:extLst>
            <a:ext uri="{FF2B5EF4-FFF2-40B4-BE49-F238E27FC236}">
              <a16:creationId xmlns="" xmlns:a16="http://schemas.microsoft.com/office/drawing/2014/main" id="{00000000-0008-0000-0000-000015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9" name="Texto 17" hidden="1">
          <a:extLst>
            <a:ext uri="{FF2B5EF4-FFF2-40B4-BE49-F238E27FC236}">
              <a16:creationId xmlns="" xmlns:a16="http://schemas.microsoft.com/office/drawing/2014/main" id="{00000000-0008-0000-0000-000016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0" name="Texto 17" hidden="1">
          <a:extLst>
            <a:ext uri="{FF2B5EF4-FFF2-40B4-BE49-F238E27FC236}">
              <a16:creationId xmlns="" xmlns:a16="http://schemas.microsoft.com/office/drawing/2014/main" id="{00000000-0008-0000-0000-000017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1" name="Texto 17" hidden="1">
          <a:extLst>
            <a:ext uri="{FF2B5EF4-FFF2-40B4-BE49-F238E27FC236}">
              <a16:creationId xmlns="" xmlns:a16="http://schemas.microsoft.com/office/drawing/2014/main" id="{00000000-0008-0000-0000-000018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2" name="Texto 17" hidden="1">
          <a:extLst>
            <a:ext uri="{FF2B5EF4-FFF2-40B4-BE49-F238E27FC236}">
              <a16:creationId xmlns="" xmlns:a16="http://schemas.microsoft.com/office/drawing/2014/main" id="{00000000-0008-0000-0000-000019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3" name="Texto 17" hidden="1">
          <a:extLst>
            <a:ext uri="{FF2B5EF4-FFF2-40B4-BE49-F238E27FC236}">
              <a16:creationId xmlns="" xmlns:a16="http://schemas.microsoft.com/office/drawing/2014/main" id="{00000000-0008-0000-0000-00001A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828675</xdr:colOff>
      <xdr:row>818</xdr:row>
      <xdr:rowOff>0</xdr:rowOff>
    </xdr:from>
    <xdr:ext cx="1333500" cy="238125"/>
    <xdr:sp macro="" textlink="">
      <xdr:nvSpPr>
        <xdr:cNvPr id="2524" name="Texto 17" hidden="1">
          <a:extLst>
            <a:ext uri="{FF2B5EF4-FFF2-40B4-BE49-F238E27FC236}">
              <a16:creationId xmlns="" xmlns:a16="http://schemas.microsoft.com/office/drawing/2014/main" id="{00000000-0008-0000-0000-00001B0B0000}"/>
            </a:ext>
          </a:extLst>
        </xdr:cNvPr>
        <xdr:cNvSpPr txBox="1">
          <a:spLocks noChangeArrowheads="1"/>
        </xdr:cNvSpPr>
      </xdr:nvSpPr>
      <xdr:spPr bwMode="auto">
        <a:xfrm>
          <a:off x="1800225" y="237172500"/>
          <a:ext cx="1333500" cy="238125"/>
        </a:xfrm>
        <a:prstGeom prst="rect">
          <a:avLst/>
        </a:prstGeom>
        <a:noFill/>
        <a:ln w="9525">
          <a:noFill/>
          <a:miter lim="800000"/>
          <a:headEnd/>
          <a:tailEnd/>
        </a:ln>
      </xdr:spPr>
    </xdr:sp>
    <xdr:clientData/>
  </xdr:oneCellAnchor>
  <xdr:twoCellAnchor editAs="oneCell">
    <xdr:from>
      <xdr:col>1</xdr:col>
      <xdr:colOff>1828800</xdr:colOff>
      <xdr:row>818</xdr:row>
      <xdr:rowOff>0</xdr:rowOff>
    </xdr:from>
    <xdr:to>
      <xdr:col>2</xdr:col>
      <xdr:colOff>759100</xdr:colOff>
      <xdr:row>821</xdr:row>
      <xdr:rowOff>3373</xdr:rowOff>
    </xdr:to>
    <xdr:sp macro="" textlink="">
      <xdr:nvSpPr>
        <xdr:cNvPr id="2525" name="Texto 17" hidden="1">
          <a:extLst>
            <a:ext uri="{FF2B5EF4-FFF2-40B4-BE49-F238E27FC236}">
              <a16:creationId xmlns="" xmlns:a16="http://schemas.microsoft.com/office/drawing/2014/main" id="{00000000-0008-0000-0000-00009B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26" name="Texto 17" hidden="1">
          <a:extLst>
            <a:ext uri="{FF2B5EF4-FFF2-40B4-BE49-F238E27FC236}">
              <a16:creationId xmlns="" xmlns:a16="http://schemas.microsoft.com/office/drawing/2014/main" id="{00000000-0008-0000-0000-0000F6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27" name="Texto 17" hidden="1">
          <a:extLst>
            <a:ext uri="{FF2B5EF4-FFF2-40B4-BE49-F238E27FC236}">
              <a16:creationId xmlns="" xmlns:a16="http://schemas.microsoft.com/office/drawing/2014/main" id="{00000000-0008-0000-0000-0000F7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28" name="Texto 17" hidden="1">
          <a:extLst>
            <a:ext uri="{FF2B5EF4-FFF2-40B4-BE49-F238E27FC236}">
              <a16:creationId xmlns="" xmlns:a16="http://schemas.microsoft.com/office/drawing/2014/main" id="{00000000-0008-0000-0000-00001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29" name="Texto 17" hidden="1">
          <a:extLst>
            <a:ext uri="{FF2B5EF4-FFF2-40B4-BE49-F238E27FC236}">
              <a16:creationId xmlns="" xmlns:a16="http://schemas.microsoft.com/office/drawing/2014/main" id="{00000000-0008-0000-0000-00001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0" name="Texto 17" hidden="1">
          <a:extLst>
            <a:ext uri="{FF2B5EF4-FFF2-40B4-BE49-F238E27FC236}">
              <a16:creationId xmlns="" xmlns:a16="http://schemas.microsoft.com/office/drawing/2014/main" id="{00000000-0008-0000-0000-00001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1" name="Texto 17" hidden="1">
          <a:extLst>
            <a:ext uri="{FF2B5EF4-FFF2-40B4-BE49-F238E27FC236}">
              <a16:creationId xmlns="" xmlns:a16="http://schemas.microsoft.com/office/drawing/2014/main" id="{00000000-0008-0000-0000-00001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2" name="Texto 17" hidden="1">
          <a:extLst>
            <a:ext uri="{FF2B5EF4-FFF2-40B4-BE49-F238E27FC236}">
              <a16:creationId xmlns="" xmlns:a16="http://schemas.microsoft.com/office/drawing/2014/main" id="{00000000-0008-0000-0000-00002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3" name="Texto 17" hidden="1">
          <a:extLst>
            <a:ext uri="{FF2B5EF4-FFF2-40B4-BE49-F238E27FC236}">
              <a16:creationId xmlns="" xmlns:a16="http://schemas.microsoft.com/office/drawing/2014/main" id="{00000000-0008-0000-0000-00002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4" name="Texto 17" hidden="1">
          <a:extLst>
            <a:ext uri="{FF2B5EF4-FFF2-40B4-BE49-F238E27FC236}">
              <a16:creationId xmlns="" xmlns:a16="http://schemas.microsoft.com/office/drawing/2014/main" id="{00000000-0008-0000-0000-00002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5" name="Texto 17" hidden="1">
          <a:extLst>
            <a:ext uri="{FF2B5EF4-FFF2-40B4-BE49-F238E27FC236}">
              <a16:creationId xmlns="" xmlns:a16="http://schemas.microsoft.com/office/drawing/2014/main" id="{00000000-0008-0000-0000-00002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6" name="Texto 17" hidden="1">
          <a:extLst>
            <a:ext uri="{FF2B5EF4-FFF2-40B4-BE49-F238E27FC236}">
              <a16:creationId xmlns="" xmlns:a16="http://schemas.microsoft.com/office/drawing/2014/main" id="{00000000-0008-0000-0000-00002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7" name="Texto 17" hidden="1">
          <a:extLst>
            <a:ext uri="{FF2B5EF4-FFF2-40B4-BE49-F238E27FC236}">
              <a16:creationId xmlns="" xmlns:a16="http://schemas.microsoft.com/office/drawing/2014/main" id="{00000000-0008-0000-0000-00002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8" name="Texto 17" hidden="1">
          <a:extLst>
            <a:ext uri="{FF2B5EF4-FFF2-40B4-BE49-F238E27FC236}">
              <a16:creationId xmlns="" xmlns:a16="http://schemas.microsoft.com/office/drawing/2014/main" id="{00000000-0008-0000-0000-00002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9" name="Texto 17" hidden="1">
          <a:extLst>
            <a:ext uri="{FF2B5EF4-FFF2-40B4-BE49-F238E27FC236}">
              <a16:creationId xmlns="" xmlns:a16="http://schemas.microsoft.com/office/drawing/2014/main" id="{00000000-0008-0000-0000-00002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540" name="Texto 17" hidden="1">
          <a:extLst>
            <a:ext uri="{FF2B5EF4-FFF2-40B4-BE49-F238E27FC236}">
              <a16:creationId xmlns="" xmlns:a16="http://schemas.microsoft.com/office/drawing/2014/main" id="{00000000-0008-0000-0000-00002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1" name="Texto 17" hidden="1">
          <a:extLst>
            <a:ext uri="{FF2B5EF4-FFF2-40B4-BE49-F238E27FC236}">
              <a16:creationId xmlns="" xmlns:a16="http://schemas.microsoft.com/office/drawing/2014/main" id="{00000000-0008-0000-0000-00002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2" name="Texto 17" hidden="1">
          <a:extLst>
            <a:ext uri="{FF2B5EF4-FFF2-40B4-BE49-F238E27FC236}">
              <a16:creationId xmlns="" xmlns:a16="http://schemas.microsoft.com/office/drawing/2014/main" id="{00000000-0008-0000-0000-00002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3" name="Texto 17" hidden="1">
          <a:extLst>
            <a:ext uri="{FF2B5EF4-FFF2-40B4-BE49-F238E27FC236}">
              <a16:creationId xmlns="" xmlns:a16="http://schemas.microsoft.com/office/drawing/2014/main" id="{00000000-0008-0000-0000-00002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4" name="Texto 17" hidden="1">
          <a:extLst>
            <a:ext uri="{FF2B5EF4-FFF2-40B4-BE49-F238E27FC236}">
              <a16:creationId xmlns="" xmlns:a16="http://schemas.microsoft.com/office/drawing/2014/main" id="{00000000-0008-0000-0000-00002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5" name="Texto 17" hidden="1">
          <a:extLst>
            <a:ext uri="{FF2B5EF4-FFF2-40B4-BE49-F238E27FC236}">
              <a16:creationId xmlns="" xmlns:a16="http://schemas.microsoft.com/office/drawing/2014/main" id="{00000000-0008-0000-0000-00002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6" name="Texto 17" hidden="1">
          <a:extLst>
            <a:ext uri="{FF2B5EF4-FFF2-40B4-BE49-F238E27FC236}">
              <a16:creationId xmlns="" xmlns:a16="http://schemas.microsoft.com/office/drawing/2014/main" id="{00000000-0008-0000-0000-00002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7" name="Texto 17" hidden="1">
          <a:extLst>
            <a:ext uri="{FF2B5EF4-FFF2-40B4-BE49-F238E27FC236}">
              <a16:creationId xmlns="" xmlns:a16="http://schemas.microsoft.com/office/drawing/2014/main" id="{00000000-0008-0000-0000-00002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8" name="Texto 17" hidden="1">
          <a:extLst>
            <a:ext uri="{FF2B5EF4-FFF2-40B4-BE49-F238E27FC236}">
              <a16:creationId xmlns="" xmlns:a16="http://schemas.microsoft.com/office/drawing/2014/main" id="{00000000-0008-0000-0000-00003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9" name="Texto 17" hidden="1">
          <a:extLst>
            <a:ext uri="{FF2B5EF4-FFF2-40B4-BE49-F238E27FC236}">
              <a16:creationId xmlns="" xmlns:a16="http://schemas.microsoft.com/office/drawing/2014/main" id="{00000000-0008-0000-0000-00003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0" name="Texto 17" hidden="1">
          <a:extLst>
            <a:ext uri="{FF2B5EF4-FFF2-40B4-BE49-F238E27FC236}">
              <a16:creationId xmlns="" xmlns:a16="http://schemas.microsoft.com/office/drawing/2014/main" id="{00000000-0008-0000-0000-00003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1" name="Texto 17" hidden="1">
          <a:extLst>
            <a:ext uri="{FF2B5EF4-FFF2-40B4-BE49-F238E27FC236}">
              <a16:creationId xmlns="" xmlns:a16="http://schemas.microsoft.com/office/drawing/2014/main" id="{00000000-0008-0000-0000-00003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2" name="Texto 17" hidden="1">
          <a:extLst>
            <a:ext uri="{FF2B5EF4-FFF2-40B4-BE49-F238E27FC236}">
              <a16:creationId xmlns="" xmlns:a16="http://schemas.microsoft.com/office/drawing/2014/main" id="{00000000-0008-0000-0000-00003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3" name="Texto 17" hidden="1">
          <a:extLst>
            <a:ext uri="{FF2B5EF4-FFF2-40B4-BE49-F238E27FC236}">
              <a16:creationId xmlns="" xmlns:a16="http://schemas.microsoft.com/office/drawing/2014/main" id="{00000000-0008-0000-0000-00003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4" name="Texto 17" hidden="1">
          <a:extLst>
            <a:ext uri="{FF2B5EF4-FFF2-40B4-BE49-F238E27FC236}">
              <a16:creationId xmlns="" xmlns:a16="http://schemas.microsoft.com/office/drawing/2014/main" id="{00000000-0008-0000-0000-00003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5" name="Texto 17" hidden="1">
          <a:extLst>
            <a:ext uri="{FF2B5EF4-FFF2-40B4-BE49-F238E27FC236}">
              <a16:creationId xmlns="" xmlns:a16="http://schemas.microsoft.com/office/drawing/2014/main" id="{00000000-0008-0000-0000-00003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556" name="Texto 17" hidden="1">
          <a:extLst>
            <a:ext uri="{FF2B5EF4-FFF2-40B4-BE49-F238E27FC236}">
              <a16:creationId xmlns="" xmlns:a16="http://schemas.microsoft.com/office/drawing/2014/main" id="{00000000-0008-0000-0000-00003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7" name="Texto 17" hidden="1">
          <a:extLst>
            <a:ext uri="{FF2B5EF4-FFF2-40B4-BE49-F238E27FC236}">
              <a16:creationId xmlns="" xmlns:a16="http://schemas.microsoft.com/office/drawing/2014/main" id="{00000000-0008-0000-0000-00003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8" name="Texto 17" hidden="1">
          <a:extLst>
            <a:ext uri="{FF2B5EF4-FFF2-40B4-BE49-F238E27FC236}">
              <a16:creationId xmlns="" xmlns:a16="http://schemas.microsoft.com/office/drawing/2014/main" id="{00000000-0008-0000-0000-00003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9" name="Texto 17" hidden="1">
          <a:extLst>
            <a:ext uri="{FF2B5EF4-FFF2-40B4-BE49-F238E27FC236}">
              <a16:creationId xmlns="" xmlns:a16="http://schemas.microsoft.com/office/drawing/2014/main" id="{00000000-0008-0000-0000-00003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0" name="Texto 17" hidden="1">
          <a:extLst>
            <a:ext uri="{FF2B5EF4-FFF2-40B4-BE49-F238E27FC236}">
              <a16:creationId xmlns="" xmlns:a16="http://schemas.microsoft.com/office/drawing/2014/main" id="{00000000-0008-0000-0000-00003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1" name="Texto 17" hidden="1">
          <a:extLst>
            <a:ext uri="{FF2B5EF4-FFF2-40B4-BE49-F238E27FC236}">
              <a16:creationId xmlns="" xmlns:a16="http://schemas.microsoft.com/office/drawing/2014/main" id="{00000000-0008-0000-0000-00003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2" name="Texto 17" hidden="1">
          <a:extLst>
            <a:ext uri="{FF2B5EF4-FFF2-40B4-BE49-F238E27FC236}">
              <a16:creationId xmlns="" xmlns:a16="http://schemas.microsoft.com/office/drawing/2014/main" id="{00000000-0008-0000-0000-00003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3" name="Texto 17" hidden="1">
          <a:extLst>
            <a:ext uri="{FF2B5EF4-FFF2-40B4-BE49-F238E27FC236}">
              <a16:creationId xmlns="" xmlns:a16="http://schemas.microsoft.com/office/drawing/2014/main" id="{00000000-0008-0000-0000-00003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4" name="Texto 17" hidden="1">
          <a:extLst>
            <a:ext uri="{FF2B5EF4-FFF2-40B4-BE49-F238E27FC236}">
              <a16:creationId xmlns="" xmlns:a16="http://schemas.microsoft.com/office/drawing/2014/main" id="{00000000-0008-0000-0000-00004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5" name="Texto 17" hidden="1">
          <a:extLst>
            <a:ext uri="{FF2B5EF4-FFF2-40B4-BE49-F238E27FC236}">
              <a16:creationId xmlns="" xmlns:a16="http://schemas.microsoft.com/office/drawing/2014/main" id="{00000000-0008-0000-0000-00004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6" name="Texto 17" hidden="1">
          <a:extLst>
            <a:ext uri="{FF2B5EF4-FFF2-40B4-BE49-F238E27FC236}">
              <a16:creationId xmlns="" xmlns:a16="http://schemas.microsoft.com/office/drawing/2014/main" id="{00000000-0008-0000-0000-00004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7" name="Texto 17" hidden="1">
          <a:extLst>
            <a:ext uri="{FF2B5EF4-FFF2-40B4-BE49-F238E27FC236}">
              <a16:creationId xmlns="" xmlns:a16="http://schemas.microsoft.com/office/drawing/2014/main" id="{00000000-0008-0000-0000-00004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8" name="Texto 17" hidden="1">
          <a:extLst>
            <a:ext uri="{FF2B5EF4-FFF2-40B4-BE49-F238E27FC236}">
              <a16:creationId xmlns="" xmlns:a16="http://schemas.microsoft.com/office/drawing/2014/main" id="{00000000-0008-0000-0000-00004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9" name="Texto 17" hidden="1">
          <a:extLst>
            <a:ext uri="{FF2B5EF4-FFF2-40B4-BE49-F238E27FC236}">
              <a16:creationId xmlns="" xmlns:a16="http://schemas.microsoft.com/office/drawing/2014/main" id="{00000000-0008-0000-0000-00004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0" name="Texto 17" hidden="1">
          <a:extLst>
            <a:ext uri="{FF2B5EF4-FFF2-40B4-BE49-F238E27FC236}">
              <a16:creationId xmlns="" xmlns:a16="http://schemas.microsoft.com/office/drawing/2014/main" id="{00000000-0008-0000-0000-00004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1" name="Texto 17" hidden="1">
          <a:extLst>
            <a:ext uri="{FF2B5EF4-FFF2-40B4-BE49-F238E27FC236}">
              <a16:creationId xmlns="" xmlns:a16="http://schemas.microsoft.com/office/drawing/2014/main" id="{00000000-0008-0000-0000-00004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572" name="Texto 17" hidden="1">
          <a:extLst>
            <a:ext uri="{FF2B5EF4-FFF2-40B4-BE49-F238E27FC236}">
              <a16:creationId xmlns="" xmlns:a16="http://schemas.microsoft.com/office/drawing/2014/main" id="{00000000-0008-0000-0000-00004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3" name="Texto 17" hidden="1">
          <a:extLst>
            <a:ext uri="{FF2B5EF4-FFF2-40B4-BE49-F238E27FC236}">
              <a16:creationId xmlns="" xmlns:a16="http://schemas.microsoft.com/office/drawing/2014/main" id="{00000000-0008-0000-0000-00004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4" name="Texto 17" hidden="1">
          <a:extLst>
            <a:ext uri="{FF2B5EF4-FFF2-40B4-BE49-F238E27FC236}">
              <a16:creationId xmlns="" xmlns:a16="http://schemas.microsoft.com/office/drawing/2014/main" id="{00000000-0008-0000-0000-00004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5" name="Texto 17" hidden="1">
          <a:extLst>
            <a:ext uri="{FF2B5EF4-FFF2-40B4-BE49-F238E27FC236}">
              <a16:creationId xmlns="" xmlns:a16="http://schemas.microsoft.com/office/drawing/2014/main" id="{00000000-0008-0000-0000-00004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6" name="Texto 17" hidden="1">
          <a:extLst>
            <a:ext uri="{FF2B5EF4-FFF2-40B4-BE49-F238E27FC236}">
              <a16:creationId xmlns="" xmlns:a16="http://schemas.microsoft.com/office/drawing/2014/main" id="{00000000-0008-0000-0000-00004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7" name="Texto 17" hidden="1">
          <a:extLst>
            <a:ext uri="{FF2B5EF4-FFF2-40B4-BE49-F238E27FC236}">
              <a16:creationId xmlns="" xmlns:a16="http://schemas.microsoft.com/office/drawing/2014/main" id="{00000000-0008-0000-0000-00004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8" name="Texto 17" hidden="1">
          <a:extLst>
            <a:ext uri="{FF2B5EF4-FFF2-40B4-BE49-F238E27FC236}">
              <a16:creationId xmlns="" xmlns:a16="http://schemas.microsoft.com/office/drawing/2014/main" id="{00000000-0008-0000-0000-00004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9" name="Texto 17" hidden="1">
          <a:extLst>
            <a:ext uri="{FF2B5EF4-FFF2-40B4-BE49-F238E27FC236}">
              <a16:creationId xmlns="" xmlns:a16="http://schemas.microsoft.com/office/drawing/2014/main" id="{00000000-0008-0000-0000-00004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0" name="Texto 17" hidden="1">
          <a:extLst>
            <a:ext uri="{FF2B5EF4-FFF2-40B4-BE49-F238E27FC236}">
              <a16:creationId xmlns="" xmlns:a16="http://schemas.microsoft.com/office/drawing/2014/main" id="{00000000-0008-0000-0000-00005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1" name="Texto 17" hidden="1">
          <a:extLst>
            <a:ext uri="{FF2B5EF4-FFF2-40B4-BE49-F238E27FC236}">
              <a16:creationId xmlns="" xmlns:a16="http://schemas.microsoft.com/office/drawing/2014/main" id="{00000000-0008-0000-0000-00005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2" name="Texto 17" hidden="1">
          <a:extLst>
            <a:ext uri="{FF2B5EF4-FFF2-40B4-BE49-F238E27FC236}">
              <a16:creationId xmlns="" xmlns:a16="http://schemas.microsoft.com/office/drawing/2014/main" id="{00000000-0008-0000-0000-00005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3" name="Texto 17" hidden="1">
          <a:extLst>
            <a:ext uri="{FF2B5EF4-FFF2-40B4-BE49-F238E27FC236}">
              <a16:creationId xmlns="" xmlns:a16="http://schemas.microsoft.com/office/drawing/2014/main" id="{00000000-0008-0000-0000-00005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4" name="Texto 17" hidden="1">
          <a:extLst>
            <a:ext uri="{FF2B5EF4-FFF2-40B4-BE49-F238E27FC236}">
              <a16:creationId xmlns="" xmlns:a16="http://schemas.microsoft.com/office/drawing/2014/main" id="{00000000-0008-0000-0000-00005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5" name="Texto 17" hidden="1">
          <a:extLst>
            <a:ext uri="{FF2B5EF4-FFF2-40B4-BE49-F238E27FC236}">
              <a16:creationId xmlns="" xmlns:a16="http://schemas.microsoft.com/office/drawing/2014/main" id="{00000000-0008-0000-0000-00005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6" name="Texto 17" hidden="1">
          <a:extLst>
            <a:ext uri="{FF2B5EF4-FFF2-40B4-BE49-F238E27FC236}">
              <a16:creationId xmlns="" xmlns:a16="http://schemas.microsoft.com/office/drawing/2014/main" id="{00000000-0008-0000-0000-00005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7" name="Texto 17" hidden="1">
          <a:extLst>
            <a:ext uri="{FF2B5EF4-FFF2-40B4-BE49-F238E27FC236}">
              <a16:creationId xmlns="" xmlns:a16="http://schemas.microsoft.com/office/drawing/2014/main" id="{00000000-0008-0000-0000-00005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588" name="Texto 17" hidden="1">
          <a:extLst>
            <a:ext uri="{FF2B5EF4-FFF2-40B4-BE49-F238E27FC236}">
              <a16:creationId xmlns="" xmlns:a16="http://schemas.microsoft.com/office/drawing/2014/main" id="{00000000-0008-0000-0000-00005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9" name="Texto 17" hidden="1">
          <a:extLst>
            <a:ext uri="{FF2B5EF4-FFF2-40B4-BE49-F238E27FC236}">
              <a16:creationId xmlns="" xmlns:a16="http://schemas.microsoft.com/office/drawing/2014/main" id="{00000000-0008-0000-0000-00005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0" name="Texto 17" hidden="1">
          <a:extLst>
            <a:ext uri="{FF2B5EF4-FFF2-40B4-BE49-F238E27FC236}">
              <a16:creationId xmlns="" xmlns:a16="http://schemas.microsoft.com/office/drawing/2014/main" id="{00000000-0008-0000-0000-00005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1" name="Texto 17" hidden="1">
          <a:extLst>
            <a:ext uri="{FF2B5EF4-FFF2-40B4-BE49-F238E27FC236}">
              <a16:creationId xmlns="" xmlns:a16="http://schemas.microsoft.com/office/drawing/2014/main" id="{00000000-0008-0000-0000-00005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2" name="Texto 17" hidden="1">
          <a:extLst>
            <a:ext uri="{FF2B5EF4-FFF2-40B4-BE49-F238E27FC236}">
              <a16:creationId xmlns="" xmlns:a16="http://schemas.microsoft.com/office/drawing/2014/main" id="{00000000-0008-0000-0000-00005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3" name="Texto 17" hidden="1">
          <a:extLst>
            <a:ext uri="{FF2B5EF4-FFF2-40B4-BE49-F238E27FC236}">
              <a16:creationId xmlns="" xmlns:a16="http://schemas.microsoft.com/office/drawing/2014/main" id="{00000000-0008-0000-0000-00005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4" name="Texto 17" hidden="1">
          <a:extLst>
            <a:ext uri="{FF2B5EF4-FFF2-40B4-BE49-F238E27FC236}">
              <a16:creationId xmlns="" xmlns:a16="http://schemas.microsoft.com/office/drawing/2014/main" id="{00000000-0008-0000-0000-00005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5" name="Texto 17" hidden="1">
          <a:extLst>
            <a:ext uri="{FF2B5EF4-FFF2-40B4-BE49-F238E27FC236}">
              <a16:creationId xmlns="" xmlns:a16="http://schemas.microsoft.com/office/drawing/2014/main" id="{00000000-0008-0000-0000-00005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6" name="Texto 17" hidden="1">
          <a:extLst>
            <a:ext uri="{FF2B5EF4-FFF2-40B4-BE49-F238E27FC236}">
              <a16:creationId xmlns="" xmlns:a16="http://schemas.microsoft.com/office/drawing/2014/main" id="{00000000-0008-0000-0000-00006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7" name="Texto 17" hidden="1">
          <a:extLst>
            <a:ext uri="{FF2B5EF4-FFF2-40B4-BE49-F238E27FC236}">
              <a16:creationId xmlns="" xmlns:a16="http://schemas.microsoft.com/office/drawing/2014/main" id="{00000000-0008-0000-0000-00006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8" name="Texto 17" hidden="1">
          <a:extLst>
            <a:ext uri="{FF2B5EF4-FFF2-40B4-BE49-F238E27FC236}">
              <a16:creationId xmlns="" xmlns:a16="http://schemas.microsoft.com/office/drawing/2014/main" id="{00000000-0008-0000-0000-00006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9" name="Texto 17" hidden="1">
          <a:extLst>
            <a:ext uri="{FF2B5EF4-FFF2-40B4-BE49-F238E27FC236}">
              <a16:creationId xmlns="" xmlns:a16="http://schemas.microsoft.com/office/drawing/2014/main" id="{00000000-0008-0000-0000-00006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0" name="Texto 17" hidden="1">
          <a:extLst>
            <a:ext uri="{FF2B5EF4-FFF2-40B4-BE49-F238E27FC236}">
              <a16:creationId xmlns="" xmlns:a16="http://schemas.microsoft.com/office/drawing/2014/main" id="{00000000-0008-0000-0000-00006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1" name="Texto 17" hidden="1">
          <a:extLst>
            <a:ext uri="{FF2B5EF4-FFF2-40B4-BE49-F238E27FC236}">
              <a16:creationId xmlns="" xmlns:a16="http://schemas.microsoft.com/office/drawing/2014/main" id="{00000000-0008-0000-0000-00006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2" name="Texto 17" hidden="1">
          <a:extLst>
            <a:ext uri="{FF2B5EF4-FFF2-40B4-BE49-F238E27FC236}">
              <a16:creationId xmlns="" xmlns:a16="http://schemas.microsoft.com/office/drawing/2014/main" id="{00000000-0008-0000-0000-00006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3" name="Texto 17" hidden="1">
          <a:extLst>
            <a:ext uri="{FF2B5EF4-FFF2-40B4-BE49-F238E27FC236}">
              <a16:creationId xmlns="" xmlns:a16="http://schemas.microsoft.com/office/drawing/2014/main" id="{00000000-0008-0000-0000-00006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04" name="Texto 17" hidden="1">
          <a:extLst>
            <a:ext uri="{FF2B5EF4-FFF2-40B4-BE49-F238E27FC236}">
              <a16:creationId xmlns="" xmlns:a16="http://schemas.microsoft.com/office/drawing/2014/main" id="{00000000-0008-0000-0000-00006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5" name="Texto 17" hidden="1">
          <a:extLst>
            <a:ext uri="{FF2B5EF4-FFF2-40B4-BE49-F238E27FC236}">
              <a16:creationId xmlns="" xmlns:a16="http://schemas.microsoft.com/office/drawing/2014/main" id="{00000000-0008-0000-0000-00006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6" name="Texto 17" hidden="1">
          <a:extLst>
            <a:ext uri="{FF2B5EF4-FFF2-40B4-BE49-F238E27FC236}">
              <a16:creationId xmlns="" xmlns:a16="http://schemas.microsoft.com/office/drawing/2014/main" id="{00000000-0008-0000-0000-00006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7" name="Texto 17" hidden="1">
          <a:extLst>
            <a:ext uri="{FF2B5EF4-FFF2-40B4-BE49-F238E27FC236}">
              <a16:creationId xmlns="" xmlns:a16="http://schemas.microsoft.com/office/drawing/2014/main" id="{00000000-0008-0000-0000-00006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8" name="Texto 17" hidden="1">
          <a:extLst>
            <a:ext uri="{FF2B5EF4-FFF2-40B4-BE49-F238E27FC236}">
              <a16:creationId xmlns="" xmlns:a16="http://schemas.microsoft.com/office/drawing/2014/main" id="{00000000-0008-0000-0000-00006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9" name="Texto 17" hidden="1">
          <a:extLst>
            <a:ext uri="{FF2B5EF4-FFF2-40B4-BE49-F238E27FC236}">
              <a16:creationId xmlns="" xmlns:a16="http://schemas.microsoft.com/office/drawing/2014/main" id="{00000000-0008-0000-0000-00006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0" name="Texto 17" hidden="1">
          <a:extLst>
            <a:ext uri="{FF2B5EF4-FFF2-40B4-BE49-F238E27FC236}">
              <a16:creationId xmlns="" xmlns:a16="http://schemas.microsoft.com/office/drawing/2014/main" id="{00000000-0008-0000-0000-00006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1" name="Texto 17" hidden="1">
          <a:extLst>
            <a:ext uri="{FF2B5EF4-FFF2-40B4-BE49-F238E27FC236}">
              <a16:creationId xmlns="" xmlns:a16="http://schemas.microsoft.com/office/drawing/2014/main" id="{00000000-0008-0000-0000-00006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2" name="Texto 17" hidden="1">
          <a:extLst>
            <a:ext uri="{FF2B5EF4-FFF2-40B4-BE49-F238E27FC236}">
              <a16:creationId xmlns="" xmlns:a16="http://schemas.microsoft.com/office/drawing/2014/main" id="{00000000-0008-0000-0000-00007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3" name="Texto 17" hidden="1">
          <a:extLst>
            <a:ext uri="{FF2B5EF4-FFF2-40B4-BE49-F238E27FC236}">
              <a16:creationId xmlns="" xmlns:a16="http://schemas.microsoft.com/office/drawing/2014/main" id="{00000000-0008-0000-0000-00007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4" name="Texto 17" hidden="1">
          <a:extLst>
            <a:ext uri="{FF2B5EF4-FFF2-40B4-BE49-F238E27FC236}">
              <a16:creationId xmlns="" xmlns:a16="http://schemas.microsoft.com/office/drawing/2014/main" id="{00000000-0008-0000-0000-00007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5" name="Texto 17" hidden="1">
          <a:extLst>
            <a:ext uri="{FF2B5EF4-FFF2-40B4-BE49-F238E27FC236}">
              <a16:creationId xmlns="" xmlns:a16="http://schemas.microsoft.com/office/drawing/2014/main" id="{00000000-0008-0000-0000-00007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6" name="Texto 17" hidden="1">
          <a:extLst>
            <a:ext uri="{FF2B5EF4-FFF2-40B4-BE49-F238E27FC236}">
              <a16:creationId xmlns="" xmlns:a16="http://schemas.microsoft.com/office/drawing/2014/main" id="{00000000-0008-0000-0000-00007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7" name="Texto 17" hidden="1">
          <a:extLst>
            <a:ext uri="{FF2B5EF4-FFF2-40B4-BE49-F238E27FC236}">
              <a16:creationId xmlns="" xmlns:a16="http://schemas.microsoft.com/office/drawing/2014/main" id="{00000000-0008-0000-0000-00007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8" name="Texto 17" hidden="1">
          <a:extLst>
            <a:ext uri="{FF2B5EF4-FFF2-40B4-BE49-F238E27FC236}">
              <a16:creationId xmlns="" xmlns:a16="http://schemas.microsoft.com/office/drawing/2014/main" id="{00000000-0008-0000-0000-00007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9" name="Texto 17" hidden="1">
          <a:extLst>
            <a:ext uri="{FF2B5EF4-FFF2-40B4-BE49-F238E27FC236}">
              <a16:creationId xmlns="" xmlns:a16="http://schemas.microsoft.com/office/drawing/2014/main" id="{00000000-0008-0000-0000-00007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20" name="Texto 17" hidden="1">
          <a:extLst>
            <a:ext uri="{FF2B5EF4-FFF2-40B4-BE49-F238E27FC236}">
              <a16:creationId xmlns="" xmlns:a16="http://schemas.microsoft.com/office/drawing/2014/main" id="{00000000-0008-0000-0000-00007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1" name="Texto 17" hidden="1">
          <a:extLst>
            <a:ext uri="{FF2B5EF4-FFF2-40B4-BE49-F238E27FC236}">
              <a16:creationId xmlns="" xmlns:a16="http://schemas.microsoft.com/office/drawing/2014/main" id="{00000000-0008-0000-0000-00007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2" name="Texto 17" hidden="1">
          <a:extLst>
            <a:ext uri="{FF2B5EF4-FFF2-40B4-BE49-F238E27FC236}">
              <a16:creationId xmlns="" xmlns:a16="http://schemas.microsoft.com/office/drawing/2014/main" id="{00000000-0008-0000-0000-00007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3" name="Texto 17" hidden="1">
          <a:extLst>
            <a:ext uri="{FF2B5EF4-FFF2-40B4-BE49-F238E27FC236}">
              <a16:creationId xmlns="" xmlns:a16="http://schemas.microsoft.com/office/drawing/2014/main" id="{00000000-0008-0000-0000-00007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4" name="Texto 17" hidden="1">
          <a:extLst>
            <a:ext uri="{FF2B5EF4-FFF2-40B4-BE49-F238E27FC236}">
              <a16:creationId xmlns="" xmlns:a16="http://schemas.microsoft.com/office/drawing/2014/main" id="{00000000-0008-0000-0000-00007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5" name="Texto 17" hidden="1">
          <a:extLst>
            <a:ext uri="{FF2B5EF4-FFF2-40B4-BE49-F238E27FC236}">
              <a16:creationId xmlns="" xmlns:a16="http://schemas.microsoft.com/office/drawing/2014/main" id="{00000000-0008-0000-0000-00007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6" name="Texto 17" hidden="1">
          <a:extLst>
            <a:ext uri="{FF2B5EF4-FFF2-40B4-BE49-F238E27FC236}">
              <a16:creationId xmlns="" xmlns:a16="http://schemas.microsoft.com/office/drawing/2014/main" id="{00000000-0008-0000-0000-00007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7" name="Texto 17" hidden="1">
          <a:extLst>
            <a:ext uri="{FF2B5EF4-FFF2-40B4-BE49-F238E27FC236}">
              <a16:creationId xmlns="" xmlns:a16="http://schemas.microsoft.com/office/drawing/2014/main" id="{00000000-0008-0000-0000-00007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8" name="Texto 17" hidden="1">
          <a:extLst>
            <a:ext uri="{FF2B5EF4-FFF2-40B4-BE49-F238E27FC236}">
              <a16:creationId xmlns="" xmlns:a16="http://schemas.microsoft.com/office/drawing/2014/main" id="{00000000-0008-0000-0000-00008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9" name="Texto 17" hidden="1">
          <a:extLst>
            <a:ext uri="{FF2B5EF4-FFF2-40B4-BE49-F238E27FC236}">
              <a16:creationId xmlns="" xmlns:a16="http://schemas.microsoft.com/office/drawing/2014/main" id="{00000000-0008-0000-0000-00008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0" name="Texto 17" hidden="1">
          <a:extLst>
            <a:ext uri="{FF2B5EF4-FFF2-40B4-BE49-F238E27FC236}">
              <a16:creationId xmlns="" xmlns:a16="http://schemas.microsoft.com/office/drawing/2014/main" id="{00000000-0008-0000-0000-00008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1" name="Texto 17" hidden="1">
          <a:extLst>
            <a:ext uri="{FF2B5EF4-FFF2-40B4-BE49-F238E27FC236}">
              <a16:creationId xmlns="" xmlns:a16="http://schemas.microsoft.com/office/drawing/2014/main" id="{00000000-0008-0000-0000-00008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2" name="Texto 17" hidden="1">
          <a:extLst>
            <a:ext uri="{FF2B5EF4-FFF2-40B4-BE49-F238E27FC236}">
              <a16:creationId xmlns="" xmlns:a16="http://schemas.microsoft.com/office/drawing/2014/main" id="{00000000-0008-0000-0000-00008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3" name="Texto 17" hidden="1">
          <a:extLst>
            <a:ext uri="{FF2B5EF4-FFF2-40B4-BE49-F238E27FC236}">
              <a16:creationId xmlns="" xmlns:a16="http://schemas.microsoft.com/office/drawing/2014/main" id="{00000000-0008-0000-0000-00008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4" name="Texto 17" hidden="1">
          <a:extLst>
            <a:ext uri="{FF2B5EF4-FFF2-40B4-BE49-F238E27FC236}">
              <a16:creationId xmlns="" xmlns:a16="http://schemas.microsoft.com/office/drawing/2014/main" id="{00000000-0008-0000-0000-00008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5" name="Texto 17" hidden="1">
          <a:extLst>
            <a:ext uri="{FF2B5EF4-FFF2-40B4-BE49-F238E27FC236}">
              <a16:creationId xmlns="" xmlns:a16="http://schemas.microsoft.com/office/drawing/2014/main" id="{00000000-0008-0000-0000-00008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36" name="Texto 17" hidden="1">
          <a:extLst>
            <a:ext uri="{FF2B5EF4-FFF2-40B4-BE49-F238E27FC236}">
              <a16:creationId xmlns="" xmlns:a16="http://schemas.microsoft.com/office/drawing/2014/main" id="{00000000-0008-0000-0000-00008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7" name="Texto 17" hidden="1">
          <a:extLst>
            <a:ext uri="{FF2B5EF4-FFF2-40B4-BE49-F238E27FC236}">
              <a16:creationId xmlns="" xmlns:a16="http://schemas.microsoft.com/office/drawing/2014/main" id="{00000000-0008-0000-0000-00008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8" name="Texto 17" hidden="1">
          <a:extLst>
            <a:ext uri="{FF2B5EF4-FFF2-40B4-BE49-F238E27FC236}">
              <a16:creationId xmlns="" xmlns:a16="http://schemas.microsoft.com/office/drawing/2014/main" id="{00000000-0008-0000-0000-00008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9" name="Texto 17" hidden="1">
          <a:extLst>
            <a:ext uri="{FF2B5EF4-FFF2-40B4-BE49-F238E27FC236}">
              <a16:creationId xmlns="" xmlns:a16="http://schemas.microsoft.com/office/drawing/2014/main" id="{00000000-0008-0000-0000-00008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0" name="Texto 17" hidden="1">
          <a:extLst>
            <a:ext uri="{FF2B5EF4-FFF2-40B4-BE49-F238E27FC236}">
              <a16:creationId xmlns="" xmlns:a16="http://schemas.microsoft.com/office/drawing/2014/main" id="{00000000-0008-0000-0000-00008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1" name="Texto 17" hidden="1">
          <a:extLst>
            <a:ext uri="{FF2B5EF4-FFF2-40B4-BE49-F238E27FC236}">
              <a16:creationId xmlns="" xmlns:a16="http://schemas.microsoft.com/office/drawing/2014/main" id="{00000000-0008-0000-0000-00008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2" name="Texto 17" hidden="1">
          <a:extLst>
            <a:ext uri="{FF2B5EF4-FFF2-40B4-BE49-F238E27FC236}">
              <a16:creationId xmlns="" xmlns:a16="http://schemas.microsoft.com/office/drawing/2014/main" id="{00000000-0008-0000-0000-00008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3" name="Texto 17" hidden="1">
          <a:extLst>
            <a:ext uri="{FF2B5EF4-FFF2-40B4-BE49-F238E27FC236}">
              <a16:creationId xmlns="" xmlns:a16="http://schemas.microsoft.com/office/drawing/2014/main" id="{00000000-0008-0000-0000-00008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4" name="Texto 17" hidden="1">
          <a:extLst>
            <a:ext uri="{FF2B5EF4-FFF2-40B4-BE49-F238E27FC236}">
              <a16:creationId xmlns="" xmlns:a16="http://schemas.microsoft.com/office/drawing/2014/main" id="{00000000-0008-0000-0000-00009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5" name="Texto 17" hidden="1">
          <a:extLst>
            <a:ext uri="{FF2B5EF4-FFF2-40B4-BE49-F238E27FC236}">
              <a16:creationId xmlns="" xmlns:a16="http://schemas.microsoft.com/office/drawing/2014/main" id="{00000000-0008-0000-0000-00009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6" name="Texto 17" hidden="1">
          <a:extLst>
            <a:ext uri="{FF2B5EF4-FFF2-40B4-BE49-F238E27FC236}">
              <a16:creationId xmlns="" xmlns:a16="http://schemas.microsoft.com/office/drawing/2014/main" id="{00000000-0008-0000-0000-00009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7" name="Texto 17" hidden="1">
          <a:extLst>
            <a:ext uri="{FF2B5EF4-FFF2-40B4-BE49-F238E27FC236}">
              <a16:creationId xmlns="" xmlns:a16="http://schemas.microsoft.com/office/drawing/2014/main" id="{00000000-0008-0000-0000-00009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8" name="Texto 17" hidden="1">
          <a:extLst>
            <a:ext uri="{FF2B5EF4-FFF2-40B4-BE49-F238E27FC236}">
              <a16:creationId xmlns="" xmlns:a16="http://schemas.microsoft.com/office/drawing/2014/main" id="{00000000-0008-0000-0000-00009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9" name="Texto 17" hidden="1">
          <a:extLst>
            <a:ext uri="{FF2B5EF4-FFF2-40B4-BE49-F238E27FC236}">
              <a16:creationId xmlns="" xmlns:a16="http://schemas.microsoft.com/office/drawing/2014/main" id="{00000000-0008-0000-0000-00009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0" name="Texto 17" hidden="1">
          <a:extLst>
            <a:ext uri="{FF2B5EF4-FFF2-40B4-BE49-F238E27FC236}">
              <a16:creationId xmlns="" xmlns:a16="http://schemas.microsoft.com/office/drawing/2014/main" id="{00000000-0008-0000-0000-00009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1" name="Texto 17" hidden="1">
          <a:extLst>
            <a:ext uri="{FF2B5EF4-FFF2-40B4-BE49-F238E27FC236}">
              <a16:creationId xmlns="" xmlns:a16="http://schemas.microsoft.com/office/drawing/2014/main" id="{00000000-0008-0000-0000-00009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52" name="Texto 17" hidden="1">
          <a:extLst>
            <a:ext uri="{FF2B5EF4-FFF2-40B4-BE49-F238E27FC236}">
              <a16:creationId xmlns="" xmlns:a16="http://schemas.microsoft.com/office/drawing/2014/main" id="{00000000-0008-0000-0000-00009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3" name="Texto 17" hidden="1">
          <a:extLst>
            <a:ext uri="{FF2B5EF4-FFF2-40B4-BE49-F238E27FC236}">
              <a16:creationId xmlns="" xmlns:a16="http://schemas.microsoft.com/office/drawing/2014/main" id="{00000000-0008-0000-0000-00009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4" name="Texto 17" hidden="1">
          <a:extLst>
            <a:ext uri="{FF2B5EF4-FFF2-40B4-BE49-F238E27FC236}">
              <a16:creationId xmlns="" xmlns:a16="http://schemas.microsoft.com/office/drawing/2014/main" id="{00000000-0008-0000-0000-00009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5" name="Texto 17" hidden="1">
          <a:extLst>
            <a:ext uri="{FF2B5EF4-FFF2-40B4-BE49-F238E27FC236}">
              <a16:creationId xmlns="" xmlns:a16="http://schemas.microsoft.com/office/drawing/2014/main" id="{00000000-0008-0000-0000-00009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6" name="Texto 17" hidden="1">
          <a:extLst>
            <a:ext uri="{FF2B5EF4-FFF2-40B4-BE49-F238E27FC236}">
              <a16:creationId xmlns="" xmlns:a16="http://schemas.microsoft.com/office/drawing/2014/main" id="{00000000-0008-0000-0000-00009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7" name="Texto 17" hidden="1">
          <a:extLst>
            <a:ext uri="{FF2B5EF4-FFF2-40B4-BE49-F238E27FC236}">
              <a16:creationId xmlns="" xmlns:a16="http://schemas.microsoft.com/office/drawing/2014/main" id="{00000000-0008-0000-0000-00009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8" name="Texto 17" hidden="1">
          <a:extLst>
            <a:ext uri="{FF2B5EF4-FFF2-40B4-BE49-F238E27FC236}">
              <a16:creationId xmlns="" xmlns:a16="http://schemas.microsoft.com/office/drawing/2014/main" id="{00000000-0008-0000-0000-00009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9" name="Texto 17" hidden="1">
          <a:extLst>
            <a:ext uri="{FF2B5EF4-FFF2-40B4-BE49-F238E27FC236}">
              <a16:creationId xmlns="" xmlns:a16="http://schemas.microsoft.com/office/drawing/2014/main" id="{00000000-0008-0000-0000-00009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0" name="Texto 17" hidden="1">
          <a:extLst>
            <a:ext uri="{FF2B5EF4-FFF2-40B4-BE49-F238E27FC236}">
              <a16:creationId xmlns="" xmlns:a16="http://schemas.microsoft.com/office/drawing/2014/main" id="{00000000-0008-0000-0000-0000A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1" name="Texto 17" hidden="1">
          <a:extLst>
            <a:ext uri="{FF2B5EF4-FFF2-40B4-BE49-F238E27FC236}">
              <a16:creationId xmlns="" xmlns:a16="http://schemas.microsoft.com/office/drawing/2014/main" id="{00000000-0008-0000-0000-0000A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2" name="Texto 17" hidden="1">
          <a:extLst>
            <a:ext uri="{FF2B5EF4-FFF2-40B4-BE49-F238E27FC236}">
              <a16:creationId xmlns="" xmlns:a16="http://schemas.microsoft.com/office/drawing/2014/main" id="{00000000-0008-0000-0000-0000A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3" name="Texto 17" hidden="1">
          <a:extLst>
            <a:ext uri="{FF2B5EF4-FFF2-40B4-BE49-F238E27FC236}">
              <a16:creationId xmlns="" xmlns:a16="http://schemas.microsoft.com/office/drawing/2014/main" id="{00000000-0008-0000-0000-0000A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4" name="Texto 17" hidden="1">
          <a:extLst>
            <a:ext uri="{FF2B5EF4-FFF2-40B4-BE49-F238E27FC236}">
              <a16:creationId xmlns="" xmlns:a16="http://schemas.microsoft.com/office/drawing/2014/main" id="{00000000-0008-0000-0000-0000A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5" name="Texto 17" hidden="1">
          <a:extLst>
            <a:ext uri="{FF2B5EF4-FFF2-40B4-BE49-F238E27FC236}">
              <a16:creationId xmlns="" xmlns:a16="http://schemas.microsoft.com/office/drawing/2014/main" id="{00000000-0008-0000-0000-0000A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6" name="Texto 17" hidden="1">
          <a:extLst>
            <a:ext uri="{FF2B5EF4-FFF2-40B4-BE49-F238E27FC236}">
              <a16:creationId xmlns="" xmlns:a16="http://schemas.microsoft.com/office/drawing/2014/main" id="{00000000-0008-0000-0000-0000A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7" name="Texto 17" hidden="1">
          <a:extLst>
            <a:ext uri="{FF2B5EF4-FFF2-40B4-BE49-F238E27FC236}">
              <a16:creationId xmlns="" xmlns:a16="http://schemas.microsoft.com/office/drawing/2014/main" id="{00000000-0008-0000-0000-0000A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68" name="Texto 17" hidden="1">
          <a:extLst>
            <a:ext uri="{FF2B5EF4-FFF2-40B4-BE49-F238E27FC236}">
              <a16:creationId xmlns="" xmlns:a16="http://schemas.microsoft.com/office/drawing/2014/main" id="{00000000-0008-0000-0000-0000A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9" name="Texto 17" hidden="1">
          <a:extLst>
            <a:ext uri="{FF2B5EF4-FFF2-40B4-BE49-F238E27FC236}">
              <a16:creationId xmlns="" xmlns:a16="http://schemas.microsoft.com/office/drawing/2014/main" id="{00000000-0008-0000-0000-0000A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0" name="Texto 17" hidden="1">
          <a:extLst>
            <a:ext uri="{FF2B5EF4-FFF2-40B4-BE49-F238E27FC236}">
              <a16:creationId xmlns="" xmlns:a16="http://schemas.microsoft.com/office/drawing/2014/main" id="{00000000-0008-0000-0000-0000A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1" name="Texto 17" hidden="1">
          <a:extLst>
            <a:ext uri="{FF2B5EF4-FFF2-40B4-BE49-F238E27FC236}">
              <a16:creationId xmlns="" xmlns:a16="http://schemas.microsoft.com/office/drawing/2014/main" id="{00000000-0008-0000-0000-0000A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2" name="Texto 17" hidden="1">
          <a:extLst>
            <a:ext uri="{FF2B5EF4-FFF2-40B4-BE49-F238E27FC236}">
              <a16:creationId xmlns="" xmlns:a16="http://schemas.microsoft.com/office/drawing/2014/main" id="{00000000-0008-0000-0000-0000A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3" name="Texto 17" hidden="1">
          <a:extLst>
            <a:ext uri="{FF2B5EF4-FFF2-40B4-BE49-F238E27FC236}">
              <a16:creationId xmlns="" xmlns:a16="http://schemas.microsoft.com/office/drawing/2014/main" id="{00000000-0008-0000-0000-0000A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4" name="Texto 17" hidden="1">
          <a:extLst>
            <a:ext uri="{FF2B5EF4-FFF2-40B4-BE49-F238E27FC236}">
              <a16:creationId xmlns="" xmlns:a16="http://schemas.microsoft.com/office/drawing/2014/main" id="{00000000-0008-0000-0000-0000A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5" name="Texto 17" hidden="1">
          <a:extLst>
            <a:ext uri="{FF2B5EF4-FFF2-40B4-BE49-F238E27FC236}">
              <a16:creationId xmlns="" xmlns:a16="http://schemas.microsoft.com/office/drawing/2014/main" id="{00000000-0008-0000-0000-0000A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6" name="Texto 17" hidden="1">
          <a:extLst>
            <a:ext uri="{FF2B5EF4-FFF2-40B4-BE49-F238E27FC236}">
              <a16:creationId xmlns="" xmlns:a16="http://schemas.microsoft.com/office/drawing/2014/main" id="{00000000-0008-0000-0000-0000B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7" name="Texto 17" hidden="1">
          <a:extLst>
            <a:ext uri="{FF2B5EF4-FFF2-40B4-BE49-F238E27FC236}">
              <a16:creationId xmlns="" xmlns:a16="http://schemas.microsoft.com/office/drawing/2014/main" id="{00000000-0008-0000-0000-0000B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8" name="Texto 17" hidden="1">
          <a:extLst>
            <a:ext uri="{FF2B5EF4-FFF2-40B4-BE49-F238E27FC236}">
              <a16:creationId xmlns="" xmlns:a16="http://schemas.microsoft.com/office/drawing/2014/main" id="{00000000-0008-0000-0000-0000B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9" name="Texto 17" hidden="1">
          <a:extLst>
            <a:ext uri="{FF2B5EF4-FFF2-40B4-BE49-F238E27FC236}">
              <a16:creationId xmlns="" xmlns:a16="http://schemas.microsoft.com/office/drawing/2014/main" id="{00000000-0008-0000-0000-0000B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0" name="Texto 17" hidden="1">
          <a:extLst>
            <a:ext uri="{FF2B5EF4-FFF2-40B4-BE49-F238E27FC236}">
              <a16:creationId xmlns="" xmlns:a16="http://schemas.microsoft.com/office/drawing/2014/main" id="{00000000-0008-0000-0000-0000B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1" name="Texto 17" hidden="1">
          <a:extLst>
            <a:ext uri="{FF2B5EF4-FFF2-40B4-BE49-F238E27FC236}">
              <a16:creationId xmlns="" xmlns:a16="http://schemas.microsoft.com/office/drawing/2014/main" id="{00000000-0008-0000-0000-0000B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2" name="Texto 17" hidden="1">
          <a:extLst>
            <a:ext uri="{FF2B5EF4-FFF2-40B4-BE49-F238E27FC236}">
              <a16:creationId xmlns="" xmlns:a16="http://schemas.microsoft.com/office/drawing/2014/main" id="{00000000-0008-0000-0000-0000B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3" name="Texto 17" hidden="1">
          <a:extLst>
            <a:ext uri="{FF2B5EF4-FFF2-40B4-BE49-F238E27FC236}">
              <a16:creationId xmlns="" xmlns:a16="http://schemas.microsoft.com/office/drawing/2014/main" id="{00000000-0008-0000-0000-0000B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84" name="Texto 17" hidden="1">
          <a:extLst>
            <a:ext uri="{FF2B5EF4-FFF2-40B4-BE49-F238E27FC236}">
              <a16:creationId xmlns="" xmlns:a16="http://schemas.microsoft.com/office/drawing/2014/main" id="{00000000-0008-0000-0000-0000B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5" name="Texto 17" hidden="1">
          <a:extLst>
            <a:ext uri="{FF2B5EF4-FFF2-40B4-BE49-F238E27FC236}">
              <a16:creationId xmlns="" xmlns:a16="http://schemas.microsoft.com/office/drawing/2014/main" id="{00000000-0008-0000-0000-0000B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6" name="Texto 17" hidden="1">
          <a:extLst>
            <a:ext uri="{FF2B5EF4-FFF2-40B4-BE49-F238E27FC236}">
              <a16:creationId xmlns="" xmlns:a16="http://schemas.microsoft.com/office/drawing/2014/main" id="{00000000-0008-0000-0000-0000B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7" name="Texto 17" hidden="1">
          <a:extLst>
            <a:ext uri="{FF2B5EF4-FFF2-40B4-BE49-F238E27FC236}">
              <a16:creationId xmlns="" xmlns:a16="http://schemas.microsoft.com/office/drawing/2014/main" id="{00000000-0008-0000-0000-0000B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8" name="Texto 17" hidden="1">
          <a:extLst>
            <a:ext uri="{FF2B5EF4-FFF2-40B4-BE49-F238E27FC236}">
              <a16:creationId xmlns="" xmlns:a16="http://schemas.microsoft.com/office/drawing/2014/main" id="{00000000-0008-0000-0000-0000B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9" name="Texto 17" hidden="1">
          <a:extLst>
            <a:ext uri="{FF2B5EF4-FFF2-40B4-BE49-F238E27FC236}">
              <a16:creationId xmlns="" xmlns:a16="http://schemas.microsoft.com/office/drawing/2014/main" id="{00000000-0008-0000-0000-0000B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0" name="Texto 17" hidden="1">
          <a:extLst>
            <a:ext uri="{FF2B5EF4-FFF2-40B4-BE49-F238E27FC236}">
              <a16:creationId xmlns="" xmlns:a16="http://schemas.microsoft.com/office/drawing/2014/main" id="{00000000-0008-0000-0000-0000B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1" name="Texto 17" hidden="1">
          <a:extLst>
            <a:ext uri="{FF2B5EF4-FFF2-40B4-BE49-F238E27FC236}">
              <a16:creationId xmlns="" xmlns:a16="http://schemas.microsoft.com/office/drawing/2014/main" id="{00000000-0008-0000-0000-0000B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2" name="Texto 17" hidden="1">
          <a:extLst>
            <a:ext uri="{FF2B5EF4-FFF2-40B4-BE49-F238E27FC236}">
              <a16:creationId xmlns="" xmlns:a16="http://schemas.microsoft.com/office/drawing/2014/main" id="{00000000-0008-0000-0000-0000C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3" name="Texto 17" hidden="1">
          <a:extLst>
            <a:ext uri="{FF2B5EF4-FFF2-40B4-BE49-F238E27FC236}">
              <a16:creationId xmlns="" xmlns:a16="http://schemas.microsoft.com/office/drawing/2014/main" id="{00000000-0008-0000-0000-0000C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4" name="Texto 17" hidden="1">
          <a:extLst>
            <a:ext uri="{FF2B5EF4-FFF2-40B4-BE49-F238E27FC236}">
              <a16:creationId xmlns="" xmlns:a16="http://schemas.microsoft.com/office/drawing/2014/main" id="{00000000-0008-0000-0000-0000C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5" name="Texto 17" hidden="1">
          <a:extLst>
            <a:ext uri="{FF2B5EF4-FFF2-40B4-BE49-F238E27FC236}">
              <a16:creationId xmlns="" xmlns:a16="http://schemas.microsoft.com/office/drawing/2014/main" id="{00000000-0008-0000-0000-0000C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6" name="Texto 17" hidden="1">
          <a:extLst>
            <a:ext uri="{FF2B5EF4-FFF2-40B4-BE49-F238E27FC236}">
              <a16:creationId xmlns="" xmlns:a16="http://schemas.microsoft.com/office/drawing/2014/main" id="{00000000-0008-0000-0000-0000C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7" name="Texto 17" hidden="1">
          <a:extLst>
            <a:ext uri="{FF2B5EF4-FFF2-40B4-BE49-F238E27FC236}">
              <a16:creationId xmlns="" xmlns:a16="http://schemas.microsoft.com/office/drawing/2014/main" id="{00000000-0008-0000-0000-0000C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8" name="Texto 17" hidden="1">
          <a:extLst>
            <a:ext uri="{FF2B5EF4-FFF2-40B4-BE49-F238E27FC236}">
              <a16:creationId xmlns="" xmlns:a16="http://schemas.microsoft.com/office/drawing/2014/main" id="{00000000-0008-0000-0000-0000C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9" name="Texto 17" hidden="1">
          <a:extLst>
            <a:ext uri="{FF2B5EF4-FFF2-40B4-BE49-F238E27FC236}">
              <a16:creationId xmlns="" xmlns:a16="http://schemas.microsoft.com/office/drawing/2014/main" id="{00000000-0008-0000-0000-0000C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00" name="Texto 17" hidden="1">
          <a:extLst>
            <a:ext uri="{FF2B5EF4-FFF2-40B4-BE49-F238E27FC236}">
              <a16:creationId xmlns="" xmlns:a16="http://schemas.microsoft.com/office/drawing/2014/main" id="{00000000-0008-0000-0000-0000C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1" name="Texto 17" hidden="1">
          <a:extLst>
            <a:ext uri="{FF2B5EF4-FFF2-40B4-BE49-F238E27FC236}">
              <a16:creationId xmlns="" xmlns:a16="http://schemas.microsoft.com/office/drawing/2014/main" id="{00000000-0008-0000-0000-0000C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2" name="Texto 17" hidden="1">
          <a:extLst>
            <a:ext uri="{FF2B5EF4-FFF2-40B4-BE49-F238E27FC236}">
              <a16:creationId xmlns="" xmlns:a16="http://schemas.microsoft.com/office/drawing/2014/main" id="{00000000-0008-0000-0000-0000C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3" name="Texto 17" hidden="1">
          <a:extLst>
            <a:ext uri="{FF2B5EF4-FFF2-40B4-BE49-F238E27FC236}">
              <a16:creationId xmlns="" xmlns:a16="http://schemas.microsoft.com/office/drawing/2014/main" id="{00000000-0008-0000-0000-0000C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4" name="Texto 17" hidden="1">
          <a:extLst>
            <a:ext uri="{FF2B5EF4-FFF2-40B4-BE49-F238E27FC236}">
              <a16:creationId xmlns="" xmlns:a16="http://schemas.microsoft.com/office/drawing/2014/main" id="{00000000-0008-0000-0000-0000C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5" name="Texto 17" hidden="1">
          <a:extLst>
            <a:ext uri="{FF2B5EF4-FFF2-40B4-BE49-F238E27FC236}">
              <a16:creationId xmlns="" xmlns:a16="http://schemas.microsoft.com/office/drawing/2014/main" id="{00000000-0008-0000-0000-0000C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6" name="Texto 17" hidden="1">
          <a:extLst>
            <a:ext uri="{FF2B5EF4-FFF2-40B4-BE49-F238E27FC236}">
              <a16:creationId xmlns="" xmlns:a16="http://schemas.microsoft.com/office/drawing/2014/main" id="{00000000-0008-0000-0000-0000C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7" name="Texto 17" hidden="1">
          <a:extLst>
            <a:ext uri="{FF2B5EF4-FFF2-40B4-BE49-F238E27FC236}">
              <a16:creationId xmlns="" xmlns:a16="http://schemas.microsoft.com/office/drawing/2014/main" id="{00000000-0008-0000-0000-0000C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8" name="Texto 17" hidden="1">
          <a:extLst>
            <a:ext uri="{FF2B5EF4-FFF2-40B4-BE49-F238E27FC236}">
              <a16:creationId xmlns="" xmlns:a16="http://schemas.microsoft.com/office/drawing/2014/main" id="{00000000-0008-0000-0000-0000D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9" name="Texto 17" hidden="1">
          <a:extLst>
            <a:ext uri="{FF2B5EF4-FFF2-40B4-BE49-F238E27FC236}">
              <a16:creationId xmlns="" xmlns:a16="http://schemas.microsoft.com/office/drawing/2014/main" id="{00000000-0008-0000-0000-0000D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0" name="Texto 17" hidden="1">
          <a:extLst>
            <a:ext uri="{FF2B5EF4-FFF2-40B4-BE49-F238E27FC236}">
              <a16:creationId xmlns="" xmlns:a16="http://schemas.microsoft.com/office/drawing/2014/main" id="{00000000-0008-0000-0000-0000D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1" name="Texto 17" hidden="1">
          <a:extLst>
            <a:ext uri="{FF2B5EF4-FFF2-40B4-BE49-F238E27FC236}">
              <a16:creationId xmlns="" xmlns:a16="http://schemas.microsoft.com/office/drawing/2014/main" id="{00000000-0008-0000-0000-0000D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2" name="Texto 17" hidden="1">
          <a:extLst>
            <a:ext uri="{FF2B5EF4-FFF2-40B4-BE49-F238E27FC236}">
              <a16:creationId xmlns="" xmlns:a16="http://schemas.microsoft.com/office/drawing/2014/main" id="{00000000-0008-0000-0000-0000D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3" name="Texto 17" hidden="1">
          <a:extLst>
            <a:ext uri="{FF2B5EF4-FFF2-40B4-BE49-F238E27FC236}">
              <a16:creationId xmlns="" xmlns:a16="http://schemas.microsoft.com/office/drawing/2014/main" id="{00000000-0008-0000-0000-0000D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4" name="Texto 17" hidden="1">
          <a:extLst>
            <a:ext uri="{FF2B5EF4-FFF2-40B4-BE49-F238E27FC236}">
              <a16:creationId xmlns="" xmlns:a16="http://schemas.microsoft.com/office/drawing/2014/main" id="{00000000-0008-0000-0000-0000D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5" name="Texto 17" hidden="1">
          <a:extLst>
            <a:ext uri="{FF2B5EF4-FFF2-40B4-BE49-F238E27FC236}">
              <a16:creationId xmlns="" xmlns:a16="http://schemas.microsoft.com/office/drawing/2014/main" id="{00000000-0008-0000-0000-0000D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16" name="Texto 17" hidden="1">
          <a:extLst>
            <a:ext uri="{FF2B5EF4-FFF2-40B4-BE49-F238E27FC236}">
              <a16:creationId xmlns="" xmlns:a16="http://schemas.microsoft.com/office/drawing/2014/main" id="{00000000-0008-0000-0000-0000D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7" name="Texto 17" hidden="1">
          <a:extLst>
            <a:ext uri="{FF2B5EF4-FFF2-40B4-BE49-F238E27FC236}">
              <a16:creationId xmlns="" xmlns:a16="http://schemas.microsoft.com/office/drawing/2014/main" id="{00000000-0008-0000-0000-0000D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8" name="Texto 17" hidden="1">
          <a:extLst>
            <a:ext uri="{FF2B5EF4-FFF2-40B4-BE49-F238E27FC236}">
              <a16:creationId xmlns="" xmlns:a16="http://schemas.microsoft.com/office/drawing/2014/main" id="{00000000-0008-0000-0000-0000D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9" name="Texto 17" hidden="1">
          <a:extLst>
            <a:ext uri="{FF2B5EF4-FFF2-40B4-BE49-F238E27FC236}">
              <a16:creationId xmlns="" xmlns:a16="http://schemas.microsoft.com/office/drawing/2014/main" id="{00000000-0008-0000-0000-0000D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0" name="Texto 17" hidden="1">
          <a:extLst>
            <a:ext uri="{FF2B5EF4-FFF2-40B4-BE49-F238E27FC236}">
              <a16:creationId xmlns="" xmlns:a16="http://schemas.microsoft.com/office/drawing/2014/main" id="{00000000-0008-0000-0000-0000D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1" name="Texto 17" hidden="1">
          <a:extLst>
            <a:ext uri="{FF2B5EF4-FFF2-40B4-BE49-F238E27FC236}">
              <a16:creationId xmlns="" xmlns:a16="http://schemas.microsoft.com/office/drawing/2014/main" id="{00000000-0008-0000-0000-0000D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2" name="Texto 17" hidden="1">
          <a:extLst>
            <a:ext uri="{FF2B5EF4-FFF2-40B4-BE49-F238E27FC236}">
              <a16:creationId xmlns="" xmlns:a16="http://schemas.microsoft.com/office/drawing/2014/main" id="{00000000-0008-0000-0000-0000D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3" name="Texto 17" hidden="1">
          <a:extLst>
            <a:ext uri="{FF2B5EF4-FFF2-40B4-BE49-F238E27FC236}">
              <a16:creationId xmlns="" xmlns:a16="http://schemas.microsoft.com/office/drawing/2014/main" id="{00000000-0008-0000-0000-0000D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4" name="Texto 17" hidden="1">
          <a:extLst>
            <a:ext uri="{FF2B5EF4-FFF2-40B4-BE49-F238E27FC236}">
              <a16:creationId xmlns="" xmlns:a16="http://schemas.microsoft.com/office/drawing/2014/main" id="{00000000-0008-0000-0000-0000E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5" name="Texto 17" hidden="1">
          <a:extLst>
            <a:ext uri="{FF2B5EF4-FFF2-40B4-BE49-F238E27FC236}">
              <a16:creationId xmlns="" xmlns:a16="http://schemas.microsoft.com/office/drawing/2014/main" id="{00000000-0008-0000-0000-0000E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6" name="Texto 17" hidden="1">
          <a:extLst>
            <a:ext uri="{FF2B5EF4-FFF2-40B4-BE49-F238E27FC236}">
              <a16:creationId xmlns="" xmlns:a16="http://schemas.microsoft.com/office/drawing/2014/main" id="{00000000-0008-0000-0000-0000E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7" name="Texto 17" hidden="1">
          <a:extLst>
            <a:ext uri="{FF2B5EF4-FFF2-40B4-BE49-F238E27FC236}">
              <a16:creationId xmlns="" xmlns:a16="http://schemas.microsoft.com/office/drawing/2014/main" id="{00000000-0008-0000-0000-0000E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8" name="Texto 17" hidden="1">
          <a:extLst>
            <a:ext uri="{FF2B5EF4-FFF2-40B4-BE49-F238E27FC236}">
              <a16:creationId xmlns="" xmlns:a16="http://schemas.microsoft.com/office/drawing/2014/main" id="{00000000-0008-0000-0000-0000E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9" name="Texto 17" hidden="1">
          <a:extLst>
            <a:ext uri="{FF2B5EF4-FFF2-40B4-BE49-F238E27FC236}">
              <a16:creationId xmlns="" xmlns:a16="http://schemas.microsoft.com/office/drawing/2014/main" id="{00000000-0008-0000-0000-0000E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0" name="Texto 17" hidden="1">
          <a:extLst>
            <a:ext uri="{FF2B5EF4-FFF2-40B4-BE49-F238E27FC236}">
              <a16:creationId xmlns="" xmlns:a16="http://schemas.microsoft.com/office/drawing/2014/main" id="{00000000-0008-0000-0000-0000E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1" name="Texto 17" hidden="1">
          <a:extLst>
            <a:ext uri="{FF2B5EF4-FFF2-40B4-BE49-F238E27FC236}">
              <a16:creationId xmlns="" xmlns:a16="http://schemas.microsoft.com/office/drawing/2014/main" id="{00000000-0008-0000-0000-0000E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32" name="Texto 17" hidden="1">
          <a:extLst>
            <a:ext uri="{FF2B5EF4-FFF2-40B4-BE49-F238E27FC236}">
              <a16:creationId xmlns="" xmlns:a16="http://schemas.microsoft.com/office/drawing/2014/main" id="{00000000-0008-0000-0000-0000E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3" name="Texto 17" hidden="1">
          <a:extLst>
            <a:ext uri="{FF2B5EF4-FFF2-40B4-BE49-F238E27FC236}">
              <a16:creationId xmlns="" xmlns:a16="http://schemas.microsoft.com/office/drawing/2014/main" id="{00000000-0008-0000-0000-0000E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4" name="Texto 17" hidden="1">
          <a:extLst>
            <a:ext uri="{FF2B5EF4-FFF2-40B4-BE49-F238E27FC236}">
              <a16:creationId xmlns="" xmlns:a16="http://schemas.microsoft.com/office/drawing/2014/main" id="{00000000-0008-0000-0000-0000E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5" name="Texto 17" hidden="1">
          <a:extLst>
            <a:ext uri="{FF2B5EF4-FFF2-40B4-BE49-F238E27FC236}">
              <a16:creationId xmlns="" xmlns:a16="http://schemas.microsoft.com/office/drawing/2014/main" id="{00000000-0008-0000-0000-0000E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6" name="Texto 17" hidden="1">
          <a:extLst>
            <a:ext uri="{FF2B5EF4-FFF2-40B4-BE49-F238E27FC236}">
              <a16:creationId xmlns="" xmlns:a16="http://schemas.microsoft.com/office/drawing/2014/main" id="{00000000-0008-0000-0000-0000E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7" name="Texto 17" hidden="1">
          <a:extLst>
            <a:ext uri="{FF2B5EF4-FFF2-40B4-BE49-F238E27FC236}">
              <a16:creationId xmlns="" xmlns:a16="http://schemas.microsoft.com/office/drawing/2014/main" id="{00000000-0008-0000-0000-0000E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8" name="Texto 17" hidden="1">
          <a:extLst>
            <a:ext uri="{FF2B5EF4-FFF2-40B4-BE49-F238E27FC236}">
              <a16:creationId xmlns="" xmlns:a16="http://schemas.microsoft.com/office/drawing/2014/main" id="{00000000-0008-0000-0000-0000E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9" name="Texto 17" hidden="1">
          <a:extLst>
            <a:ext uri="{FF2B5EF4-FFF2-40B4-BE49-F238E27FC236}">
              <a16:creationId xmlns="" xmlns:a16="http://schemas.microsoft.com/office/drawing/2014/main" id="{00000000-0008-0000-0000-0000E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0" name="Texto 17" hidden="1">
          <a:extLst>
            <a:ext uri="{FF2B5EF4-FFF2-40B4-BE49-F238E27FC236}">
              <a16:creationId xmlns="" xmlns:a16="http://schemas.microsoft.com/office/drawing/2014/main" id="{00000000-0008-0000-0000-0000F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1" name="Texto 17" hidden="1">
          <a:extLst>
            <a:ext uri="{FF2B5EF4-FFF2-40B4-BE49-F238E27FC236}">
              <a16:creationId xmlns="" xmlns:a16="http://schemas.microsoft.com/office/drawing/2014/main" id="{00000000-0008-0000-0000-0000F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2" name="Texto 17" hidden="1">
          <a:extLst>
            <a:ext uri="{FF2B5EF4-FFF2-40B4-BE49-F238E27FC236}">
              <a16:creationId xmlns="" xmlns:a16="http://schemas.microsoft.com/office/drawing/2014/main" id="{00000000-0008-0000-0000-0000F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3" name="Texto 17" hidden="1">
          <a:extLst>
            <a:ext uri="{FF2B5EF4-FFF2-40B4-BE49-F238E27FC236}">
              <a16:creationId xmlns="" xmlns:a16="http://schemas.microsoft.com/office/drawing/2014/main" id="{00000000-0008-0000-0000-0000F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4" name="Texto 17" hidden="1">
          <a:extLst>
            <a:ext uri="{FF2B5EF4-FFF2-40B4-BE49-F238E27FC236}">
              <a16:creationId xmlns="" xmlns:a16="http://schemas.microsoft.com/office/drawing/2014/main" id="{00000000-0008-0000-0000-0000F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5" name="Texto 17" hidden="1">
          <a:extLst>
            <a:ext uri="{FF2B5EF4-FFF2-40B4-BE49-F238E27FC236}">
              <a16:creationId xmlns="" xmlns:a16="http://schemas.microsoft.com/office/drawing/2014/main" id="{00000000-0008-0000-0000-0000F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6" name="Texto 17" hidden="1">
          <a:extLst>
            <a:ext uri="{FF2B5EF4-FFF2-40B4-BE49-F238E27FC236}">
              <a16:creationId xmlns="" xmlns:a16="http://schemas.microsoft.com/office/drawing/2014/main" id="{00000000-0008-0000-0000-0000F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7" name="Texto 17" hidden="1">
          <a:extLst>
            <a:ext uri="{FF2B5EF4-FFF2-40B4-BE49-F238E27FC236}">
              <a16:creationId xmlns="" xmlns:a16="http://schemas.microsoft.com/office/drawing/2014/main" id="{00000000-0008-0000-0000-0000F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48" name="Texto 17" hidden="1">
          <a:extLst>
            <a:ext uri="{FF2B5EF4-FFF2-40B4-BE49-F238E27FC236}">
              <a16:creationId xmlns="" xmlns:a16="http://schemas.microsoft.com/office/drawing/2014/main" id="{00000000-0008-0000-0000-0000F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9" name="Texto 17" hidden="1">
          <a:extLst>
            <a:ext uri="{FF2B5EF4-FFF2-40B4-BE49-F238E27FC236}">
              <a16:creationId xmlns="" xmlns:a16="http://schemas.microsoft.com/office/drawing/2014/main" id="{00000000-0008-0000-0000-0000F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0" name="Texto 17" hidden="1">
          <a:extLst>
            <a:ext uri="{FF2B5EF4-FFF2-40B4-BE49-F238E27FC236}">
              <a16:creationId xmlns="" xmlns:a16="http://schemas.microsoft.com/office/drawing/2014/main" id="{00000000-0008-0000-0000-0000F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1" name="Texto 17" hidden="1">
          <a:extLst>
            <a:ext uri="{FF2B5EF4-FFF2-40B4-BE49-F238E27FC236}">
              <a16:creationId xmlns="" xmlns:a16="http://schemas.microsoft.com/office/drawing/2014/main" id="{00000000-0008-0000-0000-0000F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2" name="Texto 17" hidden="1">
          <a:extLst>
            <a:ext uri="{FF2B5EF4-FFF2-40B4-BE49-F238E27FC236}">
              <a16:creationId xmlns="" xmlns:a16="http://schemas.microsoft.com/office/drawing/2014/main" id="{00000000-0008-0000-0000-0000F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3" name="Texto 17" hidden="1">
          <a:extLst>
            <a:ext uri="{FF2B5EF4-FFF2-40B4-BE49-F238E27FC236}">
              <a16:creationId xmlns="" xmlns:a16="http://schemas.microsoft.com/office/drawing/2014/main" id="{00000000-0008-0000-0000-0000F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4" name="Texto 17" hidden="1">
          <a:extLst>
            <a:ext uri="{FF2B5EF4-FFF2-40B4-BE49-F238E27FC236}">
              <a16:creationId xmlns="" xmlns:a16="http://schemas.microsoft.com/office/drawing/2014/main" id="{00000000-0008-0000-0000-0000F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5" name="Texto 17" hidden="1">
          <a:extLst>
            <a:ext uri="{FF2B5EF4-FFF2-40B4-BE49-F238E27FC236}">
              <a16:creationId xmlns="" xmlns:a16="http://schemas.microsoft.com/office/drawing/2014/main" id="{00000000-0008-0000-0000-0000F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6" name="Texto 17" hidden="1">
          <a:extLst>
            <a:ext uri="{FF2B5EF4-FFF2-40B4-BE49-F238E27FC236}">
              <a16:creationId xmlns="" xmlns:a16="http://schemas.microsoft.com/office/drawing/2014/main" id="{00000000-0008-0000-0000-000000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7" name="Texto 17" hidden="1">
          <a:extLst>
            <a:ext uri="{FF2B5EF4-FFF2-40B4-BE49-F238E27FC236}">
              <a16:creationId xmlns="" xmlns:a16="http://schemas.microsoft.com/office/drawing/2014/main" id="{00000000-0008-0000-0000-00000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8" name="Texto 17" hidden="1">
          <a:extLst>
            <a:ext uri="{FF2B5EF4-FFF2-40B4-BE49-F238E27FC236}">
              <a16:creationId xmlns="" xmlns:a16="http://schemas.microsoft.com/office/drawing/2014/main" id="{00000000-0008-0000-0000-00000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9" name="Texto 17" hidden="1">
          <a:extLst>
            <a:ext uri="{FF2B5EF4-FFF2-40B4-BE49-F238E27FC236}">
              <a16:creationId xmlns="" xmlns:a16="http://schemas.microsoft.com/office/drawing/2014/main" id="{00000000-0008-0000-0000-00000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0" name="Texto 17" hidden="1">
          <a:extLst>
            <a:ext uri="{FF2B5EF4-FFF2-40B4-BE49-F238E27FC236}">
              <a16:creationId xmlns="" xmlns:a16="http://schemas.microsoft.com/office/drawing/2014/main" id="{00000000-0008-0000-0000-00000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1" name="Texto 17" hidden="1">
          <a:extLst>
            <a:ext uri="{FF2B5EF4-FFF2-40B4-BE49-F238E27FC236}">
              <a16:creationId xmlns="" xmlns:a16="http://schemas.microsoft.com/office/drawing/2014/main" id="{00000000-0008-0000-0000-00000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2" name="Texto 17" hidden="1">
          <a:extLst>
            <a:ext uri="{FF2B5EF4-FFF2-40B4-BE49-F238E27FC236}">
              <a16:creationId xmlns="" xmlns:a16="http://schemas.microsoft.com/office/drawing/2014/main" id="{00000000-0008-0000-0000-00000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3" name="Texto 17" hidden="1">
          <a:extLst>
            <a:ext uri="{FF2B5EF4-FFF2-40B4-BE49-F238E27FC236}">
              <a16:creationId xmlns="" xmlns:a16="http://schemas.microsoft.com/office/drawing/2014/main" id="{00000000-0008-0000-0000-00000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4" name="Texto 17" hidden="1">
          <a:extLst>
            <a:ext uri="{FF2B5EF4-FFF2-40B4-BE49-F238E27FC236}">
              <a16:creationId xmlns="" xmlns:a16="http://schemas.microsoft.com/office/drawing/2014/main" id="{00000000-0008-0000-0000-00000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5" name="Texto 17" hidden="1">
          <a:extLst>
            <a:ext uri="{FF2B5EF4-FFF2-40B4-BE49-F238E27FC236}">
              <a16:creationId xmlns="" xmlns:a16="http://schemas.microsoft.com/office/drawing/2014/main" id="{00000000-0008-0000-0000-00000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6" name="Texto 17" hidden="1">
          <a:extLst>
            <a:ext uri="{FF2B5EF4-FFF2-40B4-BE49-F238E27FC236}">
              <a16:creationId xmlns="" xmlns:a16="http://schemas.microsoft.com/office/drawing/2014/main" id="{00000000-0008-0000-0000-00000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7" name="Texto 17" hidden="1">
          <a:extLst>
            <a:ext uri="{FF2B5EF4-FFF2-40B4-BE49-F238E27FC236}">
              <a16:creationId xmlns="" xmlns:a16="http://schemas.microsoft.com/office/drawing/2014/main" id="{00000000-0008-0000-0000-00000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8" name="Texto 17" hidden="1">
          <a:extLst>
            <a:ext uri="{FF2B5EF4-FFF2-40B4-BE49-F238E27FC236}">
              <a16:creationId xmlns="" xmlns:a16="http://schemas.microsoft.com/office/drawing/2014/main" id="{00000000-0008-0000-0000-00000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9" name="Texto 17" hidden="1">
          <a:extLst>
            <a:ext uri="{FF2B5EF4-FFF2-40B4-BE49-F238E27FC236}">
              <a16:creationId xmlns="" xmlns:a16="http://schemas.microsoft.com/office/drawing/2014/main" id="{00000000-0008-0000-0000-00000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0" name="Texto 17" hidden="1">
          <a:extLst>
            <a:ext uri="{FF2B5EF4-FFF2-40B4-BE49-F238E27FC236}">
              <a16:creationId xmlns="" xmlns:a16="http://schemas.microsoft.com/office/drawing/2014/main" id="{00000000-0008-0000-0000-00000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1" name="Texto 17" hidden="1">
          <a:extLst>
            <a:ext uri="{FF2B5EF4-FFF2-40B4-BE49-F238E27FC236}">
              <a16:creationId xmlns="" xmlns:a16="http://schemas.microsoft.com/office/drawing/2014/main" id="{00000000-0008-0000-0000-00000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72" name="Texto 17" hidden="1">
          <a:extLst>
            <a:ext uri="{FF2B5EF4-FFF2-40B4-BE49-F238E27FC236}">
              <a16:creationId xmlns="" xmlns:a16="http://schemas.microsoft.com/office/drawing/2014/main" id="{00000000-0008-0000-0000-00001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3" name="Texto 17" hidden="1">
          <a:extLst>
            <a:ext uri="{FF2B5EF4-FFF2-40B4-BE49-F238E27FC236}">
              <a16:creationId xmlns="" xmlns:a16="http://schemas.microsoft.com/office/drawing/2014/main" id="{00000000-0008-0000-0000-00001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4" name="Texto 17" hidden="1">
          <a:extLst>
            <a:ext uri="{FF2B5EF4-FFF2-40B4-BE49-F238E27FC236}">
              <a16:creationId xmlns="" xmlns:a16="http://schemas.microsoft.com/office/drawing/2014/main" id="{00000000-0008-0000-0000-00001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5" name="Texto 17" hidden="1">
          <a:extLst>
            <a:ext uri="{FF2B5EF4-FFF2-40B4-BE49-F238E27FC236}">
              <a16:creationId xmlns="" xmlns:a16="http://schemas.microsoft.com/office/drawing/2014/main" id="{00000000-0008-0000-0000-00001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6" name="Texto 17" hidden="1">
          <a:extLst>
            <a:ext uri="{FF2B5EF4-FFF2-40B4-BE49-F238E27FC236}">
              <a16:creationId xmlns="" xmlns:a16="http://schemas.microsoft.com/office/drawing/2014/main" id="{00000000-0008-0000-0000-00001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7" name="Texto 17" hidden="1">
          <a:extLst>
            <a:ext uri="{FF2B5EF4-FFF2-40B4-BE49-F238E27FC236}">
              <a16:creationId xmlns="" xmlns:a16="http://schemas.microsoft.com/office/drawing/2014/main" id="{00000000-0008-0000-0000-00001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8" name="Texto 17" hidden="1">
          <a:extLst>
            <a:ext uri="{FF2B5EF4-FFF2-40B4-BE49-F238E27FC236}">
              <a16:creationId xmlns="" xmlns:a16="http://schemas.microsoft.com/office/drawing/2014/main" id="{00000000-0008-0000-0000-00001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9" name="Texto 17" hidden="1">
          <a:extLst>
            <a:ext uri="{FF2B5EF4-FFF2-40B4-BE49-F238E27FC236}">
              <a16:creationId xmlns="" xmlns:a16="http://schemas.microsoft.com/office/drawing/2014/main" id="{00000000-0008-0000-0000-00001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0" name="Texto 17" hidden="1">
          <a:extLst>
            <a:ext uri="{FF2B5EF4-FFF2-40B4-BE49-F238E27FC236}">
              <a16:creationId xmlns="" xmlns:a16="http://schemas.microsoft.com/office/drawing/2014/main" id="{00000000-0008-0000-0000-00001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1" name="Texto 17" hidden="1">
          <a:extLst>
            <a:ext uri="{FF2B5EF4-FFF2-40B4-BE49-F238E27FC236}">
              <a16:creationId xmlns="" xmlns:a16="http://schemas.microsoft.com/office/drawing/2014/main" id="{00000000-0008-0000-0000-00001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2" name="Texto 17" hidden="1">
          <a:extLst>
            <a:ext uri="{FF2B5EF4-FFF2-40B4-BE49-F238E27FC236}">
              <a16:creationId xmlns="" xmlns:a16="http://schemas.microsoft.com/office/drawing/2014/main" id="{00000000-0008-0000-0000-00001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3" name="Texto 17" hidden="1">
          <a:extLst>
            <a:ext uri="{FF2B5EF4-FFF2-40B4-BE49-F238E27FC236}">
              <a16:creationId xmlns="" xmlns:a16="http://schemas.microsoft.com/office/drawing/2014/main" id="{00000000-0008-0000-0000-00001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4" name="Texto 17" hidden="1">
          <a:extLst>
            <a:ext uri="{FF2B5EF4-FFF2-40B4-BE49-F238E27FC236}">
              <a16:creationId xmlns="" xmlns:a16="http://schemas.microsoft.com/office/drawing/2014/main" id="{00000000-0008-0000-0000-00001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5" name="Texto 17" hidden="1">
          <a:extLst>
            <a:ext uri="{FF2B5EF4-FFF2-40B4-BE49-F238E27FC236}">
              <a16:creationId xmlns="" xmlns:a16="http://schemas.microsoft.com/office/drawing/2014/main" id="{00000000-0008-0000-0000-00001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6" name="Texto 17" hidden="1">
          <a:extLst>
            <a:ext uri="{FF2B5EF4-FFF2-40B4-BE49-F238E27FC236}">
              <a16:creationId xmlns="" xmlns:a16="http://schemas.microsoft.com/office/drawing/2014/main" id="{00000000-0008-0000-0000-00001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7" name="Texto 17" hidden="1">
          <a:extLst>
            <a:ext uri="{FF2B5EF4-FFF2-40B4-BE49-F238E27FC236}">
              <a16:creationId xmlns="" xmlns:a16="http://schemas.microsoft.com/office/drawing/2014/main" id="{00000000-0008-0000-0000-00001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88" name="Texto 17" hidden="1">
          <a:extLst>
            <a:ext uri="{FF2B5EF4-FFF2-40B4-BE49-F238E27FC236}">
              <a16:creationId xmlns="" xmlns:a16="http://schemas.microsoft.com/office/drawing/2014/main" id="{00000000-0008-0000-0000-00002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9" name="Texto 17" hidden="1">
          <a:extLst>
            <a:ext uri="{FF2B5EF4-FFF2-40B4-BE49-F238E27FC236}">
              <a16:creationId xmlns="" xmlns:a16="http://schemas.microsoft.com/office/drawing/2014/main" id="{00000000-0008-0000-0000-00002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0" name="Texto 17" hidden="1">
          <a:extLst>
            <a:ext uri="{FF2B5EF4-FFF2-40B4-BE49-F238E27FC236}">
              <a16:creationId xmlns="" xmlns:a16="http://schemas.microsoft.com/office/drawing/2014/main" id="{00000000-0008-0000-0000-00002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1" name="Texto 17" hidden="1">
          <a:extLst>
            <a:ext uri="{FF2B5EF4-FFF2-40B4-BE49-F238E27FC236}">
              <a16:creationId xmlns="" xmlns:a16="http://schemas.microsoft.com/office/drawing/2014/main" id="{00000000-0008-0000-0000-00002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2" name="Texto 17" hidden="1">
          <a:extLst>
            <a:ext uri="{FF2B5EF4-FFF2-40B4-BE49-F238E27FC236}">
              <a16:creationId xmlns="" xmlns:a16="http://schemas.microsoft.com/office/drawing/2014/main" id="{00000000-0008-0000-0000-00002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3" name="Texto 17" hidden="1">
          <a:extLst>
            <a:ext uri="{FF2B5EF4-FFF2-40B4-BE49-F238E27FC236}">
              <a16:creationId xmlns="" xmlns:a16="http://schemas.microsoft.com/office/drawing/2014/main" id="{00000000-0008-0000-0000-00002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4" name="Texto 17" hidden="1">
          <a:extLst>
            <a:ext uri="{FF2B5EF4-FFF2-40B4-BE49-F238E27FC236}">
              <a16:creationId xmlns="" xmlns:a16="http://schemas.microsoft.com/office/drawing/2014/main" id="{00000000-0008-0000-0000-00002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5" name="Texto 17" hidden="1">
          <a:extLst>
            <a:ext uri="{FF2B5EF4-FFF2-40B4-BE49-F238E27FC236}">
              <a16:creationId xmlns="" xmlns:a16="http://schemas.microsoft.com/office/drawing/2014/main" id="{00000000-0008-0000-0000-00002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6" name="Texto 17" hidden="1">
          <a:extLst>
            <a:ext uri="{FF2B5EF4-FFF2-40B4-BE49-F238E27FC236}">
              <a16:creationId xmlns="" xmlns:a16="http://schemas.microsoft.com/office/drawing/2014/main" id="{00000000-0008-0000-0000-00002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7" name="Texto 17" hidden="1">
          <a:extLst>
            <a:ext uri="{FF2B5EF4-FFF2-40B4-BE49-F238E27FC236}">
              <a16:creationId xmlns="" xmlns:a16="http://schemas.microsoft.com/office/drawing/2014/main" id="{00000000-0008-0000-0000-00002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8" name="Texto 17" hidden="1">
          <a:extLst>
            <a:ext uri="{FF2B5EF4-FFF2-40B4-BE49-F238E27FC236}">
              <a16:creationId xmlns="" xmlns:a16="http://schemas.microsoft.com/office/drawing/2014/main" id="{00000000-0008-0000-0000-00002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9" name="Texto 17" hidden="1">
          <a:extLst>
            <a:ext uri="{FF2B5EF4-FFF2-40B4-BE49-F238E27FC236}">
              <a16:creationId xmlns="" xmlns:a16="http://schemas.microsoft.com/office/drawing/2014/main" id="{00000000-0008-0000-0000-00002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0" name="Texto 17" hidden="1">
          <a:extLst>
            <a:ext uri="{FF2B5EF4-FFF2-40B4-BE49-F238E27FC236}">
              <a16:creationId xmlns="" xmlns:a16="http://schemas.microsoft.com/office/drawing/2014/main" id="{00000000-0008-0000-0000-00002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1" name="Texto 17" hidden="1">
          <a:extLst>
            <a:ext uri="{FF2B5EF4-FFF2-40B4-BE49-F238E27FC236}">
              <a16:creationId xmlns="" xmlns:a16="http://schemas.microsoft.com/office/drawing/2014/main" id="{00000000-0008-0000-0000-00002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2" name="Texto 17" hidden="1">
          <a:extLst>
            <a:ext uri="{FF2B5EF4-FFF2-40B4-BE49-F238E27FC236}">
              <a16:creationId xmlns="" xmlns:a16="http://schemas.microsoft.com/office/drawing/2014/main" id="{00000000-0008-0000-0000-00002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3" name="Texto 17" hidden="1">
          <a:extLst>
            <a:ext uri="{FF2B5EF4-FFF2-40B4-BE49-F238E27FC236}">
              <a16:creationId xmlns="" xmlns:a16="http://schemas.microsoft.com/office/drawing/2014/main" id="{00000000-0008-0000-0000-00002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804" name="Texto 17" hidden="1">
          <a:extLst>
            <a:ext uri="{FF2B5EF4-FFF2-40B4-BE49-F238E27FC236}">
              <a16:creationId xmlns="" xmlns:a16="http://schemas.microsoft.com/office/drawing/2014/main" id="{00000000-0008-0000-0000-00003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5" name="Texto 17" hidden="1">
          <a:extLst>
            <a:ext uri="{FF2B5EF4-FFF2-40B4-BE49-F238E27FC236}">
              <a16:creationId xmlns="" xmlns:a16="http://schemas.microsoft.com/office/drawing/2014/main" id="{00000000-0008-0000-0000-00003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6" name="Texto 17" hidden="1">
          <a:extLst>
            <a:ext uri="{FF2B5EF4-FFF2-40B4-BE49-F238E27FC236}">
              <a16:creationId xmlns="" xmlns:a16="http://schemas.microsoft.com/office/drawing/2014/main" id="{00000000-0008-0000-0000-00003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7" name="Texto 17" hidden="1">
          <a:extLst>
            <a:ext uri="{FF2B5EF4-FFF2-40B4-BE49-F238E27FC236}">
              <a16:creationId xmlns="" xmlns:a16="http://schemas.microsoft.com/office/drawing/2014/main" id="{00000000-0008-0000-0000-00003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8" name="Texto 17" hidden="1">
          <a:extLst>
            <a:ext uri="{FF2B5EF4-FFF2-40B4-BE49-F238E27FC236}">
              <a16:creationId xmlns="" xmlns:a16="http://schemas.microsoft.com/office/drawing/2014/main" id="{00000000-0008-0000-0000-00003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9" name="Texto 17" hidden="1">
          <a:extLst>
            <a:ext uri="{FF2B5EF4-FFF2-40B4-BE49-F238E27FC236}">
              <a16:creationId xmlns="" xmlns:a16="http://schemas.microsoft.com/office/drawing/2014/main" id="{00000000-0008-0000-0000-00003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0" name="Texto 17" hidden="1">
          <a:extLst>
            <a:ext uri="{FF2B5EF4-FFF2-40B4-BE49-F238E27FC236}">
              <a16:creationId xmlns="" xmlns:a16="http://schemas.microsoft.com/office/drawing/2014/main" id="{00000000-0008-0000-0000-00003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1" name="Texto 17" hidden="1">
          <a:extLst>
            <a:ext uri="{FF2B5EF4-FFF2-40B4-BE49-F238E27FC236}">
              <a16:creationId xmlns="" xmlns:a16="http://schemas.microsoft.com/office/drawing/2014/main" id="{00000000-0008-0000-0000-00003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2" name="Texto 17" hidden="1">
          <a:extLst>
            <a:ext uri="{FF2B5EF4-FFF2-40B4-BE49-F238E27FC236}">
              <a16:creationId xmlns="" xmlns:a16="http://schemas.microsoft.com/office/drawing/2014/main" id="{00000000-0008-0000-0000-00003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3" name="Texto 17" hidden="1">
          <a:extLst>
            <a:ext uri="{FF2B5EF4-FFF2-40B4-BE49-F238E27FC236}">
              <a16:creationId xmlns="" xmlns:a16="http://schemas.microsoft.com/office/drawing/2014/main" id="{00000000-0008-0000-0000-00003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4" name="Texto 17" hidden="1">
          <a:extLst>
            <a:ext uri="{FF2B5EF4-FFF2-40B4-BE49-F238E27FC236}">
              <a16:creationId xmlns="" xmlns:a16="http://schemas.microsoft.com/office/drawing/2014/main" id="{00000000-0008-0000-0000-00003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5" name="Texto 17" hidden="1">
          <a:extLst>
            <a:ext uri="{FF2B5EF4-FFF2-40B4-BE49-F238E27FC236}">
              <a16:creationId xmlns="" xmlns:a16="http://schemas.microsoft.com/office/drawing/2014/main" id="{00000000-0008-0000-0000-00003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6" name="Texto 17" hidden="1">
          <a:extLst>
            <a:ext uri="{FF2B5EF4-FFF2-40B4-BE49-F238E27FC236}">
              <a16:creationId xmlns="" xmlns:a16="http://schemas.microsoft.com/office/drawing/2014/main" id="{00000000-0008-0000-0000-00003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7" name="Texto 17" hidden="1">
          <a:extLst>
            <a:ext uri="{FF2B5EF4-FFF2-40B4-BE49-F238E27FC236}">
              <a16:creationId xmlns="" xmlns:a16="http://schemas.microsoft.com/office/drawing/2014/main" id="{00000000-0008-0000-0000-00003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8" name="Texto 17" hidden="1">
          <a:extLst>
            <a:ext uri="{FF2B5EF4-FFF2-40B4-BE49-F238E27FC236}">
              <a16:creationId xmlns="" xmlns:a16="http://schemas.microsoft.com/office/drawing/2014/main" id="{00000000-0008-0000-0000-00003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9" name="Texto 17" hidden="1">
          <a:extLst>
            <a:ext uri="{FF2B5EF4-FFF2-40B4-BE49-F238E27FC236}">
              <a16:creationId xmlns="" xmlns:a16="http://schemas.microsoft.com/office/drawing/2014/main" id="{00000000-0008-0000-0000-00003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820" name="Texto 17" hidden="1">
          <a:extLst>
            <a:ext uri="{FF2B5EF4-FFF2-40B4-BE49-F238E27FC236}">
              <a16:creationId xmlns="" xmlns:a16="http://schemas.microsoft.com/office/drawing/2014/main" id="{00000000-0008-0000-0000-00004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1" name="Texto 17" hidden="1">
          <a:extLst>
            <a:ext uri="{FF2B5EF4-FFF2-40B4-BE49-F238E27FC236}">
              <a16:creationId xmlns="" xmlns:a16="http://schemas.microsoft.com/office/drawing/2014/main" id="{00000000-0008-0000-0000-00004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2" name="Texto 17" hidden="1">
          <a:extLst>
            <a:ext uri="{FF2B5EF4-FFF2-40B4-BE49-F238E27FC236}">
              <a16:creationId xmlns="" xmlns:a16="http://schemas.microsoft.com/office/drawing/2014/main" id="{00000000-0008-0000-0000-00004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3" name="Texto 17" hidden="1">
          <a:extLst>
            <a:ext uri="{FF2B5EF4-FFF2-40B4-BE49-F238E27FC236}">
              <a16:creationId xmlns="" xmlns:a16="http://schemas.microsoft.com/office/drawing/2014/main" id="{00000000-0008-0000-0000-00004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4" name="Texto 17" hidden="1">
          <a:extLst>
            <a:ext uri="{FF2B5EF4-FFF2-40B4-BE49-F238E27FC236}">
              <a16:creationId xmlns="" xmlns:a16="http://schemas.microsoft.com/office/drawing/2014/main" id="{00000000-0008-0000-0000-00004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5" name="Texto 17" hidden="1">
          <a:extLst>
            <a:ext uri="{FF2B5EF4-FFF2-40B4-BE49-F238E27FC236}">
              <a16:creationId xmlns="" xmlns:a16="http://schemas.microsoft.com/office/drawing/2014/main" id="{00000000-0008-0000-0000-00004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6" name="Texto 17" hidden="1">
          <a:extLst>
            <a:ext uri="{FF2B5EF4-FFF2-40B4-BE49-F238E27FC236}">
              <a16:creationId xmlns="" xmlns:a16="http://schemas.microsoft.com/office/drawing/2014/main" id="{00000000-0008-0000-0000-00004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7" name="Texto 17" hidden="1">
          <a:extLst>
            <a:ext uri="{FF2B5EF4-FFF2-40B4-BE49-F238E27FC236}">
              <a16:creationId xmlns="" xmlns:a16="http://schemas.microsoft.com/office/drawing/2014/main" id="{00000000-0008-0000-0000-00004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8" name="Texto 17" hidden="1">
          <a:extLst>
            <a:ext uri="{FF2B5EF4-FFF2-40B4-BE49-F238E27FC236}">
              <a16:creationId xmlns="" xmlns:a16="http://schemas.microsoft.com/office/drawing/2014/main" id="{00000000-0008-0000-0000-00004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9" name="Texto 17" hidden="1">
          <a:extLst>
            <a:ext uri="{FF2B5EF4-FFF2-40B4-BE49-F238E27FC236}">
              <a16:creationId xmlns="" xmlns:a16="http://schemas.microsoft.com/office/drawing/2014/main" id="{00000000-0008-0000-0000-00004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0" name="Texto 17" hidden="1">
          <a:extLst>
            <a:ext uri="{FF2B5EF4-FFF2-40B4-BE49-F238E27FC236}">
              <a16:creationId xmlns="" xmlns:a16="http://schemas.microsoft.com/office/drawing/2014/main" id="{00000000-0008-0000-0000-00004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1" name="Texto 17" hidden="1">
          <a:extLst>
            <a:ext uri="{FF2B5EF4-FFF2-40B4-BE49-F238E27FC236}">
              <a16:creationId xmlns="" xmlns:a16="http://schemas.microsoft.com/office/drawing/2014/main" id="{00000000-0008-0000-0000-00004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2" name="Texto 17" hidden="1">
          <a:extLst>
            <a:ext uri="{FF2B5EF4-FFF2-40B4-BE49-F238E27FC236}">
              <a16:creationId xmlns="" xmlns:a16="http://schemas.microsoft.com/office/drawing/2014/main" id="{00000000-0008-0000-0000-00004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3" name="Texto 17" hidden="1">
          <a:extLst>
            <a:ext uri="{FF2B5EF4-FFF2-40B4-BE49-F238E27FC236}">
              <a16:creationId xmlns="" xmlns:a16="http://schemas.microsoft.com/office/drawing/2014/main" id="{00000000-0008-0000-0000-00004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4" name="Texto 17" hidden="1">
          <a:extLst>
            <a:ext uri="{FF2B5EF4-FFF2-40B4-BE49-F238E27FC236}">
              <a16:creationId xmlns="" xmlns:a16="http://schemas.microsoft.com/office/drawing/2014/main" id="{00000000-0008-0000-0000-00004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5" name="Texto 17" hidden="1">
          <a:extLst>
            <a:ext uri="{FF2B5EF4-FFF2-40B4-BE49-F238E27FC236}">
              <a16:creationId xmlns="" xmlns:a16="http://schemas.microsoft.com/office/drawing/2014/main" id="{00000000-0008-0000-0000-00004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836" name="Texto 17" hidden="1">
          <a:extLst>
            <a:ext uri="{FF2B5EF4-FFF2-40B4-BE49-F238E27FC236}">
              <a16:creationId xmlns="" xmlns:a16="http://schemas.microsoft.com/office/drawing/2014/main" id="{00000000-0008-0000-0000-00005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7" name="Texto 17" hidden="1">
          <a:extLst>
            <a:ext uri="{FF2B5EF4-FFF2-40B4-BE49-F238E27FC236}">
              <a16:creationId xmlns="" xmlns:a16="http://schemas.microsoft.com/office/drawing/2014/main" id="{00000000-0008-0000-0000-00005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8" name="Texto 17" hidden="1">
          <a:extLst>
            <a:ext uri="{FF2B5EF4-FFF2-40B4-BE49-F238E27FC236}">
              <a16:creationId xmlns="" xmlns:a16="http://schemas.microsoft.com/office/drawing/2014/main" id="{00000000-0008-0000-0000-00005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9" name="Texto 17" hidden="1">
          <a:extLst>
            <a:ext uri="{FF2B5EF4-FFF2-40B4-BE49-F238E27FC236}">
              <a16:creationId xmlns="" xmlns:a16="http://schemas.microsoft.com/office/drawing/2014/main" id="{00000000-0008-0000-0000-00005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0" name="Texto 17" hidden="1">
          <a:extLst>
            <a:ext uri="{FF2B5EF4-FFF2-40B4-BE49-F238E27FC236}">
              <a16:creationId xmlns="" xmlns:a16="http://schemas.microsoft.com/office/drawing/2014/main" id="{00000000-0008-0000-0000-00005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1" name="Texto 17" hidden="1">
          <a:extLst>
            <a:ext uri="{FF2B5EF4-FFF2-40B4-BE49-F238E27FC236}">
              <a16:creationId xmlns="" xmlns:a16="http://schemas.microsoft.com/office/drawing/2014/main" id="{00000000-0008-0000-0000-00005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2" name="Texto 17" hidden="1">
          <a:extLst>
            <a:ext uri="{FF2B5EF4-FFF2-40B4-BE49-F238E27FC236}">
              <a16:creationId xmlns="" xmlns:a16="http://schemas.microsoft.com/office/drawing/2014/main" id="{00000000-0008-0000-0000-00005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3" name="Texto 17" hidden="1">
          <a:extLst>
            <a:ext uri="{FF2B5EF4-FFF2-40B4-BE49-F238E27FC236}">
              <a16:creationId xmlns="" xmlns:a16="http://schemas.microsoft.com/office/drawing/2014/main" id="{00000000-0008-0000-0000-00005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4" name="Texto 17" hidden="1">
          <a:extLst>
            <a:ext uri="{FF2B5EF4-FFF2-40B4-BE49-F238E27FC236}">
              <a16:creationId xmlns="" xmlns:a16="http://schemas.microsoft.com/office/drawing/2014/main" id="{00000000-0008-0000-0000-00005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5" name="Texto 17" hidden="1">
          <a:extLst>
            <a:ext uri="{FF2B5EF4-FFF2-40B4-BE49-F238E27FC236}">
              <a16:creationId xmlns="" xmlns:a16="http://schemas.microsoft.com/office/drawing/2014/main" id="{00000000-0008-0000-0000-00005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6" name="Texto 17" hidden="1">
          <a:extLst>
            <a:ext uri="{FF2B5EF4-FFF2-40B4-BE49-F238E27FC236}">
              <a16:creationId xmlns="" xmlns:a16="http://schemas.microsoft.com/office/drawing/2014/main" id="{00000000-0008-0000-0000-00005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7" name="Texto 17" hidden="1">
          <a:extLst>
            <a:ext uri="{FF2B5EF4-FFF2-40B4-BE49-F238E27FC236}">
              <a16:creationId xmlns="" xmlns:a16="http://schemas.microsoft.com/office/drawing/2014/main" id="{00000000-0008-0000-0000-00005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8" name="Texto 17" hidden="1">
          <a:extLst>
            <a:ext uri="{FF2B5EF4-FFF2-40B4-BE49-F238E27FC236}">
              <a16:creationId xmlns="" xmlns:a16="http://schemas.microsoft.com/office/drawing/2014/main" id="{00000000-0008-0000-0000-00005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9" name="Texto 17" hidden="1">
          <a:extLst>
            <a:ext uri="{FF2B5EF4-FFF2-40B4-BE49-F238E27FC236}">
              <a16:creationId xmlns="" xmlns:a16="http://schemas.microsoft.com/office/drawing/2014/main" id="{00000000-0008-0000-0000-00005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0" name="Texto 17" hidden="1">
          <a:extLst>
            <a:ext uri="{FF2B5EF4-FFF2-40B4-BE49-F238E27FC236}">
              <a16:creationId xmlns="" xmlns:a16="http://schemas.microsoft.com/office/drawing/2014/main" id="{00000000-0008-0000-0000-00005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1" name="Texto 17" hidden="1">
          <a:extLst>
            <a:ext uri="{FF2B5EF4-FFF2-40B4-BE49-F238E27FC236}">
              <a16:creationId xmlns="" xmlns:a16="http://schemas.microsoft.com/office/drawing/2014/main" id="{00000000-0008-0000-0000-00005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2" name="Texto 17" hidden="1">
          <a:extLst>
            <a:ext uri="{FF2B5EF4-FFF2-40B4-BE49-F238E27FC236}">
              <a16:creationId xmlns="" xmlns:a16="http://schemas.microsoft.com/office/drawing/2014/main" id="{00000000-0008-0000-0000-000060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3" name="Texto 17" hidden="1">
          <a:extLst>
            <a:ext uri="{FF2B5EF4-FFF2-40B4-BE49-F238E27FC236}">
              <a16:creationId xmlns="" xmlns:a16="http://schemas.microsoft.com/office/drawing/2014/main" id="{00000000-0008-0000-0000-00006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4" name="Texto 17" hidden="1">
          <a:extLst>
            <a:ext uri="{FF2B5EF4-FFF2-40B4-BE49-F238E27FC236}">
              <a16:creationId xmlns="" xmlns:a16="http://schemas.microsoft.com/office/drawing/2014/main" id="{00000000-0008-0000-0000-00006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5" name="Texto 17" hidden="1">
          <a:extLst>
            <a:ext uri="{FF2B5EF4-FFF2-40B4-BE49-F238E27FC236}">
              <a16:creationId xmlns="" xmlns:a16="http://schemas.microsoft.com/office/drawing/2014/main" id="{00000000-0008-0000-0000-00006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6" name="Texto 17" hidden="1">
          <a:extLst>
            <a:ext uri="{FF2B5EF4-FFF2-40B4-BE49-F238E27FC236}">
              <a16:creationId xmlns="" xmlns:a16="http://schemas.microsoft.com/office/drawing/2014/main" id="{00000000-0008-0000-0000-00006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7" name="Texto 17" hidden="1">
          <a:extLst>
            <a:ext uri="{FF2B5EF4-FFF2-40B4-BE49-F238E27FC236}">
              <a16:creationId xmlns="" xmlns:a16="http://schemas.microsoft.com/office/drawing/2014/main" id="{00000000-0008-0000-0000-00006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8" name="Texto 17" hidden="1">
          <a:extLst>
            <a:ext uri="{FF2B5EF4-FFF2-40B4-BE49-F238E27FC236}">
              <a16:creationId xmlns="" xmlns:a16="http://schemas.microsoft.com/office/drawing/2014/main" id="{00000000-0008-0000-0000-00006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9" name="Texto 17" hidden="1">
          <a:extLst>
            <a:ext uri="{FF2B5EF4-FFF2-40B4-BE49-F238E27FC236}">
              <a16:creationId xmlns="" xmlns:a16="http://schemas.microsoft.com/office/drawing/2014/main" id="{00000000-0008-0000-0000-00006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0" name="Texto 17" hidden="1">
          <a:extLst>
            <a:ext uri="{FF2B5EF4-FFF2-40B4-BE49-F238E27FC236}">
              <a16:creationId xmlns="" xmlns:a16="http://schemas.microsoft.com/office/drawing/2014/main" id="{00000000-0008-0000-0000-00006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1" name="Texto 17" hidden="1">
          <a:extLst>
            <a:ext uri="{FF2B5EF4-FFF2-40B4-BE49-F238E27FC236}">
              <a16:creationId xmlns="" xmlns:a16="http://schemas.microsoft.com/office/drawing/2014/main" id="{00000000-0008-0000-0000-00006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2" name="Texto 17" hidden="1">
          <a:extLst>
            <a:ext uri="{FF2B5EF4-FFF2-40B4-BE49-F238E27FC236}">
              <a16:creationId xmlns="" xmlns:a16="http://schemas.microsoft.com/office/drawing/2014/main" id="{00000000-0008-0000-0000-00006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3" name="Texto 17" hidden="1">
          <a:extLst>
            <a:ext uri="{FF2B5EF4-FFF2-40B4-BE49-F238E27FC236}">
              <a16:creationId xmlns="" xmlns:a16="http://schemas.microsoft.com/office/drawing/2014/main" id="{00000000-0008-0000-0000-00006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4" name="Texto 17" hidden="1">
          <a:extLst>
            <a:ext uri="{FF2B5EF4-FFF2-40B4-BE49-F238E27FC236}">
              <a16:creationId xmlns="" xmlns:a16="http://schemas.microsoft.com/office/drawing/2014/main" id="{00000000-0008-0000-0000-00006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5" name="Texto 17" hidden="1">
          <a:extLst>
            <a:ext uri="{FF2B5EF4-FFF2-40B4-BE49-F238E27FC236}">
              <a16:creationId xmlns="" xmlns:a16="http://schemas.microsoft.com/office/drawing/2014/main" id="{00000000-0008-0000-0000-00006D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6" name="Texto 17" hidden="1">
          <a:extLst>
            <a:ext uri="{FF2B5EF4-FFF2-40B4-BE49-F238E27FC236}">
              <a16:creationId xmlns="" xmlns:a16="http://schemas.microsoft.com/office/drawing/2014/main" id="{00000000-0008-0000-0000-00006E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7" name="Texto 17" hidden="1">
          <a:extLst>
            <a:ext uri="{FF2B5EF4-FFF2-40B4-BE49-F238E27FC236}">
              <a16:creationId xmlns="" xmlns:a16="http://schemas.microsoft.com/office/drawing/2014/main" id="{00000000-0008-0000-0000-00006F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8" name="Texto 17" hidden="1">
          <a:extLst>
            <a:ext uri="{FF2B5EF4-FFF2-40B4-BE49-F238E27FC236}">
              <a16:creationId xmlns="" xmlns:a16="http://schemas.microsoft.com/office/drawing/2014/main" id="{00000000-0008-0000-0000-000070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9" name="Texto 17" hidden="1">
          <a:extLst>
            <a:ext uri="{FF2B5EF4-FFF2-40B4-BE49-F238E27FC236}">
              <a16:creationId xmlns="" xmlns:a16="http://schemas.microsoft.com/office/drawing/2014/main" id="{00000000-0008-0000-0000-000071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0" name="Texto 17" hidden="1">
          <a:extLst>
            <a:ext uri="{FF2B5EF4-FFF2-40B4-BE49-F238E27FC236}">
              <a16:creationId xmlns="" xmlns:a16="http://schemas.microsoft.com/office/drawing/2014/main" id="{00000000-0008-0000-0000-000072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1" name="Texto 17" hidden="1">
          <a:extLst>
            <a:ext uri="{FF2B5EF4-FFF2-40B4-BE49-F238E27FC236}">
              <a16:creationId xmlns="" xmlns:a16="http://schemas.microsoft.com/office/drawing/2014/main" id="{00000000-0008-0000-0000-000073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2" name="Texto 17" hidden="1">
          <a:extLst>
            <a:ext uri="{FF2B5EF4-FFF2-40B4-BE49-F238E27FC236}">
              <a16:creationId xmlns="" xmlns:a16="http://schemas.microsoft.com/office/drawing/2014/main" id="{00000000-0008-0000-0000-000074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3" name="Texto 17" hidden="1">
          <a:extLst>
            <a:ext uri="{FF2B5EF4-FFF2-40B4-BE49-F238E27FC236}">
              <a16:creationId xmlns="" xmlns:a16="http://schemas.microsoft.com/office/drawing/2014/main" id="{00000000-0008-0000-0000-000075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4" name="Texto 17" hidden="1">
          <a:extLst>
            <a:ext uri="{FF2B5EF4-FFF2-40B4-BE49-F238E27FC236}">
              <a16:creationId xmlns="" xmlns:a16="http://schemas.microsoft.com/office/drawing/2014/main" id="{00000000-0008-0000-0000-000076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5" name="Texto 17" hidden="1">
          <a:extLst>
            <a:ext uri="{FF2B5EF4-FFF2-40B4-BE49-F238E27FC236}">
              <a16:creationId xmlns="" xmlns:a16="http://schemas.microsoft.com/office/drawing/2014/main" id="{00000000-0008-0000-0000-000077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6" name="Texto 17" hidden="1">
          <a:extLst>
            <a:ext uri="{FF2B5EF4-FFF2-40B4-BE49-F238E27FC236}">
              <a16:creationId xmlns="" xmlns:a16="http://schemas.microsoft.com/office/drawing/2014/main" id="{00000000-0008-0000-0000-000078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7" name="Texto 17" hidden="1">
          <a:extLst>
            <a:ext uri="{FF2B5EF4-FFF2-40B4-BE49-F238E27FC236}">
              <a16:creationId xmlns="" xmlns:a16="http://schemas.microsoft.com/office/drawing/2014/main" id="{00000000-0008-0000-0000-000079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8" name="Texto 17" hidden="1">
          <a:extLst>
            <a:ext uri="{FF2B5EF4-FFF2-40B4-BE49-F238E27FC236}">
              <a16:creationId xmlns="" xmlns:a16="http://schemas.microsoft.com/office/drawing/2014/main" id="{00000000-0008-0000-0000-00007A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79" name="Texto 17" hidden="1">
          <a:extLst>
            <a:ext uri="{FF2B5EF4-FFF2-40B4-BE49-F238E27FC236}">
              <a16:creationId xmlns="" xmlns:a16="http://schemas.microsoft.com/office/drawing/2014/main" id="{00000000-0008-0000-0000-00007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0" name="Texto 17" hidden="1">
          <a:extLst>
            <a:ext uri="{FF2B5EF4-FFF2-40B4-BE49-F238E27FC236}">
              <a16:creationId xmlns="" xmlns:a16="http://schemas.microsoft.com/office/drawing/2014/main" id="{00000000-0008-0000-0000-00007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1" name="Texto 17" hidden="1">
          <a:extLst>
            <a:ext uri="{FF2B5EF4-FFF2-40B4-BE49-F238E27FC236}">
              <a16:creationId xmlns="" xmlns:a16="http://schemas.microsoft.com/office/drawing/2014/main" id="{00000000-0008-0000-0000-00007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2" name="Texto 17" hidden="1">
          <a:extLst>
            <a:ext uri="{FF2B5EF4-FFF2-40B4-BE49-F238E27FC236}">
              <a16:creationId xmlns="" xmlns:a16="http://schemas.microsoft.com/office/drawing/2014/main" id="{00000000-0008-0000-0000-00007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3" name="Texto 17" hidden="1">
          <a:extLst>
            <a:ext uri="{FF2B5EF4-FFF2-40B4-BE49-F238E27FC236}">
              <a16:creationId xmlns="" xmlns:a16="http://schemas.microsoft.com/office/drawing/2014/main" id="{00000000-0008-0000-0000-00007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4" name="Texto 17" hidden="1">
          <a:extLst>
            <a:ext uri="{FF2B5EF4-FFF2-40B4-BE49-F238E27FC236}">
              <a16:creationId xmlns="" xmlns:a16="http://schemas.microsoft.com/office/drawing/2014/main" id="{00000000-0008-0000-0000-00008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5" name="Texto 17" hidden="1">
          <a:extLst>
            <a:ext uri="{FF2B5EF4-FFF2-40B4-BE49-F238E27FC236}">
              <a16:creationId xmlns="" xmlns:a16="http://schemas.microsoft.com/office/drawing/2014/main" id="{00000000-0008-0000-0000-00008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6" name="Texto 17" hidden="1">
          <a:extLst>
            <a:ext uri="{FF2B5EF4-FFF2-40B4-BE49-F238E27FC236}">
              <a16:creationId xmlns="" xmlns:a16="http://schemas.microsoft.com/office/drawing/2014/main" id="{00000000-0008-0000-0000-00008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7" name="Texto 17" hidden="1">
          <a:extLst>
            <a:ext uri="{FF2B5EF4-FFF2-40B4-BE49-F238E27FC236}">
              <a16:creationId xmlns="" xmlns:a16="http://schemas.microsoft.com/office/drawing/2014/main" id="{00000000-0008-0000-0000-00008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8" name="Texto 17" hidden="1">
          <a:extLst>
            <a:ext uri="{FF2B5EF4-FFF2-40B4-BE49-F238E27FC236}">
              <a16:creationId xmlns="" xmlns:a16="http://schemas.microsoft.com/office/drawing/2014/main" id="{00000000-0008-0000-0000-00008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9" name="Texto 17" hidden="1">
          <a:extLst>
            <a:ext uri="{FF2B5EF4-FFF2-40B4-BE49-F238E27FC236}">
              <a16:creationId xmlns="" xmlns:a16="http://schemas.microsoft.com/office/drawing/2014/main" id="{00000000-0008-0000-0000-00008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0" name="Texto 17" hidden="1">
          <a:extLst>
            <a:ext uri="{FF2B5EF4-FFF2-40B4-BE49-F238E27FC236}">
              <a16:creationId xmlns="" xmlns:a16="http://schemas.microsoft.com/office/drawing/2014/main" id="{00000000-0008-0000-0000-00008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1" name="Texto 17" hidden="1">
          <a:extLst>
            <a:ext uri="{FF2B5EF4-FFF2-40B4-BE49-F238E27FC236}">
              <a16:creationId xmlns="" xmlns:a16="http://schemas.microsoft.com/office/drawing/2014/main" id="{00000000-0008-0000-0000-00008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2" name="Texto 17" hidden="1">
          <a:extLst>
            <a:ext uri="{FF2B5EF4-FFF2-40B4-BE49-F238E27FC236}">
              <a16:creationId xmlns="" xmlns:a16="http://schemas.microsoft.com/office/drawing/2014/main" id="{00000000-0008-0000-0000-00008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3" name="Texto 17" hidden="1">
          <a:extLst>
            <a:ext uri="{FF2B5EF4-FFF2-40B4-BE49-F238E27FC236}">
              <a16:creationId xmlns="" xmlns:a16="http://schemas.microsoft.com/office/drawing/2014/main" id="{00000000-0008-0000-0000-00008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19019</xdr:rowOff>
    </xdr:to>
    <xdr:sp macro="" textlink="">
      <xdr:nvSpPr>
        <xdr:cNvPr id="2894" name="Texto 17" hidden="1">
          <a:extLst>
            <a:ext uri="{FF2B5EF4-FFF2-40B4-BE49-F238E27FC236}">
              <a16:creationId xmlns="" xmlns:a16="http://schemas.microsoft.com/office/drawing/2014/main" id="{00000000-0008-0000-0000-00008A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5" name="Texto 17" hidden="1">
          <a:extLst>
            <a:ext uri="{FF2B5EF4-FFF2-40B4-BE49-F238E27FC236}">
              <a16:creationId xmlns="" xmlns:a16="http://schemas.microsoft.com/office/drawing/2014/main" id="{00000000-0008-0000-0000-00008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6" name="Texto 17" hidden="1">
          <a:extLst>
            <a:ext uri="{FF2B5EF4-FFF2-40B4-BE49-F238E27FC236}">
              <a16:creationId xmlns="" xmlns:a16="http://schemas.microsoft.com/office/drawing/2014/main" id="{00000000-0008-0000-0000-00008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7" name="Texto 17" hidden="1">
          <a:extLst>
            <a:ext uri="{FF2B5EF4-FFF2-40B4-BE49-F238E27FC236}">
              <a16:creationId xmlns="" xmlns:a16="http://schemas.microsoft.com/office/drawing/2014/main" id="{00000000-0008-0000-0000-00008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8" name="Texto 17" hidden="1">
          <a:extLst>
            <a:ext uri="{FF2B5EF4-FFF2-40B4-BE49-F238E27FC236}">
              <a16:creationId xmlns="" xmlns:a16="http://schemas.microsoft.com/office/drawing/2014/main" id="{00000000-0008-0000-0000-00008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9" name="Texto 17" hidden="1">
          <a:extLst>
            <a:ext uri="{FF2B5EF4-FFF2-40B4-BE49-F238E27FC236}">
              <a16:creationId xmlns="" xmlns:a16="http://schemas.microsoft.com/office/drawing/2014/main" id="{00000000-0008-0000-0000-00008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0" name="Texto 17" hidden="1">
          <a:extLst>
            <a:ext uri="{FF2B5EF4-FFF2-40B4-BE49-F238E27FC236}">
              <a16:creationId xmlns="" xmlns:a16="http://schemas.microsoft.com/office/drawing/2014/main" id="{00000000-0008-0000-0000-00009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1" name="Texto 17" hidden="1">
          <a:extLst>
            <a:ext uri="{FF2B5EF4-FFF2-40B4-BE49-F238E27FC236}">
              <a16:creationId xmlns="" xmlns:a16="http://schemas.microsoft.com/office/drawing/2014/main" id="{00000000-0008-0000-0000-00009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2" name="Texto 17" hidden="1">
          <a:extLst>
            <a:ext uri="{FF2B5EF4-FFF2-40B4-BE49-F238E27FC236}">
              <a16:creationId xmlns="" xmlns:a16="http://schemas.microsoft.com/office/drawing/2014/main" id="{00000000-0008-0000-0000-00009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3" name="Texto 17" hidden="1">
          <a:extLst>
            <a:ext uri="{FF2B5EF4-FFF2-40B4-BE49-F238E27FC236}">
              <a16:creationId xmlns="" xmlns:a16="http://schemas.microsoft.com/office/drawing/2014/main" id="{00000000-0008-0000-0000-00009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4" name="Texto 17" hidden="1">
          <a:extLst>
            <a:ext uri="{FF2B5EF4-FFF2-40B4-BE49-F238E27FC236}">
              <a16:creationId xmlns="" xmlns:a16="http://schemas.microsoft.com/office/drawing/2014/main" id="{00000000-0008-0000-0000-00009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5" name="Texto 17" hidden="1">
          <a:extLst>
            <a:ext uri="{FF2B5EF4-FFF2-40B4-BE49-F238E27FC236}">
              <a16:creationId xmlns="" xmlns:a16="http://schemas.microsoft.com/office/drawing/2014/main" id="{00000000-0008-0000-0000-00009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6" name="Texto 17" hidden="1">
          <a:extLst>
            <a:ext uri="{FF2B5EF4-FFF2-40B4-BE49-F238E27FC236}">
              <a16:creationId xmlns="" xmlns:a16="http://schemas.microsoft.com/office/drawing/2014/main" id="{00000000-0008-0000-0000-00009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7" name="Texto 17" hidden="1">
          <a:extLst>
            <a:ext uri="{FF2B5EF4-FFF2-40B4-BE49-F238E27FC236}">
              <a16:creationId xmlns="" xmlns:a16="http://schemas.microsoft.com/office/drawing/2014/main" id="{00000000-0008-0000-0000-00009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8" name="Texto 17" hidden="1">
          <a:extLst>
            <a:ext uri="{FF2B5EF4-FFF2-40B4-BE49-F238E27FC236}">
              <a16:creationId xmlns="" xmlns:a16="http://schemas.microsoft.com/office/drawing/2014/main" id="{00000000-0008-0000-0000-00009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9" name="Texto 17" hidden="1">
          <a:extLst>
            <a:ext uri="{FF2B5EF4-FFF2-40B4-BE49-F238E27FC236}">
              <a16:creationId xmlns="" xmlns:a16="http://schemas.microsoft.com/office/drawing/2014/main" id="{00000000-0008-0000-0000-00009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19019</xdr:rowOff>
    </xdr:to>
    <xdr:sp macro="" textlink="">
      <xdr:nvSpPr>
        <xdr:cNvPr id="2910" name="Texto 17" hidden="1">
          <a:extLst>
            <a:ext uri="{FF2B5EF4-FFF2-40B4-BE49-F238E27FC236}">
              <a16:creationId xmlns="" xmlns:a16="http://schemas.microsoft.com/office/drawing/2014/main" id="{00000000-0008-0000-0000-00009A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1" name="Texto 17" hidden="1">
          <a:extLst>
            <a:ext uri="{FF2B5EF4-FFF2-40B4-BE49-F238E27FC236}">
              <a16:creationId xmlns="" xmlns:a16="http://schemas.microsoft.com/office/drawing/2014/main" id="{00000000-0008-0000-0000-00009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2" name="Texto 17" hidden="1">
          <a:extLst>
            <a:ext uri="{FF2B5EF4-FFF2-40B4-BE49-F238E27FC236}">
              <a16:creationId xmlns="" xmlns:a16="http://schemas.microsoft.com/office/drawing/2014/main" id="{00000000-0008-0000-0000-00009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3" name="Texto 17" hidden="1">
          <a:extLst>
            <a:ext uri="{FF2B5EF4-FFF2-40B4-BE49-F238E27FC236}">
              <a16:creationId xmlns="" xmlns:a16="http://schemas.microsoft.com/office/drawing/2014/main" id="{00000000-0008-0000-0000-00009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4" name="Texto 17" hidden="1">
          <a:extLst>
            <a:ext uri="{FF2B5EF4-FFF2-40B4-BE49-F238E27FC236}">
              <a16:creationId xmlns="" xmlns:a16="http://schemas.microsoft.com/office/drawing/2014/main" id="{00000000-0008-0000-0000-00009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5" name="Texto 17" hidden="1">
          <a:extLst>
            <a:ext uri="{FF2B5EF4-FFF2-40B4-BE49-F238E27FC236}">
              <a16:creationId xmlns="" xmlns:a16="http://schemas.microsoft.com/office/drawing/2014/main" id="{00000000-0008-0000-0000-00009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6" name="Texto 17" hidden="1">
          <a:extLst>
            <a:ext uri="{FF2B5EF4-FFF2-40B4-BE49-F238E27FC236}">
              <a16:creationId xmlns="" xmlns:a16="http://schemas.microsoft.com/office/drawing/2014/main" id="{00000000-0008-0000-0000-0000A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7" name="Texto 17" hidden="1">
          <a:extLst>
            <a:ext uri="{FF2B5EF4-FFF2-40B4-BE49-F238E27FC236}">
              <a16:creationId xmlns="" xmlns:a16="http://schemas.microsoft.com/office/drawing/2014/main" id="{00000000-0008-0000-0000-0000A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8" name="Texto 17" hidden="1">
          <a:extLst>
            <a:ext uri="{FF2B5EF4-FFF2-40B4-BE49-F238E27FC236}">
              <a16:creationId xmlns="" xmlns:a16="http://schemas.microsoft.com/office/drawing/2014/main" id="{00000000-0008-0000-0000-0000A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9" name="Texto 17" hidden="1">
          <a:extLst>
            <a:ext uri="{FF2B5EF4-FFF2-40B4-BE49-F238E27FC236}">
              <a16:creationId xmlns="" xmlns:a16="http://schemas.microsoft.com/office/drawing/2014/main" id="{00000000-0008-0000-0000-0000A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0" name="Texto 17" hidden="1">
          <a:extLst>
            <a:ext uri="{FF2B5EF4-FFF2-40B4-BE49-F238E27FC236}">
              <a16:creationId xmlns="" xmlns:a16="http://schemas.microsoft.com/office/drawing/2014/main" id="{00000000-0008-0000-0000-0000A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1" name="Texto 17" hidden="1">
          <a:extLst>
            <a:ext uri="{FF2B5EF4-FFF2-40B4-BE49-F238E27FC236}">
              <a16:creationId xmlns="" xmlns:a16="http://schemas.microsoft.com/office/drawing/2014/main" id="{00000000-0008-0000-0000-0000A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2" name="Texto 17" hidden="1">
          <a:extLst>
            <a:ext uri="{FF2B5EF4-FFF2-40B4-BE49-F238E27FC236}">
              <a16:creationId xmlns="" xmlns:a16="http://schemas.microsoft.com/office/drawing/2014/main" id="{00000000-0008-0000-0000-0000A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3" name="Texto 17" hidden="1">
          <a:extLst>
            <a:ext uri="{FF2B5EF4-FFF2-40B4-BE49-F238E27FC236}">
              <a16:creationId xmlns="" xmlns:a16="http://schemas.microsoft.com/office/drawing/2014/main" id="{00000000-0008-0000-0000-0000A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4" name="Texto 17" hidden="1">
          <a:extLst>
            <a:ext uri="{FF2B5EF4-FFF2-40B4-BE49-F238E27FC236}">
              <a16:creationId xmlns="" xmlns:a16="http://schemas.microsoft.com/office/drawing/2014/main" id="{00000000-0008-0000-0000-0000A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5" name="Texto 17" hidden="1">
          <a:extLst>
            <a:ext uri="{FF2B5EF4-FFF2-40B4-BE49-F238E27FC236}">
              <a16:creationId xmlns="" xmlns:a16="http://schemas.microsoft.com/office/drawing/2014/main" id="{00000000-0008-0000-0000-0000A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6" name="Texto 17" hidden="1">
          <a:extLst>
            <a:ext uri="{FF2B5EF4-FFF2-40B4-BE49-F238E27FC236}">
              <a16:creationId xmlns="" xmlns:a16="http://schemas.microsoft.com/office/drawing/2014/main" id="{00000000-0008-0000-0000-0000A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7" name="Texto 17" hidden="1">
          <a:extLst>
            <a:ext uri="{FF2B5EF4-FFF2-40B4-BE49-F238E27FC236}">
              <a16:creationId xmlns="" xmlns:a16="http://schemas.microsoft.com/office/drawing/2014/main" id="{00000000-0008-0000-0000-0000A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8" name="Texto 17" hidden="1">
          <a:extLst>
            <a:ext uri="{FF2B5EF4-FFF2-40B4-BE49-F238E27FC236}">
              <a16:creationId xmlns="" xmlns:a16="http://schemas.microsoft.com/office/drawing/2014/main" id="{00000000-0008-0000-0000-0000A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9" name="Texto 17" hidden="1">
          <a:extLst>
            <a:ext uri="{FF2B5EF4-FFF2-40B4-BE49-F238E27FC236}">
              <a16:creationId xmlns="" xmlns:a16="http://schemas.microsoft.com/office/drawing/2014/main" id="{00000000-0008-0000-0000-0000A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0" name="Texto 17" hidden="1">
          <a:extLst>
            <a:ext uri="{FF2B5EF4-FFF2-40B4-BE49-F238E27FC236}">
              <a16:creationId xmlns="" xmlns:a16="http://schemas.microsoft.com/office/drawing/2014/main" id="{00000000-0008-0000-0000-0000A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1" name="Texto 17" hidden="1">
          <a:extLst>
            <a:ext uri="{FF2B5EF4-FFF2-40B4-BE49-F238E27FC236}">
              <a16:creationId xmlns="" xmlns:a16="http://schemas.microsoft.com/office/drawing/2014/main" id="{00000000-0008-0000-0000-0000A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2" name="Texto 17" hidden="1">
          <a:extLst>
            <a:ext uri="{FF2B5EF4-FFF2-40B4-BE49-F238E27FC236}">
              <a16:creationId xmlns="" xmlns:a16="http://schemas.microsoft.com/office/drawing/2014/main" id="{00000000-0008-0000-0000-0000B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3" name="Texto 17" hidden="1">
          <a:extLst>
            <a:ext uri="{FF2B5EF4-FFF2-40B4-BE49-F238E27FC236}">
              <a16:creationId xmlns="" xmlns:a16="http://schemas.microsoft.com/office/drawing/2014/main" id="{00000000-0008-0000-0000-0000B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4" name="Texto 17" hidden="1">
          <a:extLst>
            <a:ext uri="{FF2B5EF4-FFF2-40B4-BE49-F238E27FC236}">
              <a16:creationId xmlns="" xmlns:a16="http://schemas.microsoft.com/office/drawing/2014/main" id="{00000000-0008-0000-0000-0000B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5" name="Texto 17" hidden="1">
          <a:extLst>
            <a:ext uri="{FF2B5EF4-FFF2-40B4-BE49-F238E27FC236}">
              <a16:creationId xmlns="" xmlns:a16="http://schemas.microsoft.com/office/drawing/2014/main" id="{00000000-0008-0000-0000-0000B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6" name="Texto 17" hidden="1">
          <a:extLst>
            <a:ext uri="{FF2B5EF4-FFF2-40B4-BE49-F238E27FC236}">
              <a16:creationId xmlns="" xmlns:a16="http://schemas.microsoft.com/office/drawing/2014/main" id="{00000000-0008-0000-0000-0000B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7" name="Texto 17" hidden="1">
          <a:extLst>
            <a:ext uri="{FF2B5EF4-FFF2-40B4-BE49-F238E27FC236}">
              <a16:creationId xmlns="" xmlns:a16="http://schemas.microsoft.com/office/drawing/2014/main" id="{00000000-0008-0000-0000-0000B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19019</xdr:rowOff>
    </xdr:to>
    <xdr:sp macro="" textlink="">
      <xdr:nvSpPr>
        <xdr:cNvPr id="2938" name="Texto 17" hidden="1">
          <a:extLst>
            <a:ext uri="{FF2B5EF4-FFF2-40B4-BE49-F238E27FC236}">
              <a16:creationId xmlns="" xmlns:a16="http://schemas.microsoft.com/office/drawing/2014/main" id="{00000000-0008-0000-0000-0000B6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9" name="Texto 17" hidden="1">
          <a:extLst>
            <a:ext uri="{FF2B5EF4-FFF2-40B4-BE49-F238E27FC236}">
              <a16:creationId xmlns="" xmlns:a16="http://schemas.microsoft.com/office/drawing/2014/main" id="{00000000-0008-0000-0000-0000B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0" name="Texto 17" hidden="1">
          <a:extLst>
            <a:ext uri="{FF2B5EF4-FFF2-40B4-BE49-F238E27FC236}">
              <a16:creationId xmlns="" xmlns:a16="http://schemas.microsoft.com/office/drawing/2014/main" id="{00000000-0008-0000-0000-0000B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1" name="Texto 17" hidden="1">
          <a:extLst>
            <a:ext uri="{FF2B5EF4-FFF2-40B4-BE49-F238E27FC236}">
              <a16:creationId xmlns="" xmlns:a16="http://schemas.microsoft.com/office/drawing/2014/main" id="{00000000-0008-0000-0000-0000B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2" name="Texto 17" hidden="1">
          <a:extLst>
            <a:ext uri="{FF2B5EF4-FFF2-40B4-BE49-F238E27FC236}">
              <a16:creationId xmlns="" xmlns:a16="http://schemas.microsoft.com/office/drawing/2014/main" id="{00000000-0008-0000-0000-0000B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3" name="Texto 17" hidden="1">
          <a:extLst>
            <a:ext uri="{FF2B5EF4-FFF2-40B4-BE49-F238E27FC236}">
              <a16:creationId xmlns="" xmlns:a16="http://schemas.microsoft.com/office/drawing/2014/main" id="{00000000-0008-0000-0000-0000B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4" name="Texto 17" hidden="1">
          <a:extLst>
            <a:ext uri="{FF2B5EF4-FFF2-40B4-BE49-F238E27FC236}">
              <a16:creationId xmlns="" xmlns:a16="http://schemas.microsoft.com/office/drawing/2014/main" id="{00000000-0008-0000-0000-0000B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5" name="Texto 17" hidden="1">
          <a:extLst>
            <a:ext uri="{FF2B5EF4-FFF2-40B4-BE49-F238E27FC236}">
              <a16:creationId xmlns="" xmlns:a16="http://schemas.microsoft.com/office/drawing/2014/main" id="{00000000-0008-0000-0000-0000B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6" name="Texto 17" hidden="1">
          <a:extLst>
            <a:ext uri="{FF2B5EF4-FFF2-40B4-BE49-F238E27FC236}">
              <a16:creationId xmlns="" xmlns:a16="http://schemas.microsoft.com/office/drawing/2014/main" id="{00000000-0008-0000-0000-0000B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7" name="Texto 17" hidden="1">
          <a:extLst>
            <a:ext uri="{FF2B5EF4-FFF2-40B4-BE49-F238E27FC236}">
              <a16:creationId xmlns="" xmlns:a16="http://schemas.microsoft.com/office/drawing/2014/main" id="{00000000-0008-0000-0000-0000B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8" name="Texto 17" hidden="1">
          <a:extLst>
            <a:ext uri="{FF2B5EF4-FFF2-40B4-BE49-F238E27FC236}">
              <a16:creationId xmlns="" xmlns:a16="http://schemas.microsoft.com/office/drawing/2014/main" id="{00000000-0008-0000-0000-0000C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9" name="Texto 17" hidden="1">
          <a:extLst>
            <a:ext uri="{FF2B5EF4-FFF2-40B4-BE49-F238E27FC236}">
              <a16:creationId xmlns="" xmlns:a16="http://schemas.microsoft.com/office/drawing/2014/main" id="{00000000-0008-0000-0000-0000C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0" name="Texto 17" hidden="1">
          <a:extLst>
            <a:ext uri="{FF2B5EF4-FFF2-40B4-BE49-F238E27FC236}">
              <a16:creationId xmlns="" xmlns:a16="http://schemas.microsoft.com/office/drawing/2014/main" id="{00000000-0008-0000-0000-0000C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1" name="Texto 17" hidden="1">
          <a:extLst>
            <a:ext uri="{FF2B5EF4-FFF2-40B4-BE49-F238E27FC236}">
              <a16:creationId xmlns="" xmlns:a16="http://schemas.microsoft.com/office/drawing/2014/main" id="{00000000-0008-0000-0000-0000C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2" name="Texto 17" hidden="1">
          <a:extLst>
            <a:ext uri="{FF2B5EF4-FFF2-40B4-BE49-F238E27FC236}">
              <a16:creationId xmlns="" xmlns:a16="http://schemas.microsoft.com/office/drawing/2014/main" id="{00000000-0008-0000-0000-0000C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3" name="Texto 17" hidden="1">
          <a:extLst>
            <a:ext uri="{FF2B5EF4-FFF2-40B4-BE49-F238E27FC236}">
              <a16:creationId xmlns="" xmlns:a16="http://schemas.microsoft.com/office/drawing/2014/main" id="{00000000-0008-0000-0000-0000C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19019</xdr:rowOff>
    </xdr:to>
    <xdr:sp macro="" textlink="">
      <xdr:nvSpPr>
        <xdr:cNvPr id="2954" name="Texto 17" hidden="1">
          <a:extLst>
            <a:ext uri="{FF2B5EF4-FFF2-40B4-BE49-F238E27FC236}">
              <a16:creationId xmlns="" xmlns:a16="http://schemas.microsoft.com/office/drawing/2014/main" id="{00000000-0008-0000-0000-0000C6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5" name="Texto 17" hidden="1">
          <a:extLst>
            <a:ext uri="{FF2B5EF4-FFF2-40B4-BE49-F238E27FC236}">
              <a16:creationId xmlns="" xmlns:a16="http://schemas.microsoft.com/office/drawing/2014/main" id="{00000000-0008-0000-0000-0000C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6" name="Texto 17" hidden="1">
          <a:extLst>
            <a:ext uri="{FF2B5EF4-FFF2-40B4-BE49-F238E27FC236}">
              <a16:creationId xmlns="" xmlns:a16="http://schemas.microsoft.com/office/drawing/2014/main" id="{00000000-0008-0000-0000-0000C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7" name="Texto 17" hidden="1">
          <a:extLst>
            <a:ext uri="{FF2B5EF4-FFF2-40B4-BE49-F238E27FC236}">
              <a16:creationId xmlns="" xmlns:a16="http://schemas.microsoft.com/office/drawing/2014/main" id="{00000000-0008-0000-0000-0000C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8" name="Texto 17" hidden="1">
          <a:extLst>
            <a:ext uri="{FF2B5EF4-FFF2-40B4-BE49-F238E27FC236}">
              <a16:creationId xmlns="" xmlns:a16="http://schemas.microsoft.com/office/drawing/2014/main" id="{00000000-0008-0000-0000-0000C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9" name="Texto 17" hidden="1">
          <a:extLst>
            <a:ext uri="{FF2B5EF4-FFF2-40B4-BE49-F238E27FC236}">
              <a16:creationId xmlns="" xmlns:a16="http://schemas.microsoft.com/office/drawing/2014/main" id="{00000000-0008-0000-0000-0000C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0" name="Texto 17" hidden="1">
          <a:extLst>
            <a:ext uri="{FF2B5EF4-FFF2-40B4-BE49-F238E27FC236}">
              <a16:creationId xmlns="" xmlns:a16="http://schemas.microsoft.com/office/drawing/2014/main" id="{00000000-0008-0000-0000-0000C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1" name="Texto 17" hidden="1">
          <a:extLst>
            <a:ext uri="{FF2B5EF4-FFF2-40B4-BE49-F238E27FC236}">
              <a16:creationId xmlns="" xmlns:a16="http://schemas.microsoft.com/office/drawing/2014/main" id="{00000000-0008-0000-0000-0000C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2" name="Texto 17" hidden="1">
          <a:extLst>
            <a:ext uri="{FF2B5EF4-FFF2-40B4-BE49-F238E27FC236}">
              <a16:creationId xmlns="" xmlns:a16="http://schemas.microsoft.com/office/drawing/2014/main" id="{00000000-0008-0000-0000-0000C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3" name="Texto 17" hidden="1">
          <a:extLst>
            <a:ext uri="{FF2B5EF4-FFF2-40B4-BE49-F238E27FC236}">
              <a16:creationId xmlns="" xmlns:a16="http://schemas.microsoft.com/office/drawing/2014/main" id="{00000000-0008-0000-0000-0000C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4" name="Texto 17" hidden="1">
          <a:extLst>
            <a:ext uri="{FF2B5EF4-FFF2-40B4-BE49-F238E27FC236}">
              <a16:creationId xmlns="" xmlns:a16="http://schemas.microsoft.com/office/drawing/2014/main" id="{00000000-0008-0000-0000-0000D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5" name="Texto 17" hidden="1">
          <a:extLst>
            <a:ext uri="{FF2B5EF4-FFF2-40B4-BE49-F238E27FC236}">
              <a16:creationId xmlns="" xmlns:a16="http://schemas.microsoft.com/office/drawing/2014/main" id="{00000000-0008-0000-0000-0000D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6" name="Texto 17" hidden="1">
          <a:extLst>
            <a:ext uri="{FF2B5EF4-FFF2-40B4-BE49-F238E27FC236}">
              <a16:creationId xmlns="" xmlns:a16="http://schemas.microsoft.com/office/drawing/2014/main" id="{00000000-0008-0000-0000-0000D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oneCellAnchor>
    <xdr:from>
      <xdr:col>1</xdr:col>
      <xdr:colOff>1828800</xdr:colOff>
      <xdr:row>818</xdr:row>
      <xdr:rowOff>0</xdr:rowOff>
    </xdr:from>
    <xdr:ext cx="1333500" cy="238125"/>
    <xdr:sp macro="" textlink="">
      <xdr:nvSpPr>
        <xdr:cNvPr id="2967" name="Texto 17" hidden="1">
          <a:extLst>
            <a:ext uri="{FF2B5EF4-FFF2-40B4-BE49-F238E27FC236}">
              <a16:creationId xmlns="" xmlns:a16="http://schemas.microsoft.com/office/drawing/2014/main" id="{00000000-0008-0000-0000-0000D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68" name="Texto 17" hidden="1">
          <a:extLst>
            <a:ext uri="{FF2B5EF4-FFF2-40B4-BE49-F238E27FC236}">
              <a16:creationId xmlns="" xmlns:a16="http://schemas.microsoft.com/office/drawing/2014/main" id="{00000000-0008-0000-0000-0000D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69" name="Texto 17" hidden="1">
          <a:extLst>
            <a:ext uri="{FF2B5EF4-FFF2-40B4-BE49-F238E27FC236}">
              <a16:creationId xmlns="" xmlns:a16="http://schemas.microsoft.com/office/drawing/2014/main" id="{00000000-0008-0000-0000-0000D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0" name="Texto 17" hidden="1">
          <a:extLst>
            <a:ext uri="{FF2B5EF4-FFF2-40B4-BE49-F238E27FC236}">
              <a16:creationId xmlns="" xmlns:a16="http://schemas.microsoft.com/office/drawing/2014/main" id="{00000000-0008-0000-0000-0000D7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1" name="Texto 17" hidden="1">
          <a:extLst>
            <a:ext uri="{FF2B5EF4-FFF2-40B4-BE49-F238E27FC236}">
              <a16:creationId xmlns="" xmlns:a16="http://schemas.microsoft.com/office/drawing/2014/main" id="{00000000-0008-0000-0000-0000D8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2" name="Texto 17" hidden="1">
          <a:extLst>
            <a:ext uri="{FF2B5EF4-FFF2-40B4-BE49-F238E27FC236}">
              <a16:creationId xmlns="" xmlns:a16="http://schemas.microsoft.com/office/drawing/2014/main" id="{00000000-0008-0000-0000-0000D9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3" name="Texto 17" hidden="1">
          <a:extLst>
            <a:ext uri="{FF2B5EF4-FFF2-40B4-BE49-F238E27FC236}">
              <a16:creationId xmlns="" xmlns:a16="http://schemas.microsoft.com/office/drawing/2014/main" id="{00000000-0008-0000-0000-0000DA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4" name="Texto 17" hidden="1">
          <a:extLst>
            <a:ext uri="{FF2B5EF4-FFF2-40B4-BE49-F238E27FC236}">
              <a16:creationId xmlns="" xmlns:a16="http://schemas.microsoft.com/office/drawing/2014/main" id="{00000000-0008-0000-0000-0000DB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5" name="Texto 17" hidden="1">
          <a:extLst>
            <a:ext uri="{FF2B5EF4-FFF2-40B4-BE49-F238E27FC236}">
              <a16:creationId xmlns="" xmlns:a16="http://schemas.microsoft.com/office/drawing/2014/main" id="{00000000-0008-0000-0000-0000DC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6" name="Texto 17" hidden="1">
          <a:extLst>
            <a:ext uri="{FF2B5EF4-FFF2-40B4-BE49-F238E27FC236}">
              <a16:creationId xmlns="" xmlns:a16="http://schemas.microsoft.com/office/drawing/2014/main" id="{00000000-0008-0000-0000-0000DD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7" name="Texto 17" hidden="1">
          <a:extLst>
            <a:ext uri="{FF2B5EF4-FFF2-40B4-BE49-F238E27FC236}">
              <a16:creationId xmlns="" xmlns:a16="http://schemas.microsoft.com/office/drawing/2014/main" id="{00000000-0008-0000-0000-0000DE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8" name="Texto 17" hidden="1">
          <a:extLst>
            <a:ext uri="{FF2B5EF4-FFF2-40B4-BE49-F238E27FC236}">
              <a16:creationId xmlns="" xmlns:a16="http://schemas.microsoft.com/office/drawing/2014/main" id="{00000000-0008-0000-0000-0000DF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9" name="Texto 17" hidden="1">
          <a:extLst>
            <a:ext uri="{FF2B5EF4-FFF2-40B4-BE49-F238E27FC236}">
              <a16:creationId xmlns="" xmlns:a16="http://schemas.microsoft.com/office/drawing/2014/main" id="{00000000-0008-0000-0000-0000E0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80" name="Texto 17" hidden="1">
          <a:extLst>
            <a:ext uri="{FF2B5EF4-FFF2-40B4-BE49-F238E27FC236}">
              <a16:creationId xmlns="" xmlns:a16="http://schemas.microsoft.com/office/drawing/2014/main" id="{00000000-0008-0000-0000-0000E1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1" name="Texto 17" hidden="1">
          <a:extLst>
            <a:ext uri="{FF2B5EF4-FFF2-40B4-BE49-F238E27FC236}">
              <a16:creationId xmlns="" xmlns:a16="http://schemas.microsoft.com/office/drawing/2014/main" id="{00000000-0008-0000-0000-0000E2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2" name="Texto 17" hidden="1">
          <a:extLst>
            <a:ext uri="{FF2B5EF4-FFF2-40B4-BE49-F238E27FC236}">
              <a16:creationId xmlns="" xmlns:a16="http://schemas.microsoft.com/office/drawing/2014/main" id="{00000000-0008-0000-0000-0000E3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3" name="Texto 17" hidden="1">
          <a:extLst>
            <a:ext uri="{FF2B5EF4-FFF2-40B4-BE49-F238E27FC236}">
              <a16:creationId xmlns="" xmlns:a16="http://schemas.microsoft.com/office/drawing/2014/main" id="{00000000-0008-0000-0000-0000E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4" name="Texto 17" hidden="1">
          <a:extLst>
            <a:ext uri="{FF2B5EF4-FFF2-40B4-BE49-F238E27FC236}">
              <a16:creationId xmlns="" xmlns:a16="http://schemas.microsoft.com/office/drawing/2014/main" id="{00000000-0008-0000-0000-0000E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5" name="Texto 17" hidden="1">
          <a:extLst>
            <a:ext uri="{FF2B5EF4-FFF2-40B4-BE49-F238E27FC236}">
              <a16:creationId xmlns="" xmlns:a16="http://schemas.microsoft.com/office/drawing/2014/main" id="{00000000-0008-0000-0000-0000E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6" name="Texto 17" hidden="1">
          <a:extLst>
            <a:ext uri="{FF2B5EF4-FFF2-40B4-BE49-F238E27FC236}">
              <a16:creationId xmlns="" xmlns:a16="http://schemas.microsoft.com/office/drawing/2014/main" id="{00000000-0008-0000-0000-0000E7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7" name="Texto 17" hidden="1">
          <a:extLst>
            <a:ext uri="{FF2B5EF4-FFF2-40B4-BE49-F238E27FC236}">
              <a16:creationId xmlns="" xmlns:a16="http://schemas.microsoft.com/office/drawing/2014/main" id="{00000000-0008-0000-0000-0000E8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8" name="Texto 17" hidden="1">
          <a:extLst>
            <a:ext uri="{FF2B5EF4-FFF2-40B4-BE49-F238E27FC236}">
              <a16:creationId xmlns="" xmlns:a16="http://schemas.microsoft.com/office/drawing/2014/main" id="{00000000-0008-0000-0000-0000E9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89" name="Texto 17" hidden="1">
          <a:extLst>
            <a:ext uri="{FF2B5EF4-FFF2-40B4-BE49-F238E27FC236}">
              <a16:creationId xmlns="" xmlns:a16="http://schemas.microsoft.com/office/drawing/2014/main" id="{00000000-0008-0000-0000-0000EA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0" name="Texto 17" hidden="1">
          <a:extLst>
            <a:ext uri="{FF2B5EF4-FFF2-40B4-BE49-F238E27FC236}">
              <a16:creationId xmlns="" xmlns:a16="http://schemas.microsoft.com/office/drawing/2014/main" id="{00000000-0008-0000-0000-0000EB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1" name="Texto 17" hidden="1">
          <a:extLst>
            <a:ext uri="{FF2B5EF4-FFF2-40B4-BE49-F238E27FC236}">
              <a16:creationId xmlns="" xmlns:a16="http://schemas.microsoft.com/office/drawing/2014/main" id="{00000000-0008-0000-0000-0000EC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2" name="Texto 17" hidden="1">
          <a:extLst>
            <a:ext uri="{FF2B5EF4-FFF2-40B4-BE49-F238E27FC236}">
              <a16:creationId xmlns="" xmlns:a16="http://schemas.microsoft.com/office/drawing/2014/main" id="{00000000-0008-0000-0000-0000ED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3" name="Texto 17" hidden="1">
          <a:extLst>
            <a:ext uri="{FF2B5EF4-FFF2-40B4-BE49-F238E27FC236}">
              <a16:creationId xmlns="" xmlns:a16="http://schemas.microsoft.com/office/drawing/2014/main" id="{00000000-0008-0000-0000-0000EE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4" name="Texto 17" hidden="1">
          <a:extLst>
            <a:ext uri="{FF2B5EF4-FFF2-40B4-BE49-F238E27FC236}">
              <a16:creationId xmlns="" xmlns:a16="http://schemas.microsoft.com/office/drawing/2014/main" id="{00000000-0008-0000-0000-0000EF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5" name="Texto 17" hidden="1">
          <a:extLst>
            <a:ext uri="{FF2B5EF4-FFF2-40B4-BE49-F238E27FC236}">
              <a16:creationId xmlns="" xmlns:a16="http://schemas.microsoft.com/office/drawing/2014/main" id="{00000000-0008-0000-0000-0000F0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6" name="Texto 17" hidden="1">
          <a:extLst>
            <a:ext uri="{FF2B5EF4-FFF2-40B4-BE49-F238E27FC236}">
              <a16:creationId xmlns="" xmlns:a16="http://schemas.microsoft.com/office/drawing/2014/main" id="{00000000-0008-0000-0000-0000F1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7" name="Texto 17" hidden="1">
          <a:extLst>
            <a:ext uri="{FF2B5EF4-FFF2-40B4-BE49-F238E27FC236}">
              <a16:creationId xmlns="" xmlns:a16="http://schemas.microsoft.com/office/drawing/2014/main" id="{00000000-0008-0000-0000-0000F2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8" name="Texto 17" hidden="1">
          <a:extLst>
            <a:ext uri="{FF2B5EF4-FFF2-40B4-BE49-F238E27FC236}">
              <a16:creationId xmlns="" xmlns:a16="http://schemas.microsoft.com/office/drawing/2014/main" id="{00000000-0008-0000-0000-0000F3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9" name="Texto 17" hidden="1">
          <a:extLst>
            <a:ext uri="{FF2B5EF4-FFF2-40B4-BE49-F238E27FC236}">
              <a16:creationId xmlns="" xmlns:a16="http://schemas.microsoft.com/office/drawing/2014/main" id="{00000000-0008-0000-0000-0000F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3000" name="Texto 17" hidden="1">
          <a:extLst>
            <a:ext uri="{FF2B5EF4-FFF2-40B4-BE49-F238E27FC236}">
              <a16:creationId xmlns="" xmlns:a16="http://schemas.microsoft.com/office/drawing/2014/main" id="{00000000-0008-0000-0000-0000F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3001" name="Texto 17" hidden="1">
          <a:extLst>
            <a:ext uri="{FF2B5EF4-FFF2-40B4-BE49-F238E27FC236}">
              <a16:creationId xmlns="" xmlns:a16="http://schemas.microsoft.com/office/drawing/2014/main" id="{00000000-0008-0000-0000-0000F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002" name="Texto 17" hidden="1">
          <a:extLst>
            <a:ext uri="{FF2B5EF4-FFF2-40B4-BE49-F238E27FC236}">
              <a16:creationId xmlns="" xmlns:a16="http://schemas.microsoft.com/office/drawing/2014/main" id="{00000000-0008-0000-0000-0000F70C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3" name="Texto 17" hidden="1">
          <a:extLst>
            <a:ext uri="{FF2B5EF4-FFF2-40B4-BE49-F238E27FC236}">
              <a16:creationId xmlns="" xmlns:a16="http://schemas.microsoft.com/office/drawing/2014/main" id="{00000000-0008-0000-0000-0000F8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4" name="Texto 17" hidden="1">
          <a:extLst>
            <a:ext uri="{FF2B5EF4-FFF2-40B4-BE49-F238E27FC236}">
              <a16:creationId xmlns="" xmlns:a16="http://schemas.microsoft.com/office/drawing/2014/main" id="{00000000-0008-0000-0000-0000F9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5" name="Texto 17" hidden="1">
          <a:extLst>
            <a:ext uri="{FF2B5EF4-FFF2-40B4-BE49-F238E27FC236}">
              <a16:creationId xmlns="" xmlns:a16="http://schemas.microsoft.com/office/drawing/2014/main" id="{00000000-0008-0000-0000-0000FA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6" name="Texto 17" hidden="1">
          <a:extLst>
            <a:ext uri="{FF2B5EF4-FFF2-40B4-BE49-F238E27FC236}">
              <a16:creationId xmlns="" xmlns:a16="http://schemas.microsoft.com/office/drawing/2014/main" id="{00000000-0008-0000-0000-0000FB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7" name="Texto 17" hidden="1">
          <a:extLst>
            <a:ext uri="{FF2B5EF4-FFF2-40B4-BE49-F238E27FC236}">
              <a16:creationId xmlns="" xmlns:a16="http://schemas.microsoft.com/office/drawing/2014/main" id="{00000000-0008-0000-0000-0000FC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8" name="Texto 17" hidden="1">
          <a:extLst>
            <a:ext uri="{FF2B5EF4-FFF2-40B4-BE49-F238E27FC236}">
              <a16:creationId xmlns="" xmlns:a16="http://schemas.microsoft.com/office/drawing/2014/main" id="{00000000-0008-0000-0000-0000FD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9" name="Texto 17" hidden="1">
          <a:extLst>
            <a:ext uri="{FF2B5EF4-FFF2-40B4-BE49-F238E27FC236}">
              <a16:creationId xmlns="" xmlns:a16="http://schemas.microsoft.com/office/drawing/2014/main" id="{00000000-0008-0000-0000-0000FE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0" name="Texto 17" hidden="1">
          <a:extLst>
            <a:ext uri="{FF2B5EF4-FFF2-40B4-BE49-F238E27FC236}">
              <a16:creationId xmlns="" xmlns:a16="http://schemas.microsoft.com/office/drawing/2014/main" id="{00000000-0008-0000-0000-0000FF0C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1" name="Texto 17" hidden="1">
          <a:extLst>
            <a:ext uri="{FF2B5EF4-FFF2-40B4-BE49-F238E27FC236}">
              <a16:creationId xmlns="" xmlns:a16="http://schemas.microsoft.com/office/drawing/2014/main" id="{00000000-0008-0000-0000-00000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2" name="Texto 17" hidden="1">
          <a:extLst>
            <a:ext uri="{FF2B5EF4-FFF2-40B4-BE49-F238E27FC236}">
              <a16:creationId xmlns="" xmlns:a16="http://schemas.microsoft.com/office/drawing/2014/main" id="{00000000-0008-0000-0000-000001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3" name="Texto 17" hidden="1">
          <a:extLst>
            <a:ext uri="{FF2B5EF4-FFF2-40B4-BE49-F238E27FC236}">
              <a16:creationId xmlns="" xmlns:a16="http://schemas.microsoft.com/office/drawing/2014/main" id="{00000000-0008-0000-0000-000002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4" name="Texto 17" hidden="1">
          <a:extLst>
            <a:ext uri="{FF2B5EF4-FFF2-40B4-BE49-F238E27FC236}">
              <a16:creationId xmlns="" xmlns:a16="http://schemas.microsoft.com/office/drawing/2014/main" id="{00000000-0008-0000-0000-000003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5" name="Texto 17" hidden="1">
          <a:extLst>
            <a:ext uri="{FF2B5EF4-FFF2-40B4-BE49-F238E27FC236}">
              <a16:creationId xmlns="" xmlns:a16="http://schemas.microsoft.com/office/drawing/2014/main" id="{00000000-0008-0000-0000-000004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6" name="Texto 17" hidden="1">
          <a:extLst>
            <a:ext uri="{FF2B5EF4-FFF2-40B4-BE49-F238E27FC236}">
              <a16:creationId xmlns="" xmlns:a16="http://schemas.microsoft.com/office/drawing/2014/main" id="{00000000-0008-0000-0000-00000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7" name="Texto 17" hidden="1">
          <a:extLst>
            <a:ext uri="{FF2B5EF4-FFF2-40B4-BE49-F238E27FC236}">
              <a16:creationId xmlns="" xmlns:a16="http://schemas.microsoft.com/office/drawing/2014/main" id="{00000000-0008-0000-0000-00000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8" name="Texto 17" hidden="1">
          <a:extLst>
            <a:ext uri="{FF2B5EF4-FFF2-40B4-BE49-F238E27FC236}">
              <a16:creationId xmlns="" xmlns:a16="http://schemas.microsoft.com/office/drawing/2014/main" id="{00000000-0008-0000-0000-00000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9" name="Texto 17" hidden="1">
          <a:extLst>
            <a:ext uri="{FF2B5EF4-FFF2-40B4-BE49-F238E27FC236}">
              <a16:creationId xmlns="" xmlns:a16="http://schemas.microsoft.com/office/drawing/2014/main" id="{00000000-0008-0000-0000-00000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0" name="Texto 17" hidden="1">
          <a:extLst>
            <a:ext uri="{FF2B5EF4-FFF2-40B4-BE49-F238E27FC236}">
              <a16:creationId xmlns="" xmlns:a16="http://schemas.microsoft.com/office/drawing/2014/main" id="{00000000-0008-0000-0000-00000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1" name="Texto 17" hidden="1">
          <a:extLst>
            <a:ext uri="{FF2B5EF4-FFF2-40B4-BE49-F238E27FC236}">
              <a16:creationId xmlns="" xmlns:a16="http://schemas.microsoft.com/office/drawing/2014/main" id="{00000000-0008-0000-0000-00000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2" name="Texto 17" hidden="1">
          <a:extLst>
            <a:ext uri="{FF2B5EF4-FFF2-40B4-BE49-F238E27FC236}">
              <a16:creationId xmlns="" xmlns:a16="http://schemas.microsoft.com/office/drawing/2014/main" id="{00000000-0008-0000-0000-00000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3" name="Texto 17" hidden="1">
          <a:extLst>
            <a:ext uri="{FF2B5EF4-FFF2-40B4-BE49-F238E27FC236}">
              <a16:creationId xmlns="" xmlns:a16="http://schemas.microsoft.com/office/drawing/2014/main" id="{00000000-0008-0000-0000-00000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4" name="Texto 17" hidden="1">
          <a:extLst>
            <a:ext uri="{FF2B5EF4-FFF2-40B4-BE49-F238E27FC236}">
              <a16:creationId xmlns="" xmlns:a16="http://schemas.microsoft.com/office/drawing/2014/main" id="{00000000-0008-0000-0000-00000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5" name="Texto 17" hidden="1">
          <a:extLst>
            <a:ext uri="{FF2B5EF4-FFF2-40B4-BE49-F238E27FC236}">
              <a16:creationId xmlns="" xmlns:a16="http://schemas.microsoft.com/office/drawing/2014/main" id="{00000000-0008-0000-0000-00000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6" name="Texto 17" hidden="1">
          <a:extLst>
            <a:ext uri="{FF2B5EF4-FFF2-40B4-BE49-F238E27FC236}">
              <a16:creationId xmlns="" xmlns:a16="http://schemas.microsoft.com/office/drawing/2014/main" id="{00000000-0008-0000-0000-00000F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7" name="Texto 17" hidden="1">
          <a:extLst>
            <a:ext uri="{FF2B5EF4-FFF2-40B4-BE49-F238E27FC236}">
              <a16:creationId xmlns="" xmlns:a16="http://schemas.microsoft.com/office/drawing/2014/main" id="{00000000-0008-0000-0000-00001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8" name="Texto 17" hidden="1">
          <a:extLst>
            <a:ext uri="{FF2B5EF4-FFF2-40B4-BE49-F238E27FC236}">
              <a16:creationId xmlns="" xmlns:a16="http://schemas.microsoft.com/office/drawing/2014/main" id="{00000000-0008-0000-0000-000011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9" name="Texto 17" hidden="1">
          <a:extLst>
            <a:ext uri="{FF2B5EF4-FFF2-40B4-BE49-F238E27FC236}">
              <a16:creationId xmlns="" xmlns:a16="http://schemas.microsoft.com/office/drawing/2014/main" id="{00000000-0008-0000-0000-000012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0" name="Texto 17" hidden="1">
          <a:extLst>
            <a:ext uri="{FF2B5EF4-FFF2-40B4-BE49-F238E27FC236}">
              <a16:creationId xmlns="" xmlns:a16="http://schemas.microsoft.com/office/drawing/2014/main" id="{00000000-0008-0000-0000-00001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1" name="Texto 17" hidden="1">
          <a:extLst>
            <a:ext uri="{FF2B5EF4-FFF2-40B4-BE49-F238E27FC236}">
              <a16:creationId xmlns="" xmlns:a16="http://schemas.microsoft.com/office/drawing/2014/main" id="{00000000-0008-0000-0000-00001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2" name="Texto 17" hidden="1">
          <a:extLst>
            <a:ext uri="{FF2B5EF4-FFF2-40B4-BE49-F238E27FC236}">
              <a16:creationId xmlns="" xmlns:a16="http://schemas.microsoft.com/office/drawing/2014/main" id="{00000000-0008-0000-0000-00001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3" name="Texto 17" hidden="1">
          <a:extLst>
            <a:ext uri="{FF2B5EF4-FFF2-40B4-BE49-F238E27FC236}">
              <a16:creationId xmlns="" xmlns:a16="http://schemas.microsoft.com/office/drawing/2014/main" id="{00000000-0008-0000-0000-00001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4" name="Texto 17" hidden="1">
          <a:extLst>
            <a:ext uri="{FF2B5EF4-FFF2-40B4-BE49-F238E27FC236}">
              <a16:creationId xmlns="" xmlns:a16="http://schemas.microsoft.com/office/drawing/2014/main" id="{00000000-0008-0000-0000-00001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5" name="Texto 17" hidden="1">
          <a:extLst>
            <a:ext uri="{FF2B5EF4-FFF2-40B4-BE49-F238E27FC236}">
              <a16:creationId xmlns="" xmlns:a16="http://schemas.microsoft.com/office/drawing/2014/main" id="{00000000-0008-0000-0000-00001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6" name="Texto 17" hidden="1">
          <a:extLst>
            <a:ext uri="{FF2B5EF4-FFF2-40B4-BE49-F238E27FC236}">
              <a16:creationId xmlns="" xmlns:a16="http://schemas.microsoft.com/office/drawing/2014/main" id="{00000000-0008-0000-0000-00001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037" name="Texto 17" hidden="1">
          <a:extLst>
            <a:ext uri="{FF2B5EF4-FFF2-40B4-BE49-F238E27FC236}">
              <a16:creationId xmlns="" xmlns:a16="http://schemas.microsoft.com/office/drawing/2014/main" id="{00000000-0008-0000-0000-00001A0D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8" name="Texto 17" hidden="1">
          <a:extLst>
            <a:ext uri="{FF2B5EF4-FFF2-40B4-BE49-F238E27FC236}">
              <a16:creationId xmlns="" xmlns:a16="http://schemas.microsoft.com/office/drawing/2014/main" id="{00000000-0008-0000-0000-00001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9" name="Texto 17" hidden="1">
          <a:extLst>
            <a:ext uri="{FF2B5EF4-FFF2-40B4-BE49-F238E27FC236}">
              <a16:creationId xmlns="" xmlns:a16="http://schemas.microsoft.com/office/drawing/2014/main" id="{00000000-0008-0000-0000-00001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0" name="Texto 17" hidden="1">
          <a:extLst>
            <a:ext uri="{FF2B5EF4-FFF2-40B4-BE49-F238E27FC236}">
              <a16:creationId xmlns="" xmlns:a16="http://schemas.microsoft.com/office/drawing/2014/main" id="{00000000-0008-0000-0000-00002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1" name="Texto 17" hidden="1">
          <a:extLst>
            <a:ext uri="{FF2B5EF4-FFF2-40B4-BE49-F238E27FC236}">
              <a16:creationId xmlns="" xmlns:a16="http://schemas.microsoft.com/office/drawing/2014/main" id="{00000000-0008-0000-0000-00002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2" name="Texto 17" hidden="1">
          <a:extLst>
            <a:ext uri="{FF2B5EF4-FFF2-40B4-BE49-F238E27FC236}">
              <a16:creationId xmlns="" xmlns:a16="http://schemas.microsoft.com/office/drawing/2014/main" id="{00000000-0008-0000-0000-00002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3" name="Texto 17" hidden="1">
          <a:extLst>
            <a:ext uri="{FF2B5EF4-FFF2-40B4-BE49-F238E27FC236}">
              <a16:creationId xmlns="" xmlns:a16="http://schemas.microsoft.com/office/drawing/2014/main" id="{00000000-0008-0000-0000-00002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4" name="Texto 17" hidden="1">
          <a:extLst>
            <a:ext uri="{FF2B5EF4-FFF2-40B4-BE49-F238E27FC236}">
              <a16:creationId xmlns="" xmlns:a16="http://schemas.microsoft.com/office/drawing/2014/main" id="{00000000-0008-0000-0000-00002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5" name="Texto 17" hidden="1">
          <a:extLst>
            <a:ext uri="{FF2B5EF4-FFF2-40B4-BE49-F238E27FC236}">
              <a16:creationId xmlns="" xmlns:a16="http://schemas.microsoft.com/office/drawing/2014/main" id="{00000000-0008-0000-0000-00002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6" name="Texto 17" hidden="1">
          <a:extLst>
            <a:ext uri="{FF2B5EF4-FFF2-40B4-BE49-F238E27FC236}">
              <a16:creationId xmlns="" xmlns:a16="http://schemas.microsoft.com/office/drawing/2014/main" id="{00000000-0008-0000-0000-00002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7" name="Texto 17" hidden="1">
          <a:extLst>
            <a:ext uri="{FF2B5EF4-FFF2-40B4-BE49-F238E27FC236}">
              <a16:creationId xmlns="" xmlns:a16="http://schemas.microsoft.com/office/drawing/2014/main" id="{00000000-0008-0000-0000-00002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8" name="Texto 17" hidden="1">
          <a:extLst>
            <a:ext uri="{FF2B5EF4-FFF2-40B4-BE49-F238E27FC236}">
              <a16:creationId xmlns="" xmlns:a16="http://schemas.microsoft.com/office/drawing/2014/main" id="{00000000-0008-0000-0000-00002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9" name="Texto 17" hidden="1">
          <a:extLst>
            <a:ext uri="{FF2B5EF4-FFF2-40B4-BE49-F238E27FC236}">
              <a16:creationId xmlns="" xmlns:a16="http://schemas.microsoft.com/office/drawing/2014/main" id="{00000000-0008-0000-0000-00002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50" name="Texto 17" hidden="1">
          <a:extLst>
            <a:ext uri="{FF2B5EF4-FFF2-40B4-BE49-F238E27FC236}">
              <a16:creationId xmlns="" xmlns:a16="http://schemas.microsoft.com/office/drawing/2014/main" id="{00000000-0008-0000-0000-00002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1" name="Texto 17" hidden="1">
          <a:extLst>
            <a:ext uri="{FF2B5EF4-FFF2-40B4-BE49-F238E27FC236}">
              <a16:creationId xmlns="" xmlns:a16="http://schemas.microsoft.com/office/drawing/2014/main" id="{00000000-0008-0000-0000-00002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2" name="Texto 17" hidden="1">
          <a:extLst>
            <a:ext uri="{FF2B5EF4-FFF2-40B4-BE49-F238E27FC236}">
              <a16:creationId xmlns="" xmlns:a16="http://schemas.microsoft.com/office/drawing/2014/main" id="{00000000-0008-0000-0000-00002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3" name="Texto 17" hidden="1">
          <a:extLst>
            <a:ext uri="{FF2B5EF4-FFF2-40B4-BE49-F238E27FC236}">
              <a16:creationId xmlns="" xmlns:a16="http://schemas.microsoft.com/office/drawing/2014/main" id="{00000000-0008-0000-0000-00002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4" name="Texto 17" hidden="1">
          <a:extLst>
            <a:ext uri="{FF2B5EF4-FFF2-40B4-BE49-F238E27FC236}">
              <a16:creationId xmlns="" xmlns:a16="http://schemas.microsoft.com/office/drawing/2014/main" id="{00000000-0008-0000-0000-00002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5" name="Texto 17" hidden="1">
          <a:extLst>
            <a:ext uri="{FF2B5EF4-FFF2-40B4-BE49-F238E27FC236}">
              <a16:creationId xmlns="" xmlns:a16="http://schemas.microsoft.com/office/drawing/2014/main" id="{00000000-0008-0000-0000-00002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6" name="Texto 17" hidden="1">
          <a:extLst>
            <a:ext uri="{FF2B5EF4-FFF2-40B4-BE49-F238E27FC236}">
              <a16:creationId xmlns="" xmlns:a16="http://schemas.microsoft.com/office/drawing/2014/main" id="{00000000-0008-0000-0000-00003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7" name="Texto 17" hidden="1">
          <a:extLst>
            <a:ext uri="{FF2B5EF4-FFF2-40B4-BE49-F238E27FC236}">
              <a16:creationId xmlns="" xmlns:a16="http://schemas.microsoft.com/office/drawing/2014/main" id="{00000000-0008-0000-0000-00003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8" name="Texto 17" hidden="1">
          <a:extLst>
            <a:ext uri="{FF2B5EF4-FFF2-40B4-BE49-F238E27FC236}">
              <a16:creationId xmlns="" xmlns:a16="http://schemas.microsoft.com/office/drawing/2014/main" id="{00000000-0008-0000-0000-00003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59" name="Texto 17" hidden="1">
          <a:extLst>
            <a:ext uri="{FF2B5EF4-FFF2-40B4-BE49-F238E27FC236}">
              <a16:creationId xmlns="" xmlns:a16="http://schemas.microsoft.com/office/drawing/2014/main" id="{00000000-0008-0000-0000-000033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0" name="Texto 17" hidden="1">
          <a:extLst>
            <a:ext uri="{FF2B5EF4-FFF2-40B4-BE49-F238E27FC236}">
              <a16:creationId xmlns="" xmlns:a16="http://schemas.microsoft.com/office/drawing/2014/main" id="{00000000-0008-0000-0000-000034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1" name="Texto 17" hidden="1">
          <a:extLst>
            <a:ext uri="{FF2B5EF4-FFF2-40B4-BE49-F238E27FC236}">
              <a16:creationId xmlns="" xmlns:a16="http://schemas.microsoft.com/office/drawing/2014/main" id="{00000000-0008-0000-0000-00003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2" name="Texto 17" hidden="1">
          <a:extLst>
            <a:ext uri="{FF2B5EF4-FFF2-40B4-BE49-F238E27FC236}">
              <a16:creationId xmlns="" xmlns:a16="http://schemas.microsoft.com/office/drawing/2014/main" id="{00000000-0008-0000-0000-00003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3" name="Texto 17" hidden="1">
          <a:extLst>
            <a:ext uri="{FF2B5EF4-FFF2-40B4-BE49-F238E27FC236}">
              <a16:creationId xmlns="" xmlns:a16="http://schemas.microsoft.com/office/drawing/2014/main" id="{00000000-0008-0000-0000-00003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4" name="Texto 17" hidden="1">
          <a:extLst>
            <a:ext uri="{FF2B5EF4-FFF2-40B4-BE49-F238E27FC236}">
              <a16:creationId xmlns="" xmlns:a16="http://schemas.microsoft.com/office/drawing/2014/main" id="{00000000-0008-0000-0000-00003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5" name="Texto 17" hidden="1">
          <a:extLst>
            <a:ext uri="{FF2B5EF4-FFF2-40B4-BE49-F238E27FC236}">
              <a16:creationId xmlns="" xmlns:a16="http://schemas.microsoft.com/office/drawing/2014/main" id="{00000000-0008-0000-0000-00003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6" name="Texto 17" hidden="1">
          <a:extLst>
            <a:ext uri="{FF2B5EF4-FFF2-40B4-BE49-F238E27FC236}">
              <a16:creationId xmlns="" xmlns:a16="http://schemas.microsoft.com/office/drawing/2014/main" id="{00000000-0008-0000-0000-00003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7" name="Texto 17" hidden="1">
          <a:extLst>
            <a:ext uri="{FF2B5EF4-FFF2-40B4-BE49-F238E27FC236}">
              <a16:creationId xmlns="" xmlns:a16="http://schemas.microsoft.com/office/drawing/2014/main" id="{00000000-0008-0000-0000-00003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8" name="Texto 17" hidden="1">
          <a:extLst>
            <a:ext uri="{FF2B5EF4-FFF2-40B4-BE49-F238E27FC236}">
              <a16:creationId xmlns="" xmlns:a16="http://schemas.microsoft.com/office/drawing/2014/main" id="{00000000-0008-0000-0000-00003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9" name="Texto 17" hidden="1">
          <a:extLst>
            <a:ext uri="{FF2B5EF4-FFF2-40B4-BE49-F238E27FC236}">
              <a16:creationId xmlns="" xmlns:a16="http://schemas.microsoft.com/office/drawing/2014/main" id="{00000000-0008-0000-0000-00003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0" name="Texto 17" hidden="1">
          <a:extLst>
            <a:ext uri="{FF2B5EF4-FFF2-40B4-BE49-F238E27FC236}">
              <a16:creationId xmlns="" xmlns:a16="http://schemas.microsoft.com/office/drawing/2014/main" id="{00000000-0008-0000-0000-00003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1" name="Texto 17" hidden="1">
          <a:extLst>
            <a:ext uri="{FF2B5EF4-FFF2-40B4-BE49-F238E27FC236}">
              <a16:creationId xmlns="" xmlns:a16="http://schemas.microsoft.com/office/drawing/2014/main" id="{00000000-0008-0000-0000-00003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2" name="Texto 17" hidden="1">
          <a:extLst>
            <a:ext uri="{FF2B5EF4-FFF2-40B4-BE49-F238E27FC236}">
              <a16:creationId xmlns="" xmlns:a16="http://schemas.microsoft.com/office/drawing/2014/main" id="{00000000-0008-0000-0000-00004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3" name="Texto 17" hidden="1">
          <a:extLst>
            <a:ext uri="{FF2B5EF4-FFF2-40B4-BE49-F238E27FC236}">
              <a16:creationId xmlns="" xmlns:a16="http://schemas.microsoft.com/office/drawing/2014/main" id="{00000000-0008-0000-0000-00004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4" name="Texto 17" hidden="1">
          <a:extLst>
            <a:ext uri="{FF2B5EF4-FFF2-40B4-BE49-F238E27FC236}">
              <a16:creationId xmlns="" xmlns:a16="http://schemas.microsoft.com/office/drawing/2014/main" id="{00000000-0008-0000-0000-00004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5" name="Texto 17" hidden="1">
          <a:extLst>
            <a:ext uri="{FF2B5EF4-FFF2-40B4-BE49-F238E27FC236}">
              <a16:creationId xmlns="" xmlns:a16="http://schemas.microsoft.com/office/drawing/2014/main" id="{00000000-0008-0000-0000-00004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6" name="Texto 17" hidden="1">
          <a:extLst>
            <a:ext uri="{FF2B5EF4-FFF2-40B4-BE49-F238E27FC236}">
              <a16:creationId xmlns="" xmlns:a16="http://schemas.microsoft.com/office/drawing/2014/main" id="{00000000-0008-0000-0000-00004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7" name="Texto 17" hidden="1">
          <a:extLst>
            <a:ext uri="{FF2B5EF4-FFF2-40B4-BE49-F238E27FC236}">
              <a16:creationId xmlns="" xmlns:a16="http://schemas.microsoft.com/office/drawing/2014/main" id="{00000000-0008-0000-0000-00004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8" name="Texto 17" hidden="1">
          <a:extLst>
            <a:ext uri="{FF2B5EF4-FFF2-40B4-BE49-F238E27FC236}">
              <a16:creationId xmlns="" xmlns:a16="http://schemas.microsoft.com/office/drawing/2014/main" id="{00000000-0008-0000-0000-00004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79" name="Texto 17" hidden="1">
          <a:extLst>
            <a:ext uri="{FF2B5EF4-FFF2-40B4-BE49-F238E27FC236}">
              <a16:creationId xmlns="" xmlns:a16="http://schemas.microsoft.com/office/drawing/2014/main" id="{00000000-0008-0000-0000-00004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0" name="Texto 17" hidden="1">
          <a:extLst>
            <a:ext uri="{FF2B5EF4-FFF2-40B4-BE49-F238E27FC236}">
              <a16:creationId xmlns="" xmlns:a16="http://schemas.microsoft.com/office/drawing/2014/main" id="{00000000-0008-0000-0000-00004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1" name="Texto 17" hidden="1">
          <a:extLst>
            <a:ext uri="{FF2B5EF4-FFF2-40B4-BE49-F238E27FC236}">
              <a16:creationId xmlns="" xmlns:a16="http://schemas.microsoft.com/office/drawing/2014/main" id="{00000000-0008-0000-0000-00004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2" name="Texto 17" hidden="1">
          <a:extLst>
            <a:ext uri="{FF2B5EF4-FFF2-40B4-BE49-F238E27FC236}">
              <a16:creationId xmlns="" xmlns:a16="http://schemas.microsoft.com/office/drawing/2014/main" id="{00000000-0008-0000-0000-00004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3" name="Texto 17" hidden="1">
          <a:extLst>
            <a:ext uri="{FF2B5EF4-FFF2-40B4-BE49-F238E27FC236}">
              <a16:creationId xmlns="" xmlns:a16="http://schemas.microsoft.com/office/drawing/2014/main" id="{00000000-0008-0000-0000-00004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4" name="Texto 17" hidden="1">
          <a:extLst>
            <a:ext uri="{FF2B5EF4-FFF2-40B4-BE49-F238E27FC236}">
              <a16:creationId xmlns="" xmlns:a16="http://schemas.microsoft.com/office/drawing/2014/main" id="{00000000-0008-0000-0000-00004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5" name="Texto 17" hidden="1">
          <a:extLst>
            <a:ext uri="{FF2B5EF4-FFF2-40B4-BE49-F238E27FC236}">
              <a16:creationId xmlns="" xmlns:a16="http://schemas.microsoft.com/office/drawing/2014/main" id="{00000000-0008-0000-0000-00004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6" name="Texto 17" hidden="1">
          <a:extLst>
            <a:ext uri="{FF2B5EF4-FFF2-40B4-BE49-F238E27FC236}">
              <a16:creationId xmlns="" xmlns:a16="http://schemas.microsoft.com/office/drawing/2014/main" id="{00000000-0008-0000-0000-00004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7" name="Texto 17" hidden="1">
          <a:extLst>
            <a:ext uri="{FF2B5EF4-FFF2-40B4-BE49-F238E27FC236}">
              <a16:creationId xmlns="" xmlns:a16="http://schemas.microsoft.com/office/drawing/2014/main" id="{00000000-0008-0000-0000-00004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8" name="Texto 17" hidden="1">
          <a:extLst>
            <a:ext uri="{FF2B5EF4-FFF2-40B4-BE49-F238E27FC236}">
              <a16:creationId xmlns="" xmlns:a16="http://schemas.microsoft.com/office/drawing/2014/main" id="{00000000-0008-0000-0000-00005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9" name="Texto 17" hidden="1">
          <a:extLst>
            <a:ext uri="{FF2B5EF4-FFF2-40B4-BE49-F238E27FC236}">
              <a16:creationId xmlns="" xmlns:a16="http://schemas.microsoft.com/office/drawing/2014/main" id="{00000000-0008-0000-0000-00005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0" name="Texto 17" hidden="1">
          <a:extLst>
            <a:ext uri="{FF2B5EF4-FFF2-40B4-BE49-F238E27FC236}">
              <a16:creationId xmlns="" xmlns:a16="http://schemas.microsoft.com/office/drawing/2014/main" id="{00000000-0008-0000-0000-00005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1" name="Texto 17" hidden="1">
          <a:extLst>
            <a:ext uri="{FF2B5EF4-FFF2-40B4-BE49-F238E27FC236}">
              <a16:creationId xmlns="" xmlns:a16="http://schemas.microsoft.com/office/drawing/2014/main" id="{00000000-0008-0000-0000-00005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2" name="Texto 17" hidden="1">
          <a:extLst>
            <a:ext uri="{FF2B5EF4-FFF2-40B4-BE49-F238E27FC236}">
              <a16:creationId xmlns="" xmlns:a16="http://schemas.microsoft.com/office/drawing/2014/main" id="{00000000-0008-0000-0000-00005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3" name="Texto 17" hidden="1">
          <a:extLst>
            <a:ext uri="{FF2B5EF4-FFF2-40B4-BE49-F238E27FC236}">
              <a16:creationId xmlns="" xmlns:a16="http://schemas.microsoft.com/office/drawing/2014/main" id="{00000000-0008-0000-0000-00005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4" name="Texto 17" hidden="1">
          <a:extLst>
            <a:ext uri="{FF2B5EF4-FFF2-40B4-BE49-F238E27FC236}">
              <a16:creationId xmlns="" xmlns:a16="http://schemas.microsoft.com/office/drawing/2014/main" id="{00000000-0008-0000-0000-00005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5" name="Texto 17" hidden="1">
          <a:extLst>
            <a:ext uri="{FF2B5EF4-FFF2-40B4-BE49-F238E27FC236}">
              <a16:creationId xmlns="" xmlns:a16="http://schemas.microsoft.com/office/drawing/2014/main" id="{00000000-0008-0000-0000-00005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6" name="Texto 17" hidden="1">
          <a:extLst>
            <a:ext uri="{FF2B5EF4-FFF2-40B4-BE49-F238E27FC236}">
              <a16:creationId xmlns="" xmlns:a16="http://schemas.microsoft.com/office/drawing/2014/main" id="{00000000-0008-0000-0000-00005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7" name="Texto 17" hidden="1">
          <a:extLst>
            <a:ext uri="{FF2B5EF4-FFF2-40B4-BE49-F238E27FC236}">
              <a16:creationId xmlns="" xmlns:a16="http://schemas.microsoft.com/office/drawing/2014/main" id="{00000000-0008-0000-0000-00005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8" name="Texto 17" hidden="1">
          <a:extLst>
            <a:ext uri="{FF2B5EF4-FFF2-40B4-BE49-F238E27FC236}">
              <a16:creationId xmlns="" xmlns:a16="http://schemas.microsoft.com/office/drawing/2014/main" id="{00000000-0008-0000-0000-00005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9" name="Texto 17" hidden="1">
          <a:extLst>
            <a:ext uri="{FF2B5EF4-FFF2-40B4-BE49-F238E27FC236}">
              <a16:creationId xmlns="" xmlns:a16="http://schemas.microsoft.com/office/drawing/2014/main" id="{00000000-0008-0000-0000-00005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0" name="Texto 17" hidden="1">
          <a:extLst>
            <a:ext uri="{FF2B5EF4-FFF2-40B4-BE49-F238E27FC236}">
              <a16:creationId xmlns="" xmlns:a16="http://schemas.microsoft.com/office/drawing/2014/main" id="{00000000-0008-0000-0000-00005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1" name="Texto 17" hidden="1">
          <a:extLst>
            <a:ext uri="{FF2B5EF4-FFF2-40B4-BE49-F238E27FC236}">
              <a16:creationId xmlns="" xmlns:a16="http://schemas.microsoft.com/office/drawing/2014/main" id="{00000000-0008-0000-0000-00005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2" name="Texto 17" hidden="1">
          <a:extLst>
            <a:ext uri="{FF2B5EF4-FFF2-40B4-BE49-F238E27FC236}">
              <a16:creationId xmlns="" xmlns:a16="http://schemas.microsoft.com/office/drawing/2014/main" id="{00000000-0008-0000-0000-00005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3" name="Texto 17" hidden="1">
          <a:extLst>
            <a:ext uri="{FF2B5EF4-FFF2-40B4-BE49-F238E27FC236}">
              <a16:creationId xmlns="" xmlns:a16="http://schemas.microsoft.com/office/drawing/2014/main" id="{00000000-0008-0000-0000-00005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4" name="Texto 17" hidden="1">
          <a:extLst>
            <a:ext uri="{FF2B5EF4-FFF2-40B4-BE49-F238E27FC236}">
              <a16:creationId xmlns="" xmlns:a16="http://schemas.microsoft.com/office/drawing/2014/main" id="{00000000-0008-0000-0000-00006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5" name="Texto 17" hidden="1">
          <a:extLst>
            <a:ext uri="{FF2B5EF4-FFF2-40B4-BE49-F238E27FC236}">
              <a16:creationId xmlns="" xmlns:a16="http://schemas.microsoft.com/office/drawing/2014/main" id="{00000000-0008-0000-0000-00006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6" name="Texto 17" hidden="1">
          <a:extLst>
            <a:ext uri="{FF2B5EF4-FFF2-40B4-BE49-F238E27FC236}">
              <a16:creationId xmlns="" xmlns:a16="http://schemas.microsoft.com/office/drawing/2014/main" id="{00000000-0008-0000-0000-00006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7" name="Texto 17" hidden="1">
          <a:extLst>
            <a:ext uri="{FF2B5EF4-FFF2-40B4-BE49-F238E27FC236}">
              <a16:creationId xmlns="" xmlns:a16="http://schemas.microsoft.com/office/drawing/2014/main" id="{00000000-0008-0000-0000-00006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8" name="Texto 17" hidden="1">
          <a:extLst>
            <a:ext uri="{FF2B5EF4-FFF2-40B4-BE49-F238E27FC236}">
              <a16:creationId xmlns="" xmlns:a16="http://schemas.microsoft.com/office/drawing/2014/main" id="{00000000-0008-0000-0000-00006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9" name="Texto 17" hidden="1">
          <a:extLst>
            <a:ext uri="{FF2B5EF4-FFF2-40B4-BE49-F238E27FC236}">
              <a16:creationId xmlns="" xmlns:a16="http://schemas.microsoft.com/office/drawing/2014/main" id="{00000000-0008-0000-0000-00006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0" name="Texto 17" hidden="1">
          <a:extLst>
            <a:ext uri="{FF2B5EF4-FFF2-40B4-BE49-F238E27FC236}">
              <a16:creationId xmlns="" xmlns:a16="http://schemas.microsoft.com/office/drawing/2014/main" id="{00000000-0008-0000-0000-00006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1" name="Texto 17" hidden="1">
          <a:extLst>
            <a:ext uri="{FF2B5EF4-FFF2-40B4-BE49-F238E27FC236}">
              <a16:creationId xmlns="" xmlns:a16="http://schemas.microsoft.com/office/drawing/2014/main" id="{00000000-0008-0000-0000-00006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2" name="Texto 17" hidden="1">
          <a:extLst>
            <a:ext uri="{FF2B5EF4-FFF2-40B4-BE49-F238E27FC236}">
              <a16:creationId xmlns="" xmlns:a16="http://schemas.microsoft.com/office/drawing/2014/main" id="{00000000-0008-0000-0000-00006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3" name="Texto 17" hidden="1">
          <a:extLst>
            <a:ext uri="{FF2B5EF4-FFF2-40B4-BE49-F238E27FC236}">
              <a16:creationId xmlns="" xmlns:a16="http://schemas.microsoft.com/office/drawing/2014/main" id="{00000000-0008-0000-0000-00006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4" name="Texto 17" hidden="1">
          <a:extLst>
            <a:ext uri="{FF2B5EF4-FFF2-40B4-BE49-F238E27FC236}">
              <a16:creationId xmlns="" xmlns:a16="http://schemas.microsoft.com/office/drawing/2014/main" id="{00000000-0008-0000-0000-00006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5" name="Texto 17" hidden="1">
          <a:extLst>
            <a:ext uri="{FF2B5EF4-FFF2-40B4-BE49-F238E27FC236}">
              <a16:creationId xmlns="" xmlns:a16="http://schemas.microsoft.com/office/drawing/2014/main" id="{00000000-0008-0000-0000-00006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6" name="Texto 17" hidden="1">
          <a:extLst>
            <a:ext uri="{FF2B5EF4-FFF2-40B4-BE49-F238E27FC236}">
              <a16:creationId xmlns="" xmlns:a16="http://schemas.microsoft.com/office/drawing/2014/main" id="{00000000-0008-0000-0000-00006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7" name="Texto 17" hidden="1">
          <a:extLst>
            <a:ext uri="{FF2B5EF4-FFF2-40B4-BE49-F238E27FC236}">
              <a16:creationId xmlns="" xmlns:a16="http://schemas.microsoft.com/office/drawing/2014/main" id="{00000000-0008-0000-0000-00006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8" name="Texto 17" hidden="1">
          <a:extLst>
            <a:ext uri="{FF2B5EF4-FFF2-40B4-BE49-F238E27FC236}">
              <a16:creationId xmlns="" xmlns:a16="http://schemas.microsoft.com/office/drawing/2014/main" id="{00000000-0008-0000-0000-00006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9" name="Texto 17" hidden="1">
          <a:extLst>
            <a:ext uri="{FF2B5EF4-FFF2-40B4-BE49-F238E27FC236}">
              <a16:creationId xmlns="" xmlns:a16="http://schemas.microsoft.com/office/drawing/2014/main" id="{00000000-0008-0000-0000-00006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0" name="Texto 17" hidden="1">
          <a:extLst>
            <a:ext uri="{FF2B5EF4-FFF2-40B4-BE49-F238E27FC236}">
              <a16:creationId xmlns="" xmlns:a16="http://schemas.microsoft.com/office/drawing/2014/main" id="{00000000-0008-0000-0000-00007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1" name="Texto 17" hidden="1">
          <a:extLst>
            <a:ext uri="{FF2B5EF4-FFF2-40B4-BE49-F238E27FC236}">
              <a16:creationId xmlns="" xmlns:a16="http://schemas.microsoft.com/office/drawing/2014/main" id="{00000000-0008-0000-0000-00007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2" name="Texto 17" hidden="1">
          <a:extLst>
            <a:ext uri="{FF2B5EF4-FFF2-40B4-BE49-F238E27FC236}">
              <a16:creationId xmlns="" xmlns:a16="http://schemas.microsoft.com/office/drawing/2014/main" id="{00000000-0008-0000-0000-00007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3" name="Texto 17" hidden="1">
          <a:extLst>
            <a:ext uri="{FF2B5EF4-FFF2-40B4-BE49-F238E27FC236}">
              <a16:creationId xmlns="" xmlns:a16="http://schemas.microsoft.com/office/drawing/2014/main" id="{00000000-0008-0000-0000-00007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4" name="Texto 17" hidden="1">
          <a:extLst>
            <a:ext uri="{FF2B5EF4-FFF2-40B4-BE49-F238E27FC236}">
              <a16:creationId xmlns="" xmlns:a16="http://schemas.microsoft.com/office/drawing/2014/main" id="{00000000-0008-0000-0000-00007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5" name="Texto 17" hidden="1">
          <a:extLst>
            <a:ext uri="{FF2B5EF4-FFF2-40B4-BE49-F238E27FC236}">
              <a16:creationId xmlns="" xmlns:a16="http://schemas.microsoft.com/office/drawing/2014/main" id="{00000000-0008-0000-0000-00007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6" name="Texto 17" hidden="1">
          <a:extLst>
            <a:ext uri="{FF2B5EF4-FFF2-40B4-BE49-F238E27FC236}">
              <a16:creationId xmlns="" xmlns:a16="http://schemas.microsoft.com/office/drawing/2014/main" id="{00000000-0008-0000-0000-00007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7" name="Texto 17" hidden="1">
          <a:extLst>
            <a:ext uri="{FF2B5EF4-FFF2-40B4-BE49-F238E27FC236}">
              <a16:creationId xmlns="" xmlns:a16="http://schemas.microsoft.com/office/drawing/2014/main" id="{00000000-0008-0000-0000-00007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8" name="Texto 17" hidden="1">
          <a:extLst>
            <a:ext uri="{FF2B5EF4-FFF2-40B4-BE49-F238E27FC236}">
              <a16:creationId xmlns="" xmlns:a16="http://schemas.microsoft.com/office/drawing/2014/main" id="{00000000-0008-0000-0000-00007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9" name="Texto 17" hidden="1">
          <a:extLst>
            <a:ext uri="{FF2B5EF4-FFF2-40B4-BE49-F238E27FC236}">
              <a16:creationId xmlns="" xmlns:a16="http://schemas.microsoft.com/office/drawing/2014/main" id="{00000000-0008-0000-0000-00007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0" name="Texto 17" hidden="1">
          <a:extLst>
            <a:ext uri="{FF2B5EF4-FFF2-40B4-BE49-F238E27FC236}">
              <a16:creationId xmlns="" xmlns:a16="http://schemas.microsoft.com/office/drawing/2014/main" id="{00000000-0008-0000-0000-00007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1" name="Texto 17" hidden="1">
          <a:extLst>
            <a:ext uri="{FF2B5EF4-FFF2-40B4-BE49-F238E27FC236}">
              <a16:creationId xmlns="" xmlns:a16="http://schemas.microsoft.com/office/drawing/2014/main" id="{00000000-0008-0000-0000-00007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2" name="Texto 17" hidden="1">
          <a:extLst>
            <a:ext uri="{FF2B5EF4-FFF2-40B4-BE49-F238E27FC236}">
              <a16:creationId xmlns="" xmlns:a16="http://schemas.microsoft.com/office/drawing/2014/main" id="{00000000-0008-0000-0000-00007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3" name="Texto 17" hidden="1">
          <a:extLst>
            <a:ext uri="{FF2B5EF4-FFF2-40B4-BE49-F238E27FC236}">
              <a16:creationId xmlns="" xmlns:a16="http://schemas.microsoft.com/office/drawing/2014/main" id="{00000000-0008-0000-0000-00007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4" name="Texto 17" hidden="1">
          <a:extLst>
            <a:ext uri="{FF2B5EF4-FFF2-40B4-BE49-F238E27FC236}">
              <a16:creationId xmlns="" xmlns:a16="http://schemas.microsoft.com/office/drawing/2014/main" id="{00000000-0008-0000-0000-00007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5" name="Texto 17" hidden="1">
          <a:extLst>
            <a:ext uri="{FF2B5EF4-FFF2-40B4-BE49-F238E27FC236}">
              <a16:creationId xmlns="" xmlns:a16="http://schemas.microsoft.com/office/drawing/2014/main" id="{00000000-0008-0000-0000-00007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6" name="Texto 17" hidden="1">
          <a:extLst>
            <a:ext uri="{FF2B5EF4-FFF2-40B4-BE49-F238E27FC236}">
              <a16:creationId xmlns="" xmlns:a16="http://schemas.microsoft.com/office/drawing/2014/main" id="{00000000-0008-0000-0000-00008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7" name="Texto 17" hidden="1">
          <a:extLst>
            <a:ext uri="{FF2B5EF4-FFF2-40B4-BE49-F238E27FC236}">
              <a16:creationId xmlns="" xmlns:a16="http://schemas.microsoft.com/office/drawing/2014/main" id="{00000000-0008-0000-0000-00008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8" name="Texto 17" hidden="1">
          <a:extLst>
            <a:ext uri="{FF2B5EF4-FFF2-40B4-BE49-F238E27FC236}">
              <a16:creationId xmlns="" xmlns:a16="http://schemas.microsoft.com/office/drawing/2014/main" id="{00000000-0008-0000-0000-00008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9" name="Texto 17" hidden="1">
          <a:extLst>
            <a:ext uri="{FF2B5EF4-FFF2-40B4-BE49-F238E27FC236}">
              <a16:creationId xmlns="" xmlns:a16="http://schemas.microsoft.com/office/drawing/2014/main" id="{00000000-0008-0000-0000-00008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0" name="Texto 17" hidden="1">
          <a:extLst>
            <a:ext uri="{FF2B5EF4-FFF2-40B4-BE49-F238E27FC236}">
              <a16:creationId xmlns="" xmlns:a16="http://schemas.microsoft.com/office/drawing/2014/main" id="{00000000-0008-0000-0000-00008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1" name="Texto 17" hidden="1">
          <a:extLst>
            <a:ext uri="{FF2B5EF4-FFF2-40B4-BE49-F238E27FC236}">
              <a16:creationId xmlns="" xmlns:a16="http://schemas.microsoft.com/office/drawing/2014/main" id="{00000000-0008-0000-0000-00008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2" name="Texto 17" hidden="1">
          <a:extLst>
            <a:ext uri="{FF2B5EF4-FFF2-40B4-BE49-F238E27FC236}">
              <a16:creationId xmlns="" xmlns:a16="http://schemas.microsoft.com/office/drawing/2014/main" id="{00000000-0008-0000-0000-00008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3" name="Texto 17" hidden="1">
          <a:extLst>
            <a:ext uri="{FF2B5EF4-FFF2-40B4-BE49-F238E27FC236}">
              <a16:creationId xmlns="" xmlns:a16="http://schemas.microsoft.com/office/drawing/2014/main" id="{00000000-0008-0000-0000-00008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4" name="Texto 17" hidden="1">
          <a:extLst>
            <a:ext uri="{FF2B5EF4-FFF2-40B4-BE49-F238E27FC236}">
              <a16:creationId xmlns="" xmlns:a16="http://schemas.microsoft.com/office/drawing/2014/main" id="{00000000-0008-0000-0000-00008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5" name="Texto 17" hidden="1">
          <a:extLst>
            <a:ext uri="{FF2B5EF4-FFF2-40B4-BE49-F238E27FC236}">
              <a16:creationId xmlns="" xmlns:a16="http://schemas.microsoft.com/office/drawing/2014/main" id="{00000000-0008-0000-0000-00008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6" name="Texto 17" hidden="1">
          <a:extLst>
            <a:ext uri="{FF2B5EF4-FFF2-40B4-BE49-F238E27FC236}">
              <a16:creationId xmlns="" xmlns:a16="http://schemas.microsoft.com/office/drawing/2014/main" id="{00000000-0008-0000-0000-00008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7" name="Texto 17" hidden="1">
          <a:extLst>
            <a:ext uri="{FF2B5EF4-FFF2-40B4-BE49-F238E27FC236}">
              <a16:creationId xmlns="" xmlns:a16="http://schemas.microsoft.com/office/drawing/2014/main" id="{00000000-0008-0000-0000-00008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8" name="Texto 17" hidden="1">
          <a:extLst>
            <a:ext uri="{FF2B5EF4-FFF2-40B4-BE49-F238E27FC236}">
              <a16:creationId xmlns="" xmlns:a16="http://schemas.microsoft.com/office/drawing/2014/main" id="{00000000-0008-0000-0000-00008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9" name="Texto 17" hidden="1">
          <a:extLst>
            <a:ext uri="{FF2B5EF4-FFF2-40B4-BE49-F238E27FC236}">
              <a16:creationId xmlns="" xmlns:a16="http://schemas.microsoft.com/office/drawing/2014/main" id="{00000000-0008-0000-0000-00008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0" name="Texto 17" hidden="1">
          <a:extLst>
            <a:ext uri="{FF2B5EF4-FFF2-40B4-BE49-F238E27FC236}">
              <a16:creationId xmlns="" xmlns:a16="http://schemas.microsoft.com/office/drawing/2014/main" id="{00000000-0008-0000-0000-00008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1" name="Texto 17" hidden="1">
          <a:extLst>
            <a:ext uri="{FF2B5EF4-FFF2-40B4-BE49-F238E27FC236}">
              <a16:creationId xmlns="" xmlns:a16="http://schemas.microsoft.com/office/drawing/2014/main" id="{00000000-0008-0000-0000-00008F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2" name="Texto 17" hidden="1">
          <a:extLst>
            <a:ext uri="{FF2B5EF4-FFF2-40B4-BE49-F238E27FC236}">
              <a16:creationId xmlns="" xmlns:a16="http://schemas.microsoft.com/office/drawing/2014/main" id="{00000000-0008-0000-0000-00009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3" name="Texto 17" hidden="1">
          <a:extLst>
            <a:ext uri="{FF2B5EF4-FFF2-40B4-BE49-F238E27FC236}">
              <a16:creationId xmlns="" xmlns:a16="http://schemas.microsoft.com/office/drawing/2014/main" id="{00000000-0008-0000-0000-00009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4" name="Texto 17" hidden="1">
          <a:extLst>
            <a:ext uri="{FF2B5EF4-FFF2-40B4-BE49-F238E27FC236}">
              <a16:creationId xmlns="" xmlns:a16="http://schemas.microsoft.com/office/drawing/2014/main" id="{00000000-0008-0000-0000-00009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5" name="Texto 17" hidden="1">
          <a:extLst>
            <a:ext uri="{FF2B5EF4-FFF2-40B4-BE49-F238E27FC236}">
              <a16:creationId xmlns="" xmlns:a16="http://schemas.microsoft.com/office/drawing/2014/main" id="{00000000-0008-0000-0000-00009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6" name="Texto 17" hidden="1">
          <a:extLst>
            <a:ext uri="{FF2B5EF4-FFF2-40B4-BE49-F238E27FC236}">
              <a16:creationId xmlns="" xmlns:a16="http://schemas.microsoft.com/office/drawing/2014/main" id="{00000000-0008-0000-0000-00009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7" name="Texto 17" hidden="1">
          <a:extLst>
            <a:ext uri="{FF2B5EF4-FFF2-40B4-BE49-F238E27FC236}">
              <a16:creationId xmlns="" xmlns:a16="http://schemas.microsoft.com/office/drawing/2014/main" id="{00000000-0008-0000-0000-00009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8" name="Texto 17" hidden="1">
          <a:extLst>
            <a:ext uri="{FF2B5EF4-FFF2-40B4-BE49-F238E27FC236}">
              <a16:creationId xmlns="" xmlns:a16="http://schemas.microsoft.com/office/drawing/2014/main" id="{00000000-0008-0000-0000-00009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9" name="Texto 17" hidden="1">
          <a:extLst>
            <a:ext uri="{FF2B5EF4-FFF2-40B4-BE49-F238E27FC236}">
              <a16:creationId xmlns="" xmlns:a16="http://schemas.microsoft.com/office/drawing/2014/main" id="{00000000-0008-0000-0000-00009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0" name="Texto 17" hidden="1">
          <a:extLst>
            <a:ext uri="{FF2B5EF4-FFF2-40B4-BE49-F238E27FC236}">
              <a16:creationId xmlns="" xmlns:a16="http://schemas.microsoft.com/office/drawing/2014/main" id="{00000000-0008-0000-0000-00009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1" name="Texto 17" hidden="1">
          <a:extLst>
            <a:ext uri="{FF2B5EF4-FFF2-40B4-BE49-F238E27FC236}">
              <a16:creationId xmlns="" xmlns:a16="http://schemas.microsoft.com/office/drawing/2014/main" id="{00000000-0008-0000-0000-00009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2" name="Texto 17" hidden="1">
          <a:extLst>
            <a:ext uri="{FF2B5EF4-FFF2-40B4-BE49-F238E27FC236}">
              <a16:creationId xmlns="" xmlns:a16="http://schemas.microsoft.com/office/drawing/2014/main" id="{00000000-0008-0000-0000-00009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3" name="Texto 17" hidden="1">
          <a:extLst>
            <a:ext uri="{FF2B5EF4-FFF2-40B4-BE49-F238E27FC236}">
              <a16:creationId xmlns="" xmlns:a16="http://schemas.microsoft.com/office/drawing/2014/main" id="{00000000-0008-0000-0000-00009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4" name="Texto 17" hidden="1">
          <a:extLst>
            <a:ext uri="{FF2B5EF4-FFF2-40B4-BE49-F238E27FC236}">
              <a16:creationId xmlns="" xmlns:a16="http://schemas.microsoft.com/office/drawing/2014/main" id="{00000000-0008-0000-0000-00009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5" name="Texto 17" hidden="1">
          <a:extLst>
            <a:ext uri="{FF2B5EF4-FFF2-40B4-BE49-F238E27FC236}">
              <a16:creationId xmlns="" xmlns:a16="http://schemas.microsoft.com/office/drawing/2014/main" id="{00000000-0008-0000-0000-00009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6" name="Texto 17" hidden="1">
          <a:extLst>
            <a:ext uri="{FF2B5EF4-FFF2-40B4-BE49-F238E27FC236}">
              <a16:creationId xmlns="" xmlns:a16="http://schemas.microsoft.com/office/drawing/2014/main" id="{00000000-0008-0000-0000-00009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7" name="Texto 17" hidden="1">
          <a:extLst>
            <a:ext uri="{FF2B5EF4-FFF2-40B4-BE49-F238E27FC236}">
              <a16:creationId xmlns="" xmlns:a16="http://schemas.microsoft.com/office/drawing/2014/main" id="{00000000-0008-0000-0000-00009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8" name="Texto 17" hidden="1">
          <a:extLst>
            <a:ext uri="{FF2B5EF4-FFF2-40B4-BE49-F238E27FC236}">
              <a16:creationId xmlns="" xmlns:a16="http://schemas.microsoft.com/office/drawing/2014/main" id="{00000000-0008-0000-0000-0000A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9" name="Texto 17" hidden="1">
          <a:extLst>
            <a:ext uri="{FF2B5EF4-FFF2-40B4-BE49-F238E27FC236}">
              <a16:creationId xmlns="" xmlns:a16="http://schemas.microsoft.com/office/drawing/2014/main" id="{00000000-0008-0000-0000-0000A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0" name="Texto 17" hidden="1">
          <a:extLst>
            <a:ext uri="{FF2B5EF4-FFF2-40B4-BE49-F238E27FC236}">
              <a16:creationId xmlns="" xmlns:a16="http://schemas.microsoft.com/office/drawing/2014/main" id="{00000000-0008-0000-0000-0000A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1" name="Texto 17" hidden="1">
          <a:extLst>
            <a:ext uri="{FF2B5EF4-FFF2-40B4-BE49-F238E27FC236}">
              <a16:creationId xmlns="" xmlns:a16="http://schemas.microsoft.com/office/drawing/2014/main" id="{00000000-0008-0000-0000-0000A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2" name="Texto 17" hidden="1">
          <a:extLst>
            <a:ext uri="{FF2B5EF4-FFF2-40B4-BE49-F238E27FC236}">
              <a16:creationId xmlns="" xmlns:a16="http://schemas.microsoft.com/office/drawing/2014/main" id="{00000000-0008-0000-0000-0000A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3" name="Texto 17" hidden="1">
          <a:extLst>
            <a:ext uri="{FF2B5EF4-FFF2-40B4-BE49-F238E27FC236}">
              <a16:creationId xmlns="" xmlns:a16="http://schemas.microsoft.com/office/drawing/2014/main" id="{00000000-0008-0000-0000-0000A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4" name="Texto 17" hidden="1">
          <a:extLst>
            <a:ext uri="{FF2B5EF4-FFF2-40B4-BE49-F238E27FC236}">
              <a16:creationId xmlns="" xmlns:a16="http://schemas.microsoft.com/office/drawing/2014/main" id="{00000000-0008-0000-0000-0000A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5" name="Texto 17" hidden="1">
          <a:extLst>
            <a:ext uri="{FF2B5EF4-FFF2-40B4-BE49-F238E27FC236}">
              <a16:creationId xmlns="" xmlns:a16="http://schemas.microsoft.com/office/drawing/2014/main" id="{00000000-0008-0000-0000-0000A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6" name="Texto 17" hidden="1">
          <a:extLst>
            <a:ext uri="{FF2B5EF4-FFF2-40B4-BE49-F238E27FC236}">
              <a16:creationId xmlns="" xmlns:a16="http://schemas.microsoft.com/office/drawing/2014/main" id="{00000000-0008-0000-0000-0000A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7" name="Texto 17" hidden="1">
          <a:extLst>
            <a:ext uri="{FF2B5EF4-FFF2-40B4-BE49-F238E27FC236}">
              <a16:creationId xmlns="" xmlns:a16="http://schemas.microsoft.com/office/drawing/2014/main" id="{00000000-0008-0000-0000-0000A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8" name="Texto 17" hidden="1">
          <a:extLst>
            <a:ext uri="{FF2B5EF4-FFF2-40B4-BE49-F238E27FC236}">
              <a16:creationId xmlns="" xmlns:a16="http://schemas.microsoft.com/office/drawing/2014/main" id="{00000000-0008-0000-0000-0000A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9" name="Texto 17" hidden="1">
          <a:extLst>
            <a:ext uri="{FF2B5EF4-FFF2-40B4-BE49-F238E27FC236}">
              <a16:creationId xmlns="" xmlns:a16="http://schemas.microsoft.com/office/drawing/2014/main" id="{00000000-0008-0000-0000-0000A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0" name="Texto 17" hidden="1">
          <a:extLst>
            <a:ext uri="{FF2B5EF4-FFF2-40B4-BE49-F238E27FC236}">
              <a16:creationId xmlns="" xmlns:a16="http://schemas.microsoft.com/office/drawing/2014/main" id="{00000000-0008-0000-0000-0000A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1" name="Texto 17" hidden="1">
          <a:extLst>
            <a:ext uri="{FF2B5EF4-FFF2-40B4-BE49-F238E27FC236}">
              <a16:creationId xmlns="" xmlns:a16="http://schemas.microsoft.com/office/drawing/2014/main" id="{00000000-0008-0000-0000-0000A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2" name="Texto 17" hidden="1">
          <a:extLst>
            <a:ext uri="{FF2B5EF4-FFF2-40B4-BE49-F238E27FC236}">
              <a16:creationId xmlns="" xmlns:a16="http://schemas.microsoft.com/office/drawing/2014/main" id="{00000000-0008-0000-0000-0000A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3" name="Texto 17" hidden="1">
          <a:extLst>
            <a:ext uri="{FF2B5EF4-FFF2-40B4-BE49-F238E27FC236}">
              <a16:creationId xmlns="" xmlns:a16="http://schemas.microsoft.com/office/drawing/2014/main" id="{00000000-0008-0000-0000-0000A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4" name="Texto 17" hidden="1">
          <a:extLst>
            <a:ext uri="{FF2B5EF4-FFF2-40B4-BE49-F238E27FC236}">
              <a16:creationId xmlns="" xmlns:a16="http://schemas.microsoft.com/office/drawing/2014/main" id="{00000000-0008-0000-0000-0000B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5" name="Texto 17" hidden="1">
          <a:extLst>
            <a:ext uri="{FF2B5EF4-FFF2-40B4-BE49-F238E27FC236}">
              <a16:creationId xmlns="" xmlns:a16="http://schemas.microsoft.com/office/drawing/2014/main" id="{00000000-0008-0000-0000-0000B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6" name="Texto 17" hidden="1">
          <a:extLst>
            <a:ext uri="{FF2B5EF4-FFF2-40B4-BE49-F238E27FC236}">
              <a16:creationId xmlns="" xmlns:a16="http://schemas.microsoft.com/office/drawing/2014/main" id="{00000000-0008-0000-0000-0000B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7" name="Texto 17" hidden="1">
          <a:extLst>
            <a:ext uri="{FF2B5EF4-FFF2-40B4-BE49-F238E27FC236}">
              <a16:creationId xmlns="" xmlns:a16="http://schemas.microsoft.com/office/drawing/2014/main" id="{00000000-0008-0000-0000-0000B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8" name="Texto 17" hidden="1">
          <a:extLst>
            <a:ext uri="{FF2B5EF4-FFF2-40B4-BE49-F238E27FC236}">
              <a16:creationId xmlns="" xmlns:a16="http://schemas.microsoft.com/office/drawing/2014/main" id="{00000000-0008-0000-0000-0000B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9" name="Texto 17" hidden="1">
          <a:extLst>
            <a:ext uri="{FF2B5EF4-FFF2-40B4-BE49-F238E27FC236}">
              <a16:creationId xmlns="" xmlns:a16="http://schemas.microsoft.com/office/drawing/2014/main" id="{00000000-0008-0000-0000-0000B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0" name="Texto 17" hidden="1">
          <a:extLst>
            <a:ext uri="{FF2B5EF4-FFF2-40B4-BE49-F238E27FC236}">
              <a16:creationId xmlns="" xmlns:a16="http://schemas.microsoft.com/office/drawing/2014/main" id="{00000000-0008-0000-0000-0000B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1" name="Texto 17" hidden="1">
          <a:extLst>
            <a:ext uri="{FF2B5EF4-FFF2-40B4-BE49-F238E27FC236}">
              <a16:creationId xmlns="" xmlns:a16="http://schemas.microsoft.com/office/drawing/2014/main" id="{00000000-0008-0000-0000-0000B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2" name="Texto 17" hidden="1">
          <a:extLst>
            <a:ext uri="{FF2B5EF4-FFF2-40B4-BE49-F238E27FC236}">
              <a16:creationId xmlns="" xmlns:a16="http://schemas.microsoft.com/office/drawing/2014/main" id="{00000000-0008-0000-0000-0000B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3" name="Texto 17" hidden="1">
          <a:extLst>
            <a:ext uri="{FF2B5EF4-FFF2-40B4-BE49-F238E27FC236}">
              <a16:creationId xmlns="" xmlns:a16="http://schemas.microsoft.com/office/drawing/2014/main" id="{00000000-0008-0000-0000-0000B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4" name="Texto 17" hidden="1">
          <a:extLst>
            <a:ext uri="{FF2B5EF4-FFF2-40B4-BE49-F238E27FC236}">
              <a16:creationId xmlns="" xmlns:a16="http://schemas.microsoft.com/office/drawing/2014/main" id="{00000000-0008-0000-0000-0000B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5" name="Texto 17" hidden="1">
          <a:extLst>
            <a:ext uri="{FF2B5EF4-FFF2-40B4-BE49-F238E27FC236}">
              <a16:creationId xmlns="" xmlns:a16="http://schemas.microsoft.com/office/drawing/2014/main" id="{00000000-0008-0000-0000-0000BB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6" name="Texto 17" hidden="1">
          <a:extLst>
            <a:ext uri="{FF2B5EF4-FFF2-40B4-BE49-F238E27FC236}">
              <a16:creationId xmlns="" xmlns:a16="http://schemas.microsoft.com/office/drawing/2014/main" id="{00000000-0008-0000-0000-0000BC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7" name="Texto 17" hidden="1">
          <a:extLst>
            <a:ext uri="{FF2B5EF4-FFF2-40B4-BE49-F238E27FC236}">
              <a16:creationId xmlns="" xmlns:a16="http://schemas.microsoft.com/office/drawing/2014/main" id="{00000000-0008-0000-0000-0000B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8" name="Texto 17" hidden="1">
          <a:extLst>
            <a:ext uri="{FF2B5EF4-FFF2-40B4-BE49-F238E27FC236}">
              <a16:creationId xmlns="" xmlns:a16="http://schemas.microsoft.com/office/drawing/2014/main" id="{00000000-0008-0000-0000-0000B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9" name="Texto 17" hidden="1">
          <a:extLst>
            <a:ext uri="{FF2B5EF4-FFF2-40B4-BE49-F238E27FC236}">
              <a16:creationId xmlns="" xmlns:a16="http://schemas.microsoft.com/office/drawing/2014/main" id="{00000000-0008-0000-0000-0000B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00" name="Texto 17" hidden="1">
          <a:extLst>
            <a:ext uri="{FF2B5EF4-FFF2-40B4-BE49-F238E27FC236}">
              <a16:creationId xmlns="" xmlns:a16="http://schemas.microsoft.com/office/drawing/2014/main" id="{00000000-0008-0000-0000-0000C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1" name="Texto 17" hidden="1">
          <a:extLst>
            <a:ext uri="{FF2B5EF4-FFF2-40B4-BE49-F238E27FC236}">
              <a16:creationId xmlns="" xmlns:a16="http://schemas.microsoft.com/office/drawing/2014/main" id="{00000000-0008-0000-0000-0000C1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2" name="Texto 17" hidden="1">
          <a:extLst>
            <a:ext uri="{FF2B5EF4-FFF2-40B4-BE49-F238E27FC236}">
              <a16:creationId xmlns="" xmlns:a16="http://schemas.microsoft.com/office/drawing/2014/main" id="{00000000-0008-0000-0000-0000C2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3" name="Texto 17" hidden="1">
          <a:extLst>
            <a:ext uri="{FF2B5EF4-FFF2-40B4-BE49-F238E27FC236}">
              <a16:creationId xmlns="" xmlns:a16="http://schemas.microsoft.com/office/drawing/2014/main" id="{00000000-0008-0000-0000-0000C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4" name="Texto 17" hidden="1">
          <a:extLst>
            <a:ext uri="{FF2B5EF4-FFF2-40B4-BE49-F238E27FC236}">
              <a16:creationId xmlns="" xmlns:a16="http://schemas.microsoft.com/office/drawing/2014/main" id="{00000000-0008-0000-0000-0000C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5" name="Texto 17" hidden="1">
          <a:extLst>
            <a:ext uri="{FF2B5EF4-FFF2-40B4-BE49-F238E27FC236}">
              <a16:creationId xmlns="" xmlns:a16="http://schemas.microsoft.com/office/drawing/2014/main" id="{00000000-0008-0000-0000-0000C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6" name="Texto 17" hidden="1">
          <a:extLst>
            <a:ext uri="{FF2B5EF4-FFF2-40B4-BE49-F238E27FC236}">
              <a16:creationId xmlns="" xmlns:a16="http://schemas.microsoft.com/office/drawing/2014/main" id="{00000000-0008-0000-0000-0000C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7" name="Texto 17" hidden="1">
          <a:extLst>
            <a:ext uri="{FF2B5EF4-FFF2-40B4-BE49-F238E27FC236}">
              <a16:creationId xmlns="" xmlns:a16="http://schemas.microsoft.com/office/drawing/2014/main" id="{00000000-0008-0000-0000-0000C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8" name="Texto 17" hidden="1">
          <a:extLst>
            <a:ext uri="{FF2B5EF4-FFF2-40B4-BE49-F238E27FC236}">
              <a16:creationId xmlns="" xmlns:a16="http://schemas.microsoft.com/office/drawing/2014/main" id="{00000000-0008-0000-0000-0000C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9" name="Texto 17" hidden="1">
          <a:extLst>
            <a:ext uri="{FF2B5EF4-FFF2-40B4-BE49-F238E27FC236}">
              <a16:creationId xmlns="" xmlns:a16="http://schemas.microsoft.com/office/drawing/2014/main" id="{00000000-0008-0000-0000-0000C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0" name="Texto 17" hidden="1">
          <a:extLst>
            <a:ext uri="{FF2B5EF4-FFF2-40B4-BE49-F238E27FC236}">
              <a16:creationId xmlns="" xmlns:a16="http://schemas.microsoft.com/office/drawing/2014/main" id="{00000000-0008-0000-0000-0000C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1" name="Texto 17" hidden="1">
          <a:extLst>
            <a:ext uri="{FF2B5EF4-FFF2-40B4-BE49-F238E27FC236}">
              <a16:creationId xmlns="" xmlns:a16="http://schemas.microsoft.com/office/drawing/2014/main" id="{00000000-0008-0000-0000-0000C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2" name="Texto 17" hidden="1">
          <a:extLst>
            <a:ext uri="{FF2B5EF4-FFF2-40B4-BE49-F238E27FC236}">
              <a16:creationId xmlns="" xmlns:a16="http://schemas.microsoft.com/office/drawing/2014/main" id="{00000000-0008-0000-0000-0000C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3" name="Texto 17" hidden="1">
          <a:extLst>
            <a:ext uri="{FF2B5EF4-FFF2-40B4-BE49-F238E27FC236}">
              <a16:creationId xmlns="" xmlns:a16="http://schemas.microsoft.com/office/drawing/2014/main" id="{00000000-0008-0000-0000-0000C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4" name="Texto 17" hidden="1">
          <a:extLst>
            <a:ext uri="{FF2B5EF4-FFF2-40B4-BE49-F238E27FC236}">
              <a16:creationId xmlns="" xmlns:a16="http://schemas.microsoft.com/office/drawing/2014/main" id="{00000000-0008-0000-0000-0000C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5" name="Texto 17" hidden="1">
          <a:extLst>
            <a:ext uri="{FF2B5EF4-FFF2-40B4-BE49-F238E27FC236}">
              <a16:creationId xmlns="" xmlns:a16="http://schemas.microsoft.com/office/drawing/2014/main" id="{00000000-0008-0000-0000-0000C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6" name="Texto 17" hidden="1">
          <a:extLst>
            <a:ext uri="{FF2B5EF4-FFF2-40B4-BE49-F238E27FC236}">
              <a16:creationId xmlns="" xmlns:a16="http://schemas.microsoft.com/office/drawing/2014/main" id="{00000000-0008-0000-0000-0000D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7" name="Texto 17" hidden="1">
          <a:extLst>
            <a:ext uri="{FF2B5EF4-FFF2-40B4-BE49-F238E27FC236}">
              <a16:creationId xmlns="" xmlns:a16="http://schemas.microsoft.com/office/drawing/2014/main" id="{00000000-0008-0000-0000-0000D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8" name="Texto 17" hidden="1">
          <a:extLst>
            <a:ext uri="{FF2B5EF4-FFF2-40B4-BE49-F238E27FC236}">
              <a16:creationId xmlns="" xmlns:a16="http://schemas.microsoft.com/office/drawing/2014/main" id="{00000000-0008-0000-0000-0000D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9" name="Texto 17" hidden="1">
          <a:extLst>
            <a:ext uri="{FF2B5EF4-FFF2-40B4-BE49-F238E27FC236}">
              <a16:creationId xmlns="" xmlns:a16="http://schemas.microsoft.com/office/drawing/2014/main" id="{00000000-0008-0000-0000-0000D3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20" name="Texto 17" hidden="1">
          <a:extLst>
            <a:ext uri="{FF2B5EF4-FFF2-40B4-BE49-F238E27FC236}">
              <a16:creationId xmlns="" xmlns:a16="http://schemas.microsoft.com/office/drawing/2014/main" id="{00000000-0008-0000-0000-0000D4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1" name="Texto 17" hidden="1">
          <a:extLst>
            <a:ext uri="{FF2B5EF4-FFF2-40B4-BE49-F238E27FC236}">
              <a16:creationId xmlns="" xmlns:a16="http://schemas.microsoft.com/office/drawing/2014/main" id="{00000000-0008-0000-0000-0000D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2" name="Texto 17" hidden="1">
          <a:extLst>
            <a:ext uri="{FF2B5EF4-FFF2-40B4-BE49-F238E27FC236}">
              <a16:creationId xmlns="" xmlns:a16="http://schemas.microsoft.com/office/drawing/2014/main" id="{00000000-0008-0000-0000-0000D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3" name="Texto 17" hidden="1">
          <a:extLst>
            <a:ext uri="{FF2B5EF4-FFF2-40B4-BE49-F238E27FC236}">
              <a16:creationId xmlns="" xmlns:a16="http://schemas.microsoft.com/office/drawing/2014/main" id="{00000000-0008-0000-0000-0000D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4" name="Texto 17" hidden="1">
          <a:extLst>
            <a:ext uri="{FF2B5EF4-FFF2-40B4-BE49-F238E27FC236}">
              <a16:creationId xmlns="" xmlns:a16="http://schemas.microsoft.com/office/drawing/2014/main" id="{00000000-0008-0000-0000-0000D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5" name="Texto 17" hidden="1">
          <a:extLst>
            <a:ext uri="{FF2B5EF4-FFF2-40B4-BE49-F238E27FC236}">
              <a16:creationId xmlns="" xmlns:a16="http://schemas.microsoft.com/office/drawing/2014/main" id="{00000000-0008-0000-0000-0000D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6" name="Texto 17" hidden="1">
          <a:extLst>
            <a:ext uri="{FF2B5EF4-FFF2-40B4-BE49-F238E27FC236}">
              <a16:creationId xmlns="" xmlns:a16="http://schemas.microsoft.com/office/drawing/2014/main" id="{00000000-0008-0000-0000-0000D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7" name="Texto 17" hidden="1">
          <a:extLst>
            <a:ext uri="{FF2B5EF4-FFF2-40B4-BE49-F238E27FC236}">
              <a16:creationId xmlns="" xmlns:a16="http://schemas.microsoft.com/office/drawing/2014/main" id="{00000000-0008-0000-0000-0000D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8" name="Texto 17" hidden="1">
          <a:extLst>
            <a:ext uri="{FF2B5EF4-FFF2-40B4-BE49-F238E27FC236}">
              <a16:creationId xmlns="" xmlns:a16="http://schemas.microsoft.com/office/drawing/2014/main" id="{00000000-0008-0000-0000-0000D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29" name="Texto 17" hidden="1">
          <a:extLst>
            <a:ext uri="{FF2B5EF4-FFF2-40B4-BE49-F238E27FC236}">
              <a16:creationId xmlns="" xmlns:a16="http://schemas.microsoft.com/office/drawing/2014/main" id="{00000000-0008-0000-0000-0000D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0" name="Texto 17" hidden="1">
          <a:extLst>
            <a:ext uri="{FF2B5EF4-FFF2-40B4-BE49-F238E27FC236}">
              <a16:creationId xmlns="" xmlns:a16="http://schemas.microsoft.com/office/drawing/2014/main" id="{00000000-0008-0000-0000-0000D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1" name="Texto 17" hidden="1">
          <a:extLst>
            <a:ext uri="{FF2B5EF4-FFF2-40B4-BE49-F238E27FC236}">
              <a16:creationId xmlns="" xmlns:a16="http://schemas.microsoft.com/office/drawing/2014/main" id="{00000000-0008-0000-0000-0000D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2" name="Texto 17" hidden="1">
          <a:extLst>
            <a:ext uri="{FF2B5EF4-FFF2-40B4-BE49-F238E27FC236}">
              <a16:creationId xmlns="" xmlns:a16="http://schemas.microsoft.com/office/drawing/2014/main" id="{00000000-0008-0000-0000-0000E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3" name="Texto 17" hidden="1">
          <a:extLst>
            <a:ext uri="{FF2B5EF4-FFF2-40B4-BE49-F238E27FC236}">
              <a16:creationId xmlns="" xmlns:a16="http://schemas.microsoft.com/office/drawing/2014/main" id="{00000000-0008-0000-0000-0000E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4" name="Texto 17" hidden="1">
          <a:extLst>
            <a:ext uri="{FF2B5EF4-FFF2-40B4-BE49-F238E27FC236}">
              <a16:creationId xmlns="" xmlns:a16="http://schemas.microsoft.com/office/drawing/2014/main" id="{00000000-0008-0000-0000-0000E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5" name="Texto 17" hidden="1">
          <a:extLst>
            <a:ext uri="{FF2B5EF4-FFF2-40B4-BE49-F238E27FC236}">
              <a16:creationId xmlns="" xmlns:a16="http://schemas.microsoft.com/office/drawing/2014/main" id="{00000000-0008-0000-0000-0000E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6" name="Texto 17" hidden="1">
          <a:extLst>
            <a:ext uri="{FF2B5EF4-FFF2-40B4-BE49-F238E27FC236}">
              <a16:creationId xmlns="" xmlns:a16="http://schemas.microsoft.com/office/drawing/2014/main" id="{00000000-0008-0000-0000-0000E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7" name="Texto 17" hidden="1">
          <a:extLst>
            <a:ext uri="{FF2B5EF4-FFF2-40B4-BE49-F238E27FC236}">
              <a16:creationId xmlns="" xmlns:a16="http://schemas.microsoft.com/office/drawing/2014/main" id="{00000000-0008-0000-0000-0000E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8" name="Texto 17" hidden="1">
          <a:extLst>
            <a:ext uri="{FF2B5EF4-FFF2-40B4-BE49-F238E27FC236}">
              <a16:creationId xmlns="" xmlns:a16="http://schemas.microsoft.com/office/drawing/2014/main" id="{00000000-0008-0000-0000-0000E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9" name="Texto 17" hidden="1">
          <a:extLst>
            <a:ext uri="{FF2B5EF4-FFF2-40B4-BE49-F238E27FC236}">
              <a16:creationId xmlns="" xmlns:a16="http://schemas.microsoft.com/office/drawing/2014/main" id="{00000000-0008-0000-0000-0000E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0" name="Texto 17" hidden="1">
          <a:extLst>
            <a:ext uri="{FF2B5EF4-FFF2-40B4-BE49-F238E27FC236}">
              <a16:creationId xmlns="" xmlns:a16="http://schemas.microsoft.com/office/drawing/2014/main" id="{00000000-0008-0000-0000-0000E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1" name="Texto 17" hidden="1">
          <a:extLst>
            <a:ext uri="{FF2B5EF4-FFF2-40B4-BE49-F238E27FC236}">
              <a16:creationId xmlns="" xmlns:a16="http://schemas.microsoft.com/office/drawing/2014/main" id="{00000000-0008-0000-0000-0000E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2" name="Texto 17" hidden="1">
          <a:extLst>
            <a:ext uri="{FF2B5EF4-FFF2-40B4-BE49-F238E27FC236}">
              <a16:creationId xmlns="" xmlns:a16="http://schemas.microsoft.com/office/drawing/2014/main" id="{00000000-0008-0000-0000-0000E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3" name="Texto 17" hidden="1">
          <a:extLst>
            <a:ext uri="{FF2B5EF4-FFF2-40B4-BE49-F238E27FC236}">
              <a16:creationId xmlns="" xmlns:a16="http://schemas.microsoft.com/office/drawing/2014/main" id="{00000000-0008-0000-0000-0000E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4" name="Texto 17" hidden="1">
          <a:extLst>
            <a:ext uri="{FF2B5EF4-FFF2-40B4-BE49-F238E27FC236}">
              <a16:creationId xmlns="" xmlns:a16="http://schemas.microsoft.com/office/drawing/2014/main" id="{00000000-0008-0000-0000-0000E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5" name="Texto 17" hidden="1">
          <a:extLst>
            <a:ext uri="{FF2B5EF4-FFF2-40B4-BE49-F238E27FC236}">
              <a16:creationId xmlns="" xmlns:a16="http://schemas.microsoft.com/office/drawing/2014/main" id="{00000000-0008-0000-0000-0000E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6" name="Texto 17" hidden="1">
          <a:extLst>
            <a:ext uri="{FF2B5EF4-FFF2-40B4-BE49-F238E27FC236}">
              <a16:creationId xmlns="" xmlns:a16="http://schemas.microsoft.com/office/drawing/2014/main" id="{00000000-0008-0000-0000-0000E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7" name="Texto 17" hidden="1">
          <a:extLst>
            <a:ext uri="{FF2B5EF4-FFF2-40B4-BE49-F238E27FC236}">
              <a16:creationId xmlns="" xmlns:a16="http://schemas.microsoft.com/office/drawing/2014/main" id="{00000000-0008-0000-0000-0000EF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8" name="Texto 17" hidden="1">
          <a:extLst>
            <a:ext uri="{FF2B5EF4-FFF2-40B4-BE49-F238E27FC236}">
              <a16:creationId xmlns="" xmlns:a16="http://schemas.microsoft.com/office/drawing/2014/main" id="{00000000-0008-0000-0000-0000F0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49" name="Texto 17" hidden="1">
          <a:extLst>
            <a:ext uri="{FF2B5EF4-FFF2-40B4-BE49-F238E27FC236}">
              <a16:creationId xmlns="" xmlns:a16="http://schemas.microsoft.com/office/drawing/2014/main" id="{00000000-0008-0000-0000-0000F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0" name="Texto 17" hidden="1">
          <a:extLst>
            <a:ext uri="{FF2B5EF4-FFF2-40B4-BE49-F238E27FC236}">
              <a16:creationId xmlns="" xmlns:a16="http://schemas.microsoft.com/office/drawing/2014/main" id="{00000000-0008-0000-0000-0000F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1" name="Texto 17" hidden="1">
          <a:extLst>
            <a:ext uri="{FF2B5EF4-FFF2-40B4-BE49-F238E27FC236}">
              <a16:creationId xmlns="" xmlns:a16="http://schemas.microsoft.com/office/drawing/2014/main" id="{00000000-0008-0000-0000-0000F3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2" name="Texto 17" hidden="1">
          <a:extLst>
            <a:ext uri="{FF2B5EF4-FFF2-40B4-BE49-F238E27FC236}">
              <a16:creationId xmlns="" xmlns:a16="http://schemas.microsoft.com/office/drawing/2014/main" id="{00000000-0008-0000-0000-0000F4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3" name="Texto 17" hidden="1">
          <a:extLst>
            <a:ext uri="{FF2B5EF4-FFF2-40B4-BE49-F238E27FC236}">
              <a16:creationId xmlns="" xmlns:a16="http://schemas.microsoft.com/office/drawing/2014/main" id="{00000000-0008-0000-0000-0000F5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4" name="Texto 17" hidden="1">
          <a:extLst>
            <a:ext uri="{FF2B5EF4-FFF2-40B4-BE49-F238E27FC236}">
              <a16:creationId xmlns="" xmlns:a16="http://schemas.microsoft.com/office/drawing/2014/main" id="{00000000-0008-0000-0000-0000F6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5" name="Texto 17" hidden="1">
          <a:extLst>
            <a:ext uri="{FF2B5EF4-FFF2-40B4-BE49-F238E27FC236}">
              <a16:creationId xmlns="" xmlns:a16="http://schemas.microsoft.com/office/drawing/2014/main" id="{00000000-0008-0000-0000-0000F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6" name="Texto 17" hidden="1">
          <a:extLst>
            <a:ext uri="{FF2B5EF4-FFF2-40B4-BE49-F238E27FC236}">
              <a16:creationId xmlns="" xmlns:a16="http://schemas.microsoft.com/office/drawing/2014/main" id="{00000000-0008-0000-0000-0000F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7" name="Texto 17" hidden="1">
          <a:extLst>
            <a:ext uri="{FF2B5EF4-FFF2-40B4-BE49-F238E27FC236}">
              <a16:creationId xmlns="" xmlns:a16="http://schemas.microsoft.com/office/drawing/2014/main" id="{00000000-0008-0000-0000-0000F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8" name="Texto 17" hidden="1">
          <a:extLst>
            <a:ext uri="{FF2B5EF4-FFF2-40B4-BE49-F238E27FC236}">
              <a16:creationId xmlns="" xmlns:a16="http://schemas.microsoft.com/office/drawing/2014/main" id="{00000000-0008-0000-0000-0000F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9" name="Texto 17" hidden="1">
          <a:extLst>
            <a:ext uri="{FF2B5EF4-FFF2-40B4-BE49-F238E27FC236}">
              <a16:creationId xmlns="" xmlns:a16="http://schemas.microsoft.com/office/drawing/2014/main" id="{00000000-0008-0000-0000-0000F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0" name="Texto 17" hidden="1">
          <a:extLst>
            <a:ext uri="{FF2B5EF4-FFF2-40B4-BE49-F238E27FC236}">
              <a16:creationId xmlns="" xmlns:a16="http://schemas.microsoft.com/office/drawing/2014/main" id="{00000000-0008-0000-0000-0000F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1" name="Texto 17" hidden="1">
          <a:extLst>
            <a:ext uri="{FF2B5EF4-FFF2-40B4-BE49-F238E27FC236}">
              <a16:creationId xmlns="" xmlns:a16="http://schemas.microsoft.com/office/drawing/2014/main" id="{00000000-0008-0000-0000-0000F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2" name="Texto 17" hidden="1">
          <a:extLst>
            <a:ext uri="{FF2B5EF4-FFF2-40B4-BE49-F238E27FC236}">
              <a16:creationId xmlns="" xmlns:a16="http://schemas.microsoft.com/office/drawing/2014/main" id="{00000000-0008-0000-0000-0000F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3" name="Texto 17" hidden="1">
          <a:extLst>
            <a:ext uri="{FF2B5EF4-FFF2-40B4-BE49-F238E27FC236}">
              <a16:creationId xmlns="" xmlns:a16="http://schemas.microsoft.com/office/drawing/2014/main" id="{00000000-0008-0000-0000-0000F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4" name="Texto 17" hidden="1">
          <a:extLst>
            <a:ext uri="{FF2B5EF4-FFF2-40B4-BE49-F238E27FC236}">
              <a16:creationId xmlns="" xmlns:a16="http://schemas.microsoft.com/office/drawing/2014/main" id="{00000000-0008-0000-0000-000000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5" name="Texto 17" hidden="1">
          <a:extLst>
            <a:ext uri="{FF2B5EF4-FFF2-40B4-BE49-F238E27FC236}">
              <a16:creationId xmlns="" xmlns:a16="http://schemas.microsoft.com/office/drawing/2014/main" id="{00000000-0008-0000-0000-000001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6" name="Texto 17" hidden="1">
          <a:extLst>
            <a:ext uri="{FF2B5EF4-FFF2-40B4-BE49-F238E27FC236}">
              <a16:creationId xmlns="" xmlns:a16="http://schemas.microsoft.com/office/drawing/2014/main" id="{00000000-0008-0000-0000-000002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7" name="Texto 17" hidden="1">
          <a:extLst>
            <a:ext uri="{FF2B5EF4-FFF2-40B4-BE49-F238E27FC236}">
              <a16:creationId xmlns="" xmlns:a16="http://schemas.microsoft.com/office/drawing/2014/main" id="{00000000-0008-0000-0000-00000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8" name="Texto 17" hidden="1">
          <a:extLst>
            <a:ext uri="{FF2B5EF4-FFF2-40B4-BE49-F238E27FC236}">
              <a16:creationId xmlns="" xmlns:a16="http://schemas.microsoft.com/office/drawing/2014/main" id="{00000000-0008-0000-0000-00000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9" name="Texto 17" hidden="1">
          <a:extLst>
            <a:ext uri="{FF2B5EF4-FFF2-40B4-BE49-F238E27FC236}">
              <a16:creationId xmlns="" xmlns:a16="http://schemas.microsoft.com/office/drawing/2014/main" id="{00000000-0008-0000-0000-000005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0" name="Texto 17" hidden="1">
          <a:extLst>
            <a:ext uri="{FF2B5EF4-FFF2-40B4-BE49-F238E27FC236}">
              <a16:creationId xmlns="" xmlns:a16="http://schemas.microsoft.com/office/drawing/2014/main" id="{00000000-0008-0000-0000-000006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1" name="Texto 17" hidden="1">
          <a:extLst>
            <a:ext uri="{FF2B5EF4-FFF2-40B4-BE49-F238E27FC236}">
              <a16:creationId xmlns="" xmlns:a16="http://schemas.microsoft.com/office/drawing/2014/main" id="{00000000-0008-0000-0000-000007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2" name="Texto 17" hidden="1">
          <a:extLst>
            <a:ext uri="{FF2B5EF4-FFF2-40B4-BE49-F238E27FC236}">
              <a16:creationId xmlns="" xmlns:a16="http://schemas.microsoft.com/office/drawing/2014/main" id="{00000000-0008-0000-0000-000008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3" name="Texto 17" hidden="1">
          <a:extLst>
            <a:ext uri="{FF2B5EF4-FFF2-40B4-BE49-F238E27FC236}">
              <a16:creationId xmlns="" xmlns:a16="http://schemas.microsoft.com/office/drawing/2014/main" id="{00000000-0008-0000-0000-00000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4" name="Texto 17" hidden="1">
          <a:extLst>
            <a:ext uri="{FF2B5EF4-FFF2-40B4-BE49-F238E27FC236}">
              <a16:creationId xmlns="" xmlns:a16="http://schemas.microsoft.com/office/drawing/2014/main" id="{00000000-0008-0000-0000-00000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5" name="Texto 17" hidden="1">
          <a:extLst>
            <a:ext uri="{FF2B5EF4-FFF2-40B4-BE49-F238E27FC236}">
              <a16:creationId xmlns="" xmlns:a16="http://schemas.microsoft.com/office/drawing/2014/main" id="{00000000-0008-0000-0000-00000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6" name="Texto 17" hidden="1">
          <a:extLst>
            <a:ext uri="{FF2B5EF4-FFF2-40B4-BE49-F238E27FC236}">
              <a16:creationId xmlns="" xmlns:a16="http://schemas.microsoft.com/office/drawing/2014/main" id="{00000000-0008-0000-0000-00000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7" name="Texto 17" hidden="1">
          <a:extLst>
            <a:ext uri="{FF2B5EF4-FFF2-40B4-BE49-F238E27FC236}">
              <a16:creationId xmlns="" xmlns:a16="http://schemas.microsoft.com/office/drawing/2014/main" id="{00000000-0008-0000-0000-00000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8" name="Texto 17" hidden="1">
          <a:extLst>
            <a:ext uri="{FF2B5EF4-FFF2-40B4-BE49-F238E27FC236}">
              <a16:creationId xmlns="" xmlns:a16="http://schemas.microsoft.com/office/drawing/2014/main" id="{00000000-0008-0000-0000-00000E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9" name="Texto 17" hidden="1">
          <a:extLst>
            <a:ext uri="{FF2B5EF4-FFF2-40B4-BE49-F238E27FC236}">
              <a16:creationId xmlns="" xmlns:a16="http://schemas.microsoft.com/office/drawing/2014/main" id="{00000000-0008-0000-0000-00000F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0" name="Texto 17" hidden="1">
          <a:extLst>
            <a:ext uri="{FF2B5EF4-FFF2-40B4-BE49-F238E27FC236}">
              <a16:creationId xmlns="" xmlns:a16="http://schemas.microsoft.com/office/drawing/2014/main" id="{00000000-0008-0000-0000-000010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1" name="Texto 17" hidden="1">
          <a:extLst>
            <a:ext uri="{FF2B5EF4-FFF2-40B4-BE49-F238E27FC236}">
              <a16:creationId xmlns="" xmlns:a16="http://schemas.microsoft.com/office/drawing/2014/main" id="{00000000-0008-0000-0000-000011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2" name="Texto 17" hidden="1">
          <a:extLst>
            <a:ext uri="{FF2B5EF4-FFF2-40B4-BE49-F238E27FC236}">
              <a16:creationId xmlns="" xmlns:a16="http://schemas.microsoft.com/office/drawing/2014/main" id="{00000000-0008-0000-0000-000012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3" name="Texto 17" hidden="1">
          <a:extLst>
            <a:ext uri="{FF2B5EF4-FFF2-40B4-BE49-F238E27FC236}">
              <a16:creationId xmlns="" xmlns:a16="http://schemas.microsoft.com/office/drawing/2014/main" id="{00000000-0008-0000-0000-00001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4" name="Texto 17" hidden="1">
          <a:extLst>
            <a:ext uri="{FF2B5EF4-FFF2-40B4-BE49-F238E27FC236}">
              <a16:creationId xmlns="" xmlns:a16="http://schemas.microsoft.com/office/drawing/2014/main" id="{00000000-0008-0000-0000-00001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5" name="Texto 17" hidden="1">
          <a:extLst>
            <a:ext uri="{FF2B5EF4-FFF2-40B4-BE49-F238E27FC236}">
              <a16:creationId xmlns="" xmlns:a16="http://schemas.microsoft.com/office/drawing/2014/main" id="{00000000-0008-0000-0000-000015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6" name="Texto 17" hidden="1">
          <a:extLst>
            <a:ext uri="{FF2B5EF4-FFF2-40B4-BE49-F238E27FC236}">
              <a16:creationId xmlns="" xmlns:a16="http://schemas.microsoft.com/office/drawing/2014/main" id="{00000000-0008-0000-0000-000016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7" name="Texto 17" hidden="1">
          <a:extLst>
            <a:ext uri="{FF2B5EF4-FFF2-40B4-BE49-F238E27FC236}">
              <a16:creationId xmlns="" xmlns:a16="http://schemas.microsoft.com/office/drawing/2014/main" id="{00000000-0008-0000-0000-000017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8" name="Texto 17" hidden="1">
          <a:extLst>
            <a:ext uri="{FF2B5EF4-FFF2-40B4-BE49-F238E27FC236}">
              <a16:creationId xmlns="" xmlns:a16="http://schemas.microsoft.com/office/drawing/2014/main" id="{00000000-0008-0000-0000-000018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9" name="Texto 17" hidden="1">
          <a:extLst>
            <a:ext uri="{FF2B5EF4-FFF2-40B4-BE49-F238E27FC236}">
              <a16:creationId xmlns="" xmlns:a16="http://schemas.microsoft.com/office/drawing/2014/main" id="{00000000-0008-0000-0000-00001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0" name="Texto 17" hidden="1">
          <a:extLst>
            <a:ext uri="{FF2B5EF4-FFF2-40B4-BE49-F238E27FC236}">
              <a16:creationId xmlns="" xmlns:a16="http://schemas.microsoft.com/office/drawing/2014/main" id="{00000000-0008-0000-0000-00001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1" name="Texto 17" hidden="1">
          <a:extLst>
            <a:ext uri="{FF2B5EF4-FFF2-40B4-BE49-F238E27FC236}">
              <a16:creationId xmlns="" xmlns:a16="http://schemas.microsoft.com/office/drawing/2014/main" id="{00000000-0008-0000-0000-00001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2" name="Texto 17" hidden="1">
          <a:extLst>
            <a:ext uri="{FF2B5EF4-FFF2-40B4-BE49-F238E27FC236}">
              <a16:creationId xmlns="" xmlns:a16="http://schemas.microsoft.com/office/drawing/2014/main" id="{00000000-0008-0000-0000-00001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3" name="Texto 17" hidden="1">
          <a:extLst>
            <a:ext uri="{FF2B5EF4-FFF2-40B4-BE49-F238E27FC236}">
              <a16:creationId xmlns="" xmlns:a16="http://schemas.microsoft.com/office/drawing/2014/main" id="{00000000-0008-0000-0000-00001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4" name="Texto 17" hidden="1">
          <a:extLst>
            <a:ext uri="{FF2B5EF4-FFF2-40B4-BE49-F238E27FC236}">
              <a16:creationId xmlns="" xmlns:a16="http://schemas.microsoft.com/office/drawing/2014/main" id="{00000000-0008-0000-0000-00001E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5" name="Texto 17" hidden="1">
          <a:extLst>
            <a:ext uri="{FF2B5EF4-FFF2-40B4-BE49-F238E27FC236}">
              <a16:creationId xmlns="" xmlns:a16="http://schemas.microsoft.com/office/drawing/2014/main" id="{00000000-0008-0000-0000-00001F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6" name="Texto 17" hidden="1">
          <a:extLst>
            <a:ext uri="{FF2B5EF4-FFF2-40B4-BE49-F238E27FC236}">
              <a16:creationId xmlns="" xmlns:a16="http://schemas.microsoft.com/office/drawing/2014/main" id="{00000000-0008-0000-0000-000020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7" name="Texto 17" hidden="1">
          <a:extLst>
            <a:ext uri="{FF2B5EF4-FFF2-40B4-BE49-F238E27FC236}">
              <a16:creationId xmlns="" xmlns:a16="http://schemas.microsoft.com/office/drawing/2014/main" id="{00000000-0008-0000-0000-000021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8" name="Texto 17" hidden="1">
          <a:extLst>
            <a:ext uri="{FF2B5EF4-FFF2-40B4-BE49-F238E27FC236}">
              <a16:creationId xmlns="" xmlns:a16="http://schemas.microsoft.com/office/drawing/2014/main" id="{00000000-0008-0000-0000-000022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9" name="Texto 17" hidden="1">
          <a:extLst>
            <a:ext uri="{FF2B5EF4-FFF2-40B4-BE49-F238E27FC236}">
              <a16:creationId xmlns="" xmlns:a16="http://schemas.microsoft.com/office/drawing/2014/main" id="{00000000-0008-0000-0000-00002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0" name="Texto 17" hidden="1">
          <a:extLst>
            <a:ext uri="{FF2B5EF4-FFF2-40B4-BE49-F238E27FC236}">
              <a16:creationId xmlns="" xmlns:a16="http://schemas.microsoft.com/office/drawing/2014/main" id="{00000000-0008-0000-0000-00002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1" name="Texto 17" hidden="1">
          <a:extLst>
            <a:ext uri="{FF2B5EF4-FFF2-40B4-BE49-F238E27FC236}">
              <a16:creationId xmlns="" xmlns:a16="http://schemas.microsoft.com/office/drawing/2014/main" id="{00000000-0008-0000-0000-000025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2" name="Texto 17" hidden="1">
          <a:extLst>
            <a:ext uri="{FF2B5EF4-FFF2-40B4-BE49-F238E27FC236}">
              <a16:creationId xmlns="" xmlns:a16="http://schemas.microsoft.com/office/drawing/2014/main" id="{00000000-0008-0000-0000-000026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3" name="Texto 17" hidden="1">
          <a:extLst>
            <a:ext uri="{FF2B5EF4-FFF2-40B4-BE49-F238E27FC236}">
              <a16:creationId xmlns="" xmlns:a16="http://schemas.microsoft.com/office/drawing/2014/main" id="{00000000-0008-0000-0000-000027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4" name="Texto 17" hidden="1">
          <a:extLst>
            <a:ext uri="{FF2B5EF4-FFF2-40B4-BE49-F238E27FC236}">
              <a16:creationId xmlns="" xmlns:a16="http://schemas.microsoft.com/office/drawing/2014/main" id="{00000000-0008-0000-0000-000028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5" name="Texto 17" hidden="1">
          <a:extLst>
            <a:ext uri="{FF2B5EF4-FFF2-40B4-BE49-F238E27FC236}">
              <a16:creationId xmlns="" xmlns:a16="http://schemas.microsoft.com/office/drawing/2014/main" id="{00000000-0008-0000-0000-00002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6" name="Texto 17" hidden="1">
          <a:extLst>
            <a:ext uri="{FF2B5EF4-FFF2-40B4-BE49-F238E27FC236}">
              <a16:creationId xmlns="" xmlns:a16="http://schemas.microsoft.com/office/drawing/2014/main" id="{00000000-0008-0000-0000-00002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7" name="Texto 17" hidden="1">
          <a:extLst>
            <a:ext uri="{FF2B5EF4-FFF2-40B4-BE49-F238E27FC236}">
              <a16:creationId xmlns="" xmlns:a16="http://schemas.microsoft.com/office/drawing/2014/main" id="{00000000-0008-0000-0000-00002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8" name="Texto 17" hidden="1">
          <a:extLst>
            <a:ext uri="{FF2B5EF4-FFF2-40B4-BE49-F238E27FC236}">
              <a16:creationId xmlns="" xmlns:a16="http://schemas.microsoft.com/office/drawing/2014/main" id="{00000000-0008-0000-0000-00002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9" name="Texto 17" hidden="1">
          <a:extLst>
            <a:ext uri="{FF2B5EF4-FFF2-40B4-BE49-F238E27FC236}">
              <a16:creationId xmlns="" xmlns:a16="http://schemas.microsoft.com/office/drawing/2014/main" id="{00000000-0008-0000-0000-00002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311" name="Texto 17" hidden="1">
          <a:extLst>
            <a:ext uri="{FF2B5EF4-FFF2-40B4-BE49-F238E27FC236}">
              <a16:creationId xmlns="" xmlns:a16="http://schemas.microsoft.com/office/drawing/2014/main" id="{00000000-0008-0000-0000-00001B0D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2" name="Texto 17" hidden="1">
          <a:extLst>
            <a:ext uri="{FF2B5EF4-FFF2-40B4-BE49-F238E27FC236}">
              <a16:creationId xmlns="" xmlns:a16="http://schemas.microsoft.com/office/drawing/2014/main" id="{00000000-0008-0000-0000-00001C0D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3" name="Texto 17" hidden="1">
          <a:extLst>
            <a:ext uri="{FF2B5EF4-FFF2-40B4-BE49-F238E27FC236}">
              <a16:creationId xmlns="" xmlns:a16="http://schemas.microsoft.com/office/drawing/2014/main" id="{00000000-0008-0000-0000-00001D0D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4" name="Texto 17" hidden="1">
          <a:extLst>
            <a:ext uri="{FF2B5EF4-FFF2-40B4-BE49-F238E27FC236}">
              <a16:creationId xmlns="" xmlns:a16="http://schemas.microsoft.com/office/drawing/2014/main" id="{00000000-0008-0000-0000-00002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5" name="Texto 17" hidden="1">
          <a:extLst>
            <a:ext uri="{FF2B5EF4-FFF2-40B4-BE49-F238E27FC236}">
              <a16:creationId xmlns="" xmlns:a16="http://schemas.microsoft.com/office/drawing/2014/main" id="{00000000-0008-0000-0000-000030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6" name="Texto 17" hidden="1">
          <a:extLst>
            <a:ext uri="{FF2B5EF4-FFF2-40B4-BE49-F238E27FC236}">
              <a16:creationId xmlns="" xmlns:a16="http://schemas.microsoft.com/office/drawing/2014/main" id="{00000000-0008-0000-0000-000031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7" name="Texto 17" hidden="1">
          <a:extLst>
            <a:ext uri="{FF2B5EF4-FFF2-40B4-BE49-F238E27FC236}">
              <a16:creationId xmlns="" xmlns:a16="http://schemas.microsoft.com/office/drawing/2014/main" id="{00000000-0008-0000-0000-000032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8" name="Texto 17" hidden="1">
          <a:extLst>
            <a:ext uri="{FF2B5EF4-FFF2-40B4-BE49-F238E27FC236}">
              <a16:creationId xmlns="" xmlns:a16="http://schemas.microsoft.com/office/drawing/2014/main" id="{00000000-0008-0000-0000-000033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9" name="Texto 17" hidden="1">
          <a:extLst>
            <a:ext uri="{FF2B5EF4-FFF2-40B4-BE49-F238E27FC236}">
              <a16:creationId xmlns="" xmlns:a16="http://schemas.microsoft.com/office/drawing/2014/main" id="{00000000-0008-0000-0000-000034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0" name="Texto 17" hidden="1">
          <a:extLst>
            <a:ext uri="{FF2B5EF4-FFF2-40B4-BE49-F238E27FC236}">
              <a16:creationId xmlns="" xmlns:a16="http://schemas.microsoft.com/office/drawing/2014/main" id="{00000000-0008-0000-0000-000035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1" name="Texto 17" hidden="1">
          <a:extLst>
            <a:ext uri="{FF2B5EF4-FFF2-40B4-BE49-F238E27FC236}">
              <a16:creationId xmlns="" xmlns:a16="http://schemas.microsoft.com/office/drawing/2014/main" id="{00000000-0008-0000-0000-000036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2" name="Texto 17" hidden="1">
          <a:extLst>
            <a:ext uri="{FF2B5EF4-FFF2-40B4-BE49-F238E27FC236}">
              <a16:creationId xmlns="" xmlns:a16="http://schemas.microsoft.com/office/drawing/2014/main" id="{00000000-0008-0000-0000-000037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3" name="Texto 17" hidden="1">
          <a:extLst>
            <a:ext uri="{FF2B5EF4-FFF2-40B4-BE49-F238E27FC236}">
              <a16:creationId xmlns="" xmlns:a16="http://schemas.microsoft.com/office/drawing/2014/main" id="{00000000-0008-0000-0000-000038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4" name="Texto 17" hidden="1">
          <a:extLst>
            <a:ext uri="{FF2B5EF4-FFF2-40B4-BE49-F238E27FC236}">
              <a16:creationId xmlns="" xmlns:a16="http://schemas.microsoft.com/office/drawing/2014/main" id="{00000000-0008-0000-0000-000039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5" name="Texto 17" hidden="1">
          <a:extLst>
            <a:ext uri="{FF2B5EF4-FFF2-40B4-BE49-F238E27FC236}">
              <a16:creationId xmlns="" xmlns:a16="http://schemas.microsoft.com/office/drawing/2014/main" id="{00000000-0008-0000-0000-00003A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6" name="Texto 17" hidden="1">
          <a:extLst>
            <a:ext uri="{FF2B5EF4-FFF2-40B4-BE49-F238E27FC236}">
              <a16:creationId xmlns="" xmlns:a16="http://schemas.microsoft.com/office/drawing/2014/main" id="{00000000-0008-0000-0000-00003B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7" name="Texto 17" hidden="1">
          <a:extLst>
            <a:ext uri="{FF2B5EF4-FFF2-40B4-BE49-F238E27FC236}">
              <a16:creationId xmlns="" xmlns:a16="http://schemas.microsoft.com/office/drawing/2014/main" id="{00000000-0008-0000-0000-00003C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8" name="Texto 17" hidden="1">
          <a:extLst>
            <a:ext uri="{FF2B5EF4-FFF2-40B4-BE49-F238E27FC236}">
              <a16:creationId xmlns="" xmlns:a16="http://schemas.microsoft.com/office/drawing/2014/main" id="{00000000-0008-0000-0000-00003D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9" name="Texto 17" hidden="1">
          <a:extLst>
            <a:ext uri="{FF2B5EF4-FFF2-40B4-BE49-F238E27FC236}">
              <a16:creationId xmlns="" xmlns:a16="http://schemas.microsoft.com/office/drawing/2014/main" id="{00000000-0008-0000-0000-00003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0" name="Texto 17" hidden="1">
          <a:extLst>
            <a:ext uri="{FF2B5EF4-FFF2-40B4-BE49-F238E27FC236}">
              <a16:creationId xmlns="" xmlns:a16="http://schemas.microsoft.com/office/drawing/2014/main" id="{00000000-0008-0000-0000-00003F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1" name="Texto 17" hidden="1">
          <a:extLst>
            <a:ext uri="{FF2B5EF4-FFF2-40B4-BE49-F238E27FC236}">
              <a16:creationId xmlns="" xmlns:a16="http://schemas.microsoft.com/office/drawing/2014/main" id="{00000000-0008-0000-0000-000040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2" name="Texto 17" hidden="1">
          <a:extLst>
            <a:ext uri="{FF2B5EF4-FFF2-40B4-BE49-F238E27FC236}">
              <a16:creationId xmlns="" xmlns:a16="http://schemas.microsoft.com/office/drawing/2014/main" id="{00000000-0008-0000-0000-000041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3" name="Texto 17" hidden="1">
          <a:extLst>
            <a:ext uri="{FF2B5EF4-FFF2-40B4-BE49-F238E27FC236}">
              <a16:creationId xmlns="" xmlns:a16="http://schemas.microsoft.com/office/drawing/2014/main" id="{00000000-0008-0000-0000-000042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4" name="Texto 17" hidden="1">
          <a:extLst>
            <a:ext uri="{FF2B5EF4-FFF2-40B4-BE49-F238E27FC236}">
              <a16:creationId xmlns="" xmlns:a16="http://schemas.microsoft.com/office/drawing/2014/main" id="{00000000-0008-0000-0000-000043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5" name="Texto 17" hidden="1">
          <a:extLst>
            <a:ext uri="{FF2B5EF4-FFF2-40B4-BE49-F238E27FC236}">
              <a16:creationId xmlns="" xmlns:a16="http://schemas.microsoft.com/office/drawing/2014/main" id="{00000000-0008-0000-0000-000044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6" name="Texto 17" hidden="1">
          <a:extLst>
            <a:ext uri="{FF2B5EF4-FFF2-40B4-BE49-F238E27FC236}">
              <a16:creationId xmlns="" xmlns:a16="http://schemas.microsoft.com/office/drawing/2014/main" id="{00000000-0008-0000-0000-000045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7" name="Texto 17" hidden="1">
          <a:extLst>
            <a:ext uri="{FF2B5EF4-FFF2-40B4-BE49-F238E27FC236}">
              <a16:creationId xmlns="" xmlns:a16="http://schemas.microsoft.com/office/drawing/2014/main" id="{00000000-0008-0000-0000-000046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8" name="Texto 17" hidden="1">
          <a:extLst>
            <a:ext uri="{FF2B5EF4-FFF2-40B4-BE49-F238E27FC236}">
              <a16:creationId xmlns="" xmlns:a16="http://schemas.microsoft.com/office/drawing/2014/main" id="{00000000-0008-0000-0000-000047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9" name="Texto 17" hidden="1">
          <a:extLst>
            <a:ext uri="{FF2B5EF4-FFF2-40B4-BE49-F238E27FC236}">
              <a16:creationId xmlns="" xmlns:a16="http://schemas.microsoft.com/office/drawing/2014/main" id="{00000000-0008-0000-0000-000048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0" name="Texto 17" hidden="1">
          <a:extLst>
            <a:ext uri="{FF2B5EF4-FFF2-40B4-BE49-F238E27FC236}">
              <a16:creationId xmlns="" xmlns:a16="http://schemas.microsoft.com/office/drawing/2014/main" id="{00000000-0008-0000-0000-000049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1" name="Texto 17" hidden="1">
          <a:extLst>
            <a:ext uri="{FF2B5EF4-FFF2-40B4-BE49-F238E27FC236}">
              <a16:creationId xmlns="" xmlns:a16="http://schemas.microsoft.com/office/drawing/2014/main" id="{00000000-0008-0000-0000-00004A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2" name="Texto 17" hidden="1">
          <a:extLst>
            <a:ext uri="{FF2B5EF4-FFF2-40B4-BE49-F238E27FC236}">
              <a16:creationId xmlns="" xmlns:a16="http://schemas.microsoft.com/office/drawing/2014/main" id="{00000000-0008-0000-0000-00004B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3" name="Texto 17" hidden="1">
          <a:extLst>
            <a:ext uri="{FF2B5EF4-FFF2-40B4-BE49-F238E27FC236}">
              <a16:creationId xmlns="" xmlns:a16="http://schemas.microsoft.com/office/drawing/2014/main" id="{00000000-0008-0000-0000-00004C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4" name="Texto 17" hidden="1">
          <a:extLst>
            <a:ext uri="{FF2B5EF4-FFF2-40B4-BE49-F238E27FC236}">
              <a16:creationId xmlns="" xmlns:a16="http://schemas.microsoft.com/office/drawing/2014/main" id="{00000000-0008-0000-0000-00004D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5" name="Texto 17" hidden="1">
          <a:extLst>
            <a:ext uri="{FF2B5EF4-FFF2-40B4-BE49-F238E27FC236}">
              <a16:creationId xmlns="" xmlns:a16="http://schemas.microsoft.com/office/drawing/2014/main" id="{00000000-0008-0000-0000-00004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6" name="Texto 17" hidden="1">
          <a:extLst>
            <a:ext uri="{FF2B5EF4-FFF2-40B4-BE49-F238E27FC236}">
              <a16:creationId xmlns="" xmlns:a16="http://schemas.microsoft.com/office/drawing/2014/main" id="{00000000-0008-0000-0000-00004F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1</xdr:col>
      <xdr:colOff>552450</xdr:colOff>
      <xdr:row>818</xdr:row>
      <xdr:rowOff>0</xdr:rowOff>
    </xdr:from>
    <xdr:ext cx="1333500" cy="238125"/>
    <xdr:sp macro="" textlink="">
      <xdr:nvSpPr>
        <xdr:cNvPr id="3347" name="Texto 17" hidden="1">
          <a:extLst>
            <a:ext uri="{FF2B5EF4-FFF2-40B4-BE49-F238E27FC236}">
              <a16:creationId xmlns="" xmlns:a16="http://schemas.microsoft.com/office/drawing/2014/main" id="{00000000-0008-0000-0000-0000500E0000}"/>
            </a:ext>
          </a:extLst>
        </xdr:cNvPr>
        <xdr:cNvSpPr txBox="1">
          <a:spLocks noChangeArrowheads="1"/>
        </xdr:cNvSpPr>
      </xdr:nvSpPr>
      <xdr:spPr bwMode="auto">
        <a:xfrm>
          <a:off x="752475"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348" name="Texto 17" hidden="1">
          <a:extLst>
            <a:ext uri="{FF2B5EF4-FFF2-40B4-BE49-F238E27FC236}">
              <a16:creationId xmlns="" xmlns:a16="http://schemas.microsoft.com/office/drawing/2014/main" id="{00000000-0008-0000-0000-0000510E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2" name="Texto 17" hidden="1">
          <a:extLst>
            <a:ext uri="{FF2B5EF4-FFF2-40B4-BE49-F238E27FC236}">
              <a16:creationId xmlns="" xmlns:a16="http://schemas.microsoft.com/office/drawing/2014/main" id="{00000000-0008-0000-0000-0000F4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3" name="Texto 17" hidden="1">
          <a:extLst>
            <a:ext uri="{FF2B5EF4-FFF2-40B4-BE49-F238E27FC236}">
              <a16:creationId xmlns="" xmlns:a16="http://schemas.microsoft.com/office/drawing/2014/main" id="{00000000-0008-0000-0000-0000F5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4" name="Texto 17" hidden="1">
          <a:extLst>
            <a:ext uri="{FF2B5EF4-FFF2-40B4-BE49-F238E27FC236}">
              <a16:creationId xmlns="" xmlns:a16="http://schemas.microsoft.com/office/drawing/2014/main" id="{00000000-0008-0000-0000-0000F6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5" name="Texto 17" hidden="1">
          <a:extLst>
            <a:ext uri="{FF2B5EF4-FFF2-40B4-BE49-F238E27FC236}">
              <a16:creationId xmlns="" xmlns:a16="http://schemas.microsoft.com/office/drawing/2014/main" id="{00000000-0008-0000-0000-0000F7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6" name="Texto 17" hidden="1">
          <a:extLst>
            <a:ext uri="{FF2B5EF4-FFF2-40B4-BE49-F238E27FC236}">
              <a16:creationId xmlns="" xmlns:a16="http://schemas.microsoft.com/office/drawing/2014/main" id="{00000000-0008-0000-0000-0000F8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7" name="Texto 17" hidden="1">
          <a:extLst>
            <a:ext uri="{FF2B5EF4-FFF2-40B4-BE49-F238E27FC236}">
              <a16:creationId xmlns="" xmlns:a16="http://schemas.microsoft.com/office/drawing/2014/main" id="{00000000-0008-0000-0000-0000F9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8" name="Texto 17" hidden="1">
          <a:extLst>
            <a:ext uri="{FF2B5EF4-FFF2-40B4-BE49-F238E27FC236}">
              <a16:creationId xmlns="" xmlns:a16="http://schemas.microsoft.com/office/drawing/2014/main" id="{00000000-0008-0000-0000-0000FA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9" name="Texto 17" hidden="1">
          <a:extLst>
            <a:ext uri="{FF2B5EF4-FFF2-40B4-BE49-F238E27FC236}">
              <a16:creationId xmlns="" xmlns:a16="http://schemas.microsoft.com/office/drawing/2014/main" id="{00000000-0008-0000-0000-0000FB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0" name="Texto 17" hidden="1">
          <a:extLst>
            <a:ext uri="{FF2B5EF4-FFF2-40B4-BE49-F238E27FC236}">
              <a16:creationId xmlns="" xmlns:a16="http://schemas.microsoft.com/office/drawing/2014/main" id="{00000000-0008-0000-0000-0000FC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1" name="Texto 17" hidden="1">
          <a:extLst>
            <a:ext uri="{FF2B5EF4-FFF2-40B4-BE49-F238E27FC236}">
              <a16:creationId xmlns="" xmlns:a16="http://schemas.microsoft.com/office/drawing/2014/main" id="{00000000-0008-0000-0000-0000FD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2" name="Texto 17" hidden="1">
          <a:extLst>
            <a:ext uri="{FF2B5EF4-FFF2-40B4-BE49-F238E27FC236}">
              <a16:creationId xmlns="" xmlns:a16="http://schemas.microsoft.com/office/drawing/2014/main" id="{00000000-0008-0000-0000-0000FE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3" name="Texto 17" hidden="1">
          <a:extLst>
            <a:ext uri="{FF2B5EF4-FFF2-40B4-BE49-F238E27FC236}">
              <a16:creationId xmlns="" xmlns:a16="http://schemas.microsoft.com/office/drawing/2014/main" id="{00000000-0008-0000-0000-0000FF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4" name="Texto 17" hidden="1">
          <a:extLst>
            <a:ext uri="{FF2B5EF4-FFF2-40B4-BE49-F238E27FC236}">
              <a16:creationId xmlns="" xmlns:a16="http://schemas.microsoft.com/office/drawing/2014/main" id="{00000000-0008-0000-0000-00000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5" name="Texto 17" hidden="1">
          <a:extLst>
            <a:ext uri="{FF2B5EF4-FFF2-40B4-BE49-F238E27FC236}">
              <a16:creationId xmlns="" xmlns:a16="http://schemas.microsoft.com/office/drawing/2014/main" id="{00000000-0008-0000-0000-00000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6" name="Texto 17" hidden="1">
          <a:extLst>
            <a:ext uri="{FF2B5EF4-FFF2-40B4-BE49-F238E27FC236}">
              <a16:creationId xmlns="" xmlns:a16="http://schemas.microsoft.com/office/drawing/2014/main" id="{00000000-0008-0000-0000-00000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377" name="Texto 17" hidden="1">
          <a:extLst>
            <a:ext uri="{FF2B5EF4-FFF2-40B4-BE49-F238E27FC236}">
              <a16:creationId xmlns="" xmlns:a16="http://schemas.microsoft.com/office/drawing/2014/main" id="{00000000-0008-0000-0000-00000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8" name="Texto 17" hidden="1">
          <a:extLst>
            <a:ext uri="{FF2B5EF4-FFF2-40B4-BE49-F238E27FC236}">
              <a16:creationId xmlns="" xmlns:a16="http://schemas.microsoft.com/office/drawing/2014/main" id="{00000000-0008-0000-0000-00000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9" name="Texto 17" hidden="1">
          <a:extLst>
            <a:ext uri="{FF2B5EF4-FFF2-40B4-BE49-F238E27FC236}">
              <a16:creationId xmlns="" xmlns:a16="http://schemas.microsoft.com/office/drawing/2014/main" id="{00000000-0008-0000-0000-00000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0" name="Texto 17" hidden="1">
          <a:extLst>
            <a:ext uri="{FF2B5EF4-FFF2-40B4-BE49-F238E27FC236}">
              <a16:creationId xmlns="" xmlns:a16="http://schemas.microsoft.com/office/drawing/2014/main" id="{00000000-0008-0000-0000-00000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1" name="Texto 17" hidden="1">
          <a:extLst>
            <a:ext uri="{FF2B5EF4-FFF2-40B4-BE49-F238E27FC236}">
              <a16:creationId xmlns="" xmlns:a16="http://schemas.microsoft.com/office/drawing/2014/main" id="{00000000-0008-0000-0000-00000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2" name="Texto 17" hidden="1">
          <a:extLst>
            <a:ext uri="{FF2B5EF4-FFF2-40B4-BE49-F238E27FC236}">
              <a16:creationId xmlns="" xmlns:a16="http://schemas.microsoft.com/office/drawing/2014/main" id="{00000000-0008-0000-0000-00000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3" name="Texto 17" hidden="1">
          <a:extLst>
            <a:ext uri="{FF2B5EF4-FFF2-40B4-BE49-F238E27FC236}">
              <a16:creationId xmlns="" xmlns:a16="http://schemas.microsoft.com/office/drawing/2014/main" id="{00000000-0008-0000-0000-00000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4" name="Texto 17" hidden="1">
          <a:extLst>
            <a:ext uri="{FF2B5EF4-FFF2-40B4-BE49-F238E27FC236}">
              <a16:creationId xmlns="" xmlns:a16="http://schemas.microsoft.com/office/drawing/2014/main" id="{00000000-0008-0000-0000-00000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5" name="Texto 17" hidden="1">
          <a:extLst>
            <a:ext uri="{FF2B5EF4-FFF2-40B4-BE49-F238E27FC236}">
              <a16:creationId xmlns="" xmlns:a16="http://schemas.microsoft.com/office/drawing/2014/main" id="{00000000-0008-0000-0000-00000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6" name="Texto 17" hidden="1">
          <a:extLst>
            <a:ext uri="{FF2B5EF4-FFF2-40B4-BE49-F238E27FC236}">
              <a16:creationId xmlns="" xmlns:a16="http://schemas.microsoft.com/office/drawing/2014/main" id="{00000000-0008-0000-0000-00000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7" name="Texto 17" hidden="1">
          <a:extLst>
            <a:ext uri="{FF2B5EF4-FFF2-40B4-BE49-F238E27FC236}">
              <a16:creationId xmlns="" xmlns:a16="http://schemas.microsoft.com/office/drawing/2014/main" id="{00000000-0008-0000-0000-00000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8" name="Texto 17" hidden="1">
          <a:extLst>
            <a:ext uri="{FF2B5EF4-FFF2-40B4-BE49-F238E27FC236}">
              <a16:creationId xmlns="" xmlns:a16="http://schemas.microsoft.com/office/drawing/2014/main" id="{00000000-0008-0000-0000-00000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9" name="Texto 17" hidden="1">
          <a:extLst>
            <a:ext uri="{FF2B5EF4-FFF2-40B4-BE49-F238E27FC236}">
              <a16:creationId xmlns="" xmlns:a16="http://schemas.microsoft.com/office/drawing/2014/main" id="{00000000-0008-0000-0000-00000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0" name="Texto 17" hidden="1">
          <a:extLst>
            <a:ext uri="{FF2B5EF4-FFF2-40B4-BE49-F238E27FC236}">
              <a16:creationId xmlns="" xmlns:a16="http://schemas.microsoft.com/office/drawing/2014/main" id="{00000000-0008-0000-0000-00001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1" name="Texto 17" hidden="1">
          <a:extLst>
            <a:ext uri="{FF2B5EF4-FFF2-40B4-BE49-F238E27FC236}">
              <a16:creationId xmlns="" xmlns:a16="http://schemas.microsoft.com/office/drawing/2014/main" id="{00000000-0008-0000-0000-00001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2" name="Texto 17" hidden="1">
          <a:extLst>
            <a:ext uri="{FF2B5EF4-FFF2-40B4-BE49-F238E27FC236}">
              <a16:creationId xmlns="" xmlns:a16="http://schemas.microsoft.com/office/drawing/2014/main" id="{00000000-0008-0000-0000-00001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393" name="Texto 17" hidden="1">
          <a:extLst>
            <a:ext uri="{FF2B5EF4-FFF2-40B4-BE49-F238E27FC236}">
              <a16:creationId xmlns="" xmlns:a16="http://schemas.microsoft.com/office/drawing/2014/main" id="{00000000-0008-0000-0000-00001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4" name="Texto 17" hidden="1">
          <a:extLst>
            <a:ext uri="{FF2B5EF4-FFF2-40B4-BE49-F238E27FC236}">
              <a16:creationId xmlns="" xmlns:a16="http://schemas.microsoft.com/office/drawing/2014/main" id="{00000000-0008-0000-0000-00001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5" name="Texto 17" hidden="1">
          <a:extLst>
            <a:ext uri="{FF2B5EF4-FFF2-40B4-BE49-F238E27FC236}">
              <a16:creationId xmlns="" xmlns:a16="http://schemas.microsoft.com/office/drawing/2014/main" id="{00000000-0008-0000-0000-00001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6" name="Texto 17" hidden="1">
          <a:extLst>
            <a:ext uri="{FF2B5EF4-FFF2-40B4-BE49-F238E27FC236}">
              <a16:creationId xmlns="" xmlns:a16="http://schemas.microsoft.com/office/drawing/2014/main" id="{00000000-0008-0000-0000-00001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7" name="Texto 17" hidden="1">
          <a:extLst>
            <a:ext uri="{FF2B5EF4-FFF2-40B4-BE49-F238E27FC236}">
              <a16:creationId xmlns="" xmlns:a16="http://schemas.microsoft.com/office/drawing/2014/main" id="{00000000-0008-0000-0000-00001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8" name="Texto 17" hidden="1">
          <a:extLst>
            <a:ext uri="{FF2B5EF4-FFF2-40B4-BE49-F238E27FC236}">
              <a16:creationId xmlns="" xmlns:a16="http://schemas.microsoft.com/office/drawing/2014/main" id="{00000000-0008-0000-0000-00001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9" name="Texto 17" hidden="1">
          <a:extLst>
            <a:ext uri="{FF2B5EF4-FFF2-40B4-BE49-F238E27FC236}">
              <a16:creationId xmlns="" xmlns:a16="http://schemas.microsoft.com/office/drawing/2014/main" id="{00000000-0008-0000-0000-00001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0" name="Texto 17" hidden="1">
          <a:extLst>
            <a:ext uri="{FF2B5EF4-FFF2-40B4-BE49-F238E27FC236}">
              <a16:creationId xmlns="" xmlns:a16="http://schemas.microsoft.com/office/drawing/2014/main" id="{00000000-0008-0000-0000-00001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1" name="Texto 17" hidden="1">
          <a:extLst>
            <a:ext uri="{FF2B5EF4-FFF2-40B4-BE49-F238E27FC236}">
              <a16:creationId xmlns="" xmlns:a16="http://schemas.microsoft.com/office/drawing/2014/main" id="{00000000-0008-0000-0000-00001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2" name="Texto 17" hidden="1">
          <a:extLst>
            <a:ext uri="{FF2B5EF4-FFF2-40B4-BE49-F238E27FC236}">
              <a16:creationId xmlns="" xmlns:a16="http://schemas.microsoft.com/office/drawing/2014/main" id="{00000000-0008-0000-0000-00001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3" name="Texto 17" hidden="1">
          <a:extLst>
            <a:ext uri="{FF2B5EF4-FFF2-40B4-BE49-F238E27FC236}">
              <a16:creationId xmlns="" xmlns:a16="http://schemas.microsoft.com/office/drawing/2014/main" id="{00000000-0008-0000-0000-00001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4" name="Texto 17" hidden="1">
          <a:extLst>
            <a:ext uri="{FF2B5EF4-FFF2-40B4-BE49-F238E27FC236}">
              <a16:creationId xmlns="" xmlns:a16="http://schemas.microsoft.com/office/drawing/2014/main" id="{00000000-0008-0000-0000-00001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5" name="Texto 17" hidden="1">
          <a:extLst>
            <a:ext uri="{FF2B5EF4-FFF2-40B4-BE49-F238E27FC236}">
              <a16:creationId xmlns="" xmlns:a16="http://schemas.microsoft.com/office/drawing/2014/main" id="{00000000-0008-0000-0000-00001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6" name="Texto 17" hidden="1">
          <a:extLst>
            <a:ext uri="{FF2B5EF4-FFF2-40B4-BE49-F238E27FC236}">
              <a16:creationId xmlns="" xmlns:a16="http://schemas.microsoft.com/office/drawing/2014/main" id="{00000000-0008-0000-0000-00007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7" name="Texto 17" hidden="1">
          <a:extLst>
            <a:ext uri="{FF2B5EF4-FFF2-40B4-BE49-F238E27FC236}">
              <a16:creationId xmlns="" xmlns:a16="http://schemas.microsoft.com/office/drawing/2014/main" id="{00000000-0008-0000-0000-00007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8" name="Texto 17" hidden="1">
          <a:extLst>
            <a:ext uri="{FF2B5EF4-FFF2-40B4-BE49-F238E27FC236}">
              <a16:creationId xmlns="" xmlns:a16="http://schemas.microsoft.com/office/drawing/2014/main" id="{00000000-0008-0000-0000-00008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9" name="Texto 17" hidden="1">
          <a:extLst>
            <a:ext uri="{FF2B5EF4-FFF2-40B4-BE49-F238E27FC236}">
              <a16:creationId xmlns="" xmlns:a16="http://schemas.microsoft.com/office/drawing/2014/main" id="{00000000-0008-0000-0000-00008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0" name="Texto 17" hidden="1">
          <a:extLst>
            <a:ext uri="{FF2B5EF4-FFF2-40B4-BE49-F238E27FC236}">
              <a16:creationId xmlns="" xmlns:a16="http://schemas.microsoft.com/office/drawing/2014/main" id="{00000000-0008-0000-0000-00008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1" name="Texto 17" hidden="1">
          <a:extLst>
            <a:ext uri="{FF2B5EF4-FFF2-40B4-BE49-F238E27FC236}">
              <a16:creationId xmlns="" xmlns:a16="http://schemas.microsoft.com/office/drawing/2014/main" id="{00000000-0008-0000-0000-00008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2" name="Texto 17" hidden="1">
          <a:extLst>
            <a:ext uri="{FF2B5EF4-FFF2-40B4-BE49-F238E27FC236}">
              <a16:creationId xmlns="" xmlns:a16="http://schemas.microsoft.com/office/drawing/2014/main" id="{00000000-0008-0000-0000-00008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3" name="Texto 17" hidden="1">
          <a:extLst>
            <a:ext uri="{FF2B5EF4-FFF2-40B4-BE49-F238E27FC236}">
              <a16:creationId xmlns="" xmlns:a16="http://schemas.microsoft.com/office/drawing/2014/main" id="{00000000-0008-0000-0000-00008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4" name="Texto 17" hidden="1">
          <a:extLst>
            <a:ext uri="{FF2B5EF4-FFF2-40B4-BE49-F238E27FC236}">
              <a16:creationId xmlns="" xmlns:a16="http://schemas.microsoft.com/office/drawing/2014/main" id="{00000000-0008-0000-0000-00008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5" name="Texto 17" hidden="1">
          <a:extLst>
            <a:ext uri="{FF2B5EF4-FFF2-40B4-BE49-F238E27FC236}">
              <a16:creationId xmlns="" xmlns:a16="http://schemas.microsoft.com/office/drawing/2014/main" id="{00000000-0008-0000-0000-00008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6" name="Texto 17" hidden="1">
          <a:extLst>
            <a:ext uri="{FF2B5EF4-FFF2-40B4-BE49-F238E27FC236}">
              <a16:creationId xmlns="" xmlns:a16="http://schemas.microsoft.com/office/drawing/2014/main" id="{00000000-0008-0000-0000-00008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7" name="Texto 17" hidden="1">
          <a:extLst>
            <a:ext uri="{FF2B5EF4-FFF2-40B4-BE49-F238E27FC236}">
              <a16:creationId xmlns="" xmlns:a16="http://schemas.microsoft.com/office/drawing/2014/main" id="{00000000-0008-0000-0000-00008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8" name="Texto 17" hidden="1">
          <a:extLst>
            <a:ext uri="{FF2B5EF4-FFF2-40B4-BE49-F238E27FC236}">
              <a16:creationId xmlns="" xmlns:a16="http://schemas.microsoft.com/office/drawing/2014/main" id="{00000000-0008-0000-0000-00008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9" name="Texto 17" hidden="1">
          <a:extLst>
            <a:ext uri="{FF2B5EF4-FFF2-40B4-BE49-F238E27FC236}">
              <a16:creationId xmlns="" xmlns:a16="http://schemas.microsoft.com/office/drawing/2014/main" id="{00000000-0008-0000-0000-00008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0" name="Texto 17" hidden="1">
          <a:extLst>
            <a:ext uri="{FF2B5EF4-FFF2-40B4-BE49-F238E27FC236}">
              <a16:creationId xmlns="" xmlns:a16="http://schemas.microsoft.com/office/drawing/2014/main" id="{00000000-0008-0000-0000-00008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421" name="Texto 17" hidden="1">
          <a:extLst>
            <a:ext uri="{FF2B5EF4-FFF2-40B4-BE49-F238E27FC236}">
              <a16:creationId xmlns="" xmlns:a16="http://schemas.microsoft.com/office/drawing/2014/main" id="{00000000-0008-0000-0000-00008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2" name="Texto 17" hidden="1">
          <a:extLst>
            <a:ext uri="{FF2B5EF4-FFF2-40B4-BE49-F238E27FC236}">
              <a16:creationId xmlns="" xmlns:a16="http://schemas.microsoft.com/office/drawing/2014/main" id="{00000000-0008-0000-0000-00008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3" name="Texto 17" hidden="1">
          <a:extLst>
            <a:ext uri="{FF2B5EF4-FFF2-40B4-BE49-F238E27FC236}">
              <a16:creationId xmlns="" xmlns:a16="http://schemas.microsoft.com/office/drawing/2014/main" id="{00000000-0008-0000-0000-00008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4" name="Texto 17" hidden="1">
          <a:extLst>
            <a:ext uri="{FF2B5EF4-FFF2-40B4-BE49-F238E27FC236}">
              <a16:creationId xmlns="" xmlns:a16="http://schemas.microsoft.com/office/drawing/2014/main" id="{00000000-0008-0000-0000-00009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5" name="Texto 17" hidden="1">
          <a:extLst>
            <a:ext uri="{FF2B5EF4-FFF2-40B4-BE49-F238E27FC236}">
              <a16:creationId xmlns="" xmlns:a16="http://schemas.microsoft.com/office/drawing/2014/main" id="{00000000-0008-0000-0000-00009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6" name="Texto 17" hidden="1">
          <a:extLst>
            <a:ext uri="{FF2B5EF4-FFF2-40B4-BE49-F238E27FC236}">
              <a16:creationId xmlns="" xmlns:a16="http://schemas.microsoft.com/office/drawing/2014/main" id="{00000000-0008-0000-0000-00009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7" name="Texto 17" hidden="1">
          <a:extLst>
            <a:ext uri="{FF2B5EF4-FFF2-40B4-BE49-F238E27FC236}">
              <a16:creationId xmlns="" xmlns:a16="http://schemas.microsoft.com/office/drawing/2014/main" id="{00000000-0008-0000-0000-00009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8" name="Texto 17" hidden="1">
          <a:extLst>
            <a:ext uri="{FF2B5EF4-FFF2-40B4-BE49-F238E27FC236}">
              <a16:creationId xmlns="" xmlns:a16="http://schemas.microsoft.com/office/drawing/2014/main" id="{00000000-0008-0000-0000-00009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9" name="Texto 17" hidden="1">
          <a:extLst>
            <a:ext uri="{FF2B5EF4-FFF2-40B4-BE49-F238E27FC236}">
              <a16:creationId xmlns="" xmlns:a16="http://schemas.microsoft.com/office/drawing/2014/main" id="{00000000-0008-0000-0000-00009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0" name="Texto 17" hidden="1">
          <a:extLst>
            <a:ext uri="{FF2B5EF4-FFF2-40B4-BE49-F238E27FC236}">
              <a16:creationId xmlns="" xmlns:a16="http://schemas.microsoft.com/office/drawing/2014/main" id="{00000000-0008-0000-0000-00009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1" name="Texto 17" hidden="1">
          <a:extLst>
            <a:ext uri="{FF2B5EF4-FFF2-40B4-BE49-F238E27FC236}">
              <a16:creationId xmlns="" xmlns:a16="http://schemas.microsoft.com/office/drawing/2014/main" id="{00000000-0008-0000-0000-00009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2" name="Texto 17" hidden="1">
          <a:extLst>
            <a:ext uri="{FF2B5EF4-FFF2-40B4-BE49-F238E27FC236}">
              <a16:creationId xmlns="" xmlns:a16="http://schemas.microsoft.com/office/drawing/2014/main" id="{00000000-0008-0000-0000-00009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3" name="Texto 17" hidden="1">
          <a:extLst>
            <a:ext uri="{FF2B5EF4-FFF2-40B4-BE49-F238E27FC236}">
              <a16:creationId xmlns="" xmlns:a16="http://schemas.microsoft.com/office/drawing/2014/main" id="{00000000-0008-0000-0000-00009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4" name="Texto 17" hidden="1">
          <a:extLst>
            <a:ext uri="{FF2B5EF4-FFF2-40B4-BE49-F238E27FC236}">
              <a16:creationId xmlns="" xmlns:a16="http://schemas.microsoft.com/office/drawing/2014/main" id="{00000000-0008-0000-0000-00009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5" name="Texto 17" hidden="1">
          <a:extLst>
            <a:ext uri="{FF2B5EF4-FFF2-40B4-BE49-F238E27FC236}">
              <a16:creationId xmlns="" xmlns:a16="http://schemas.microsoft.com/office/drawing/2014/main" id="{00000000-0008-0000-0000-00009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6" name="Texto 17" hidden="1">
          <a:extLst>
            <a:ext uri="{FF2B5EF4-FFF2-40B4-BE49-F238E27FC236}">
              <a16:creationId xmlns="" xmlns:a16="http://schemas.microsoft.com/office/drawing/2014/main" id="{00000000-0008-0000-0000-00009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437" name="Texto 17" hidden="1">
          <a:extLst>
            <a:ext uri="{FF2B5EF4-FFF2-40B4-BE49-F238E27FC236}">
              <a16:creationId xmlns="" xmlns:a16="http://schemas.microsoft.com/office/drawing/2014/main" id="{00000000-0008-0000-0000-00009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8" name="Texto 17" hidden="1">
          <a:extLst>
            <a:ext uri="{FF2B5EF4-FFF2-40B4-BE49-F238E27FC236}">
              <a16:creationId xmlns="" xmlns:a16="http://schemas.microsoft.com/office/drawing/2014/main" id="{00000000-0008-0000-0000-00009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9" name="Texto 17" hidden="1">
          <a:extLst>
            <a:ext uri="{FF2B5EF4-FFF2-40B4-BE49-F238E27FC236}">
              <a16:creationId xmlns="" xmlns:a16="http://schemas.microsoft.com/office/drawing/2014/main" id="{00000000-0008-0000-0000-00009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0" name="Texto 17" hidden="1">
          <a:extLst>
            <a:ext uri="{FF2B5EF4-FFF2-40B4-BE49-F238E27FC236}">
              <a16:creationId xmlns="" xmlns:a16="http://schemas.microsoft.com/office/drawing/2014/main" id="{00000000-0008-0000-0000-0000A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1" name="Texto 17" hidden="1">
          <a:extLst>
            <a:ext uri="{FF2B5EF4-FFF2-40B4-BE49-F238E27FC236}">
              <a16:creationId xmlns="" xmlns:a16="http://schemas.microsoft.com/office/drawing/2014/main" id="{00000000-0008-0000-0000-0000A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2" name="Texto 17" hidden="1">
          <a:extLst>
            <a:ext uri="{FF2B5EF4-FFF2-40B4-BE49-F238E27FC236}">
              <a16:creationId xmlns="" xmlns:a16="http://schemas.microsoft.com/office/drawing/2014/main" id="{00000000-0008-0000-0000-0000A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3" name="Texto 17" hidden="1">
          <a:extLst>
            <a:ext uri="{FF2B5EF4-FFF2-40B4-BE49-F238E27FC236}">
              <a16:creationId xmlns="" xmlns:a16="http://schemas.microsoft.com/office/drawing/2014/main" id="{00000000-0008-0000-0000-0000A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4" name="Texto 17" hidden="1">
          <a:extLst>
            <a:ext uri="{FF2B5EF4-FFF2-40B4-BE49-F238E27FC236}">
              <a16:creationId xmlns="" xmlns:a16="http://schemas.microsoft.com/office/drawing/2014/main" id="{00000000-0008-0000-0000-0000A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5" name="Texto 17" hidden="1">
          <a:extLst>
            <a:ext uri="{FF2B5EF4-FFF2-40B4-BE49-F238E27FC236}">
              <a16:creationId xmlns="" xmlns:a16="http://schemas.microsoft.com/office/drawing/2014/main" id="{00000000-0008-0000-0000-0000A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6" name="Texto 17" hidden="1">
          <a:extLst>
            <a:ext uri="{FF2B5EF4-FFF2-40B4-BE49-F238E27FC236}">
              <a16:creationId xmlns="" xmlns:a16="http://schemas.microsoft.com/office/drawing/2014/main" id="{00000000-0008-0000-0000-0000A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7" name="Texto 17" hidden="1">
          <a:extLst>
            <a:ext uri="{FF2B5EF4-FFF2-40B4-BE49-F238E27FC236}">
              <a16:creationId xmlns="" xmlns:a16="http://schemas.microsoft.com/office/drawing/2014/main" id="{00000000-0008-0000-0000-0000A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8" name="Texto 17" hidden="1">
          <a:extLst>
            <a:ext uri="{FF2B5EF4-FFF2-40B4-BE49-F238E27FC236}">
              <a16:creationId xmlns="" xmlns:a16="http://schemas.microsoft.com/office/drawing/2014/main" id="{00000000-0008-0000-0000-0000A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49" name="Texto 17" hidden="1">
          <a:extLst>
            <a:ext uri="{FF2B5EF4-FFF2-40B4-BE49-F238E27FC236}">
              <a16:creationId xmlns="" xmlns:a16="http://schemas.microsoft.com/office/drawing/2014/main" id="{00000000-0008-0000-0000-00002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0" name="Texto 17" hidden="1">
          <a:extLst>
            <a:ext uri="{FF2B5EF4-FFF2-40B4-BE49-F238E27FC236}">
              <a16:creationId xmlns="" xmlns:a16="http://schemas.microsoft.com/office/drawing/2014/main" id="{00000000-0008-0000-0000-00002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1" name="Texto 17" hidden="1">
          <a:extLst>
            <a:ext uri="{FF2B5EF4-FFF2-40B4-BE49-F238E27FC236}">
              <a16:creationId xmlns="" xmlns:a16="http://schemas.microsoft.com/office/drawing/2014/main" id="{00000000-0008-0000-0000-00002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2" name="Texto 17" hidden="1">
          <a:extLst>
            <a:ext uri="{FF2B5EF4-FFF2-40B4-BE49-F238E27FC236}">
              <a16:creationId xmlns="" xmlns:a16="http://schemas.microsoft.com/office/drawing/2014/main" id="{00000000-0008-0000-0000-00002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3" name="Texto 17" hidden="1">
          <a:extLst>
            <a:ext uri="{FF2B5EF4-FFF2-40B4-BE49-F238E27FC236}">
              <a16:creationId xmlns="" xmlns:a16="http://schemas.microsoft.com/office/drawing/2014/main" id="{00000000-0008-0000-0000-00002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4" name="Texto 17" hidden="1">
          <a:extLst>
            <a:ext uri="{FF2B5EF4-FFF2-40B4-BE49-F238E27FC236}">
              <a16:creationId xmlns="" xmlns:a16="http://schemas.microsoft.com/office/drawing/2014/main" id="{00000000-0008-0000-0000-00002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5" name="Texto 17" hidden="1">
          <a:extLst>
            <a:ext uri="{FF2B5EF4-FFF2-40B4-BE49-F238E27FC236}">
              <a16:creationId xmlns="" xmlns:a16="http://schemas.microsoft.com/office/drawing/2014/main" id="{00000000-0008-0000-0000-00002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6" name="Texto 17" hidden="1">
          <a:extLst>
            <a:ext uri="{FF2B5EF4-FFF2-40B4-BE49-F238E27FC236}">
              <a16:creationId xmlns="" xmlns:a16="http://schemas.microsoft.com/office/drawing/2014/main" id="{00000000-0008-0000-0000-00002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7" name="Texto 17" hidden="1">
          <a:extLst>
            <a:ext uri="{FF2B5EF4-FFF2-40B4-BE49-F238E27FC236}">
              <a16:creationId xmlns="" xmlns:a16="http://schemas.microsoft.com/office/drawing/2014/main" id="{00000000-0008-0000-0000-00002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8" name="Texto 17" hidden="1">
          <a:extLst>
            <a:ext uri="{FF2B5EF4-FFF2-40B4-BE49-F238E27FC236}">
              <a16:creationId xmlns="" xmlns:a16="http://schemas.microsoft.com/office/drawing/2014/main" id="{00000000-0008-0000-0000-00002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9" name="Texto 17" hidden="1">
          <a:extLst>
            <a:ext uri="{FF2B5EF4-FFF2-40B4-BE49-F238E27FC236}">
              <a16:creationId xmlns="" xmlns:a16="http://schemas.microsoft.com/office/drawing/2014/main" id="{00000000-0008-0000-0000-00002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0" name="Texto 17" hidden="1">
          <a:extLst>
            <a:ext uri="{FF2B5EF4-FFF2-40B4-BE49-F238E27FC236}">
              <a16:creationId xmlns="" xmlns:a16="http://schemas.microsoft.com/office/drawing/2014/main" id="{00000000-0008-0000-0000-00002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1" name="Texto 17" hidden="1">
          <a:extLst>
            <a:ext uri="{FF2B5EF4-FFF2-40B4-BE49-F238E27FC236}">
              <a16:creationId xmlns="" xmlns:a16="http://schemas.microsoft.com/office/drawing/2014/main" id="{00000000-0008-0000-0000-00002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2" name="Texto 17" hidden="1">
          <a:extLst>
            <a:ext uri="{FF2B5EF4-FFF2-40B4-BE49-F238E27FC236}">
              <a16:creationId xmlns="" xmlns:a16="http://schemas.microsoft.com/office/drawing/2014/main" id="{00000000-0008-0000-0000-00002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3" name="Texto 17" hidden="1">
          <a:extLst>
            <a:ext uri="{FF2B5EF4-FFF2-40B4-BE49-F238E27FC236}">
              <a16:creationId xmlns="" xmlns:a16="http://schemas.microsoft.com/office/drawing/2014/main" id="{00000000-0008-0000-0000-00002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64" name="Texto 17" hidden="1">
          <a:extLst>
            <a:ext uri="{FF2B5EF4-FFF2-40B4-BE49-F238E27FC236}">
              <a16:creationId xmlns="" xmlns:a16="http://schemas.microsoft.com/office/drawing/2014/main" id="{00000000-0008-0000-0000-00002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5" name="Texto 17" hidden="1">
          <a:extLst>
            <a:ext uri="{FF2B5EF4-FFF2-40B4-BE49-F238E27FC236}">
              <a16:creationId xmlns="" xmlns:a16="http://schemas.microsoft.com/office/drawing/2014/main" id="{00000000-0008-0000-0000-00003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6" name="Texto 17" hidden="1">
          <a:extLst>
            <a:ext uri="{FF2B5EF4-FFF2-40B4-BE49-F238E27FC236}">
              <a16:creationId xmlns="" xmlns:a16="http://schemas.microsoft.com/office/drawing/2014/main" id="{00000000-0008-0000-0000-00003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7" name="Texto 17" hidden="1">
          <a:extLst>
            <a:ext uri="{FF2B5EF4-FFF2-40B4-BE49-F238E27FC236}">
              <a16:creationId xmlns="" xmlns:a16="http://schemas.microsoft.com/office/drawing/2014/main" id="{00000000-0008-0000-0000-00003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8" name="Texto 17" hidden="1">
          <a:extLst>
            <a:ext uri="{FF2B5EF4-FFF2-40B4-BE49-F238E27FC236}">
              <a16:creationId xmlns="" xmlns:a16="http://schemas.microsoft.com/office/drawing/2014/main" id="{00000000-0008-0000-0000-00003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9" name="Texto 17" hidden="1">
          <a:extLst>
            <a:ext uri="{FF2B5EF4-FFF2-40B4-BE49-F238E27FC236}">
              <a16:creationId xmlns="" xmlns:a16="http://schemas.microsoft.com/office/drawing/2014/main" id="{00000000-0008-0000-0000-00003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0" name="Texto 17" hidden="1">
          <a:extLst>
            <a:ext uri="{FF2B5EF4-FFF2-40B4-BE49-F238E27FC236}">
              <a16:creationId xmlns="" xmlns:a16="http://schemas.microsoft.com/office/drawing/2014/main" id="{00000000-0008-0000-0000-00003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1" name="Texto 17" hidden="1">
          <a:extLst>
            <a:ext uri="{FF2B5EF4-FFF2-40B4-BE49-F238E27FC236}">
              <a16:creationId xmlns="" xmlns:a16="http://schemas.microsoft.com/office/drawing/2014/main" id="{00000000-0008-0000-0000-00003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2" name="Texto 17" hidden="1">
          <a:extLst>
            <a:ext uri="{FF2B5EF4-FFF2-40B4-BE49-F238E27FC236}">
              <a16:creationId xmlns="" xmlns:a16="http://schemas.microsoft.com/office/drawing/2014/main" id="{00000000-0008-0000-0000-00003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3" name="Texto 17" hidden="1">
          <a:extLst>
            <a:ext uri="{FF2B5EF4-FFF2-40B4-BE49-F238E27FC236}">
              <a16:creationId xmlns="" xmlns:a16="http://schemas.microsoft.com/office/drawing/2014/main" id="{00000000-0008-0000-0000-00003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4" name="Texto 17" hidden="1">
          <a:extLst>
            <a:ext uri="{FF2B5EF4-FFF2-40B4-BE49-F238E27FC236}">
              <a16:creationId xmlns="" xmlns:a16="http://schemas.microsoft.com/office/drawing/2014/main" id="{00000000-0008-0000-0000-00003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5" name="Texto 17" hidden="1">
          <a:extLst>
            <a:ext uri="{FF2B5EF4-FFF2-40B4-BE49-F238E27FC236}">
              <a16:creationId xmlns="" xmlns:a16="http://schemas.microsoft.com/office/drawing/2014/main" id="{00000000-0008-0000-0000-00003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6" name="Texto 17" hidden="1">
          <a:extLst>
            <a:ext uri="{FF2B5EF4-FFF2-40B4-BE49-F238E27FC236}">
              <a16:creationId xmlns="" xmlns:a16="http://schemas.microsoft.com/office/drawing/2014/main" id="{00000000-0008-0000-0000-00003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7" name="Texto 17" hidden="1">
          <a:extLst>
            <a:ext uri="{FF2B5EF4-FFF2-40B4-BE49-F238E27FC236}">
              <a16:creationId xmlns="" xmlns:a16="http://schemas.microsoft.com/office/drawing/2014/main" id="{00000000-0008-0000-0000-00003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8" name="Texto 17" hidden="1">
          <a:extLst>
            <a:ext uri="{FF2B5EF4-FFF2-40B4-BE49-F238E27FC236}">
              <a16:creationId xmlns="" xmlns:a16="http://schemas.microsoft.com/office/drawing/2014/main" id="{00000000-0008-0000-0000-00003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9" name="Texto 17" hidden="1">
          <a:extLst>
            <a:ext uri="{FF2B5EF4-FFF2-40B4-BE49-F238E27FC236}">
              <a16:creationId xmlns="" xmlns:a16="http://schemas.microsoft.com/office/drawing/2014/main" id="{00000000-0008-0000-0000-00003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80" name="Texto 17" hidden="1">
          <a:extLst>
            <a:ext uri="{FF2B5EF4-FFF2-40B4-BE49-F238E27FC236}">
              <a16:creationId xmlns="" xmlns:a16="http://schemas.microsoft.com/office/drawing/2014/main" id="{00000000-0008-0000-0000-00003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1" name="Texto 17" hidden="1">
          <a:extLst>
            <a:ext uri="{FF2B5EF4-FFF2-40B4-BE49-F238E27FC236}">
              <a16:creationId xmlns="" xmlns:a16="http://schemas.microsoft.com/office/drawing/2014/main" id="{00000000-0008-0000-0000-00004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2" name="Texto 17" hidden="1">
          <a:extLst>
            <a:ext uri="{FF2B5EF4-FFF2-40B4-BE49-F238E27FC236}">
              <a16:creationId xmlns="" xmlns:a16="http://schemas.microsoft.com/office/drawing/2014/main" id="{00000000-0008-0000-0000-00004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3" name="Texto 17" hidden="1">
          <a:extLst>
            <a:ext uri="{FF2B5EF4-FFF2-40B4-BE49-F238E27FC236}">
              <a16:creationId xmlns="" xmlns:a16="http://schemas.microsoft.com/office/drawing/2014/main" id="{00000000-0008-0000-0000-00004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4" name="Texto 17" hidden="1">
          <a:extLst>
            <a:ext uri="{FF2B5EF4-FFF2-40B4-BE49-F238E27FC236}">
              <a16:creationId xmlns="" xmlns:a16="http://schemas.microsoft.com/office/drawing/2014/main" id="{00000000-0008-0000-0000-00004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5" name="Texto 17" hidden="1">
          <a:extLst>
            <a:ext uri="{FF2B5EF4-FFF2-40B4-BE49-F238E27FC236}">
              <a16:creationId xmlns="" xmlns:a16="http://schemas.microsoft.com/office/drawing/2014/main" id="{00000000-0008-0000-0000-00004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6" name="Texto 17" hidden="1">
          <a:extLst>
            <a:ext uri="{FF2B5EF4-FFF2-40B4-BE49-F238E27FC236}">
              <a16:creationId xmlns="" xmlns:a16="http://schemas.microsoft.com/office/drawing/2014/main" id="{00000000-0008-0000-0000-00004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7" name="Texto 17" hidden="1">
          <a:extLst>
            <a:ext uri="{FF2B5EF4-FFF2-40B4-BE49-F238E27FC236}">
              <a16:creationId xmlns="" xmlns:a16="http://schemas.microsoft.com/office/drawing/2014/main" id="{00000000-0008-0000-0000-00004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8" name="Texto 17" hidden="1">
          <a:extLst>
            <a:ext uri="{FF2B5EF4-FFF2-40B4-BE49-F238E27FC236}">
              <a16:creationId xmlns="" xmlns:a16="http://schemas.microsoft.com/office/drawing/2014/main" id="{00000000-0008-0000-0000-00004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9" name="Texto 17" hidden="1">
          <a:extLst>
            <a:ext uri="{FF2B5EF4-FFF2-40B4-BE49-F238E27FC236}">
              <a16:creationId xmlns="" xmlns:a16="http://schemas.microsoft.com/office/drawing/2014/main" id="{00000000-0008-0000-0000-00004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0" name="Texto 17" hidden="1">
          <a:extLst>
            <a:ext uri="{FF2B5EF4-FFF2-40B4-BE49-F238E27FC236}">
              <a16:creationId xmlns="" xmlns:a16="http://schemas.microsoft.com/office/drawing/2014/main" id="{00000000-0008-0000-0000-00004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1" name="Texto 17" hidden="1">
          <a:extLst>
            <a:ext uri="{FF2B5EF4-FFF2-40B4-BE49-F238E27FC236}">
              <a16:creationId xmlns="" xmlns:a16="http://schemas.microsoft.com/office/drawing/2014/main" id="{00000000-0008-0000-0000-00004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2" name="Texto 17" hidden="1">
          <a:extLst>
            <a:ext uri="{FF2B5EF4-FFF2-40B4-BE49-F238E27FC236}">
              <a16:creationId xmlns="" xmlns:a16="http://schemas.microsoft.com/office/drawing/2014/main" id="{00000000-0008-0000-0000-00004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3" name="Texto 17" hidden="1">
          <a:extLst>
            <a:ext uri="{FF2B5EF4-FFF2-40B4-BE49-F238E27FC236}">
              <a16:creationId xmlns="" xmlns:a16="http://schemas.microsoft.com/office/drawing/2014/main" id="{00000000-0008-0000-0000-00004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4" name="Texto 17" hidden="1">
          <a:extLst>
            <a:ext uri="{FF2B5EF4-FFF2-40B4-BE49-F238E27FC236}">
              <a16:creationId xmlns="" xmlns:a16="http://schemas.microsoft.com/office/drawing/2014/main" id="{00000000-0008-0000-0000-00004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5" name="Texto 17" hidden="1">
          <a:extLst>
            <a:ext uri="{FF2B5EF4-FFF2-40B4-BE49-F238E27FC236}">
              <a16:creationId xmlns="" xmlns:a16="http://schemas.microsoft.com/office/drawing/2014/main" id="{00000000-0008-0000-0000-00004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96" name="Texto 17" hidden="1">
          <a:extLst>
            <a:ext uri="{FF2B5EF4-FFF2-40B4-BE49-F238E27FC236}">
              <a16:creationId xmlns="" xmlns:a16="http://schemas.microsoft.com/office/drawing/2014/main" id="{00000000-0008-0000-0000-00004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7" name="Texto 17" hidden="1">
          <a:extLst>
            <a:ext uri="{FF2B5EF4-FFF2-40B4-BE49-F238E27FC236}">
              <a16:creationId xmlns="" xmlns:a16="http://schemas.microsoft.com/office/drawing/2014/main" id="{00000000-0008-0000-0000-00005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8" name="Texto 17" hidden="1">
          <a:extLst>
            <a:ext uri="{FF2B5EF4-FFF2-40B4-BE49-F238E27FC236}">
              <a16:creationId xmlns="" xmlns:a16="http://schemas.microsoft.com/office/drawing/2014/main" id="{00000000-0008-0000-0000-00005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9" name="Texto 17" hidden="1">
          <a:extLst>
            <a:ext uri="{FF2B5EF4-FFF2-40B4-BE49-F238E27FC236}">
              <a16:creationId xmlns="" xmlns:a16="http://schemas.microsoft.com/office/drawing/2014/main" id="{00000000-0008-0000-0000-00005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0" name="Texto 17" hidden="1">
          <a:extLst>
            <a:ext uri="{FF2B5EF4-FFF2-40B4-BE49-F238E27FC236}">
              <a16:creationId xmlns="" xmlns:a16="http://schemas.microsoft.com/office/drawing/2014/main" id="{00000000-0008-0000-0000-00005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1" name="Texto 17" hidden="1">
          <a:extLst>
            <a:ext uri="{FF2B5EF4-FFF2-40B4-BE49-F238E27FC236}">
              <a16:creationId xmlns="" xmlns:a16="http://schemas.microsoft.com/office/drawing/2014/main" id="{00000000-0008-0000-0000-00005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2" name="Texto 17" hidden="1">
          <a:extLst>
            <a:ext uri="{FF2B5EF4-FFF2-40B4-BE49-F238E27FC236}">
              <a16:creationId xmlns="" xmlns:a16="http://schemas.microsoft.com/office/drawing/2014/main" id="{00000000-0008-0000-0000-00005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3" name="Texto 17" hidden="1">
          <a:extLst>
            <a:ext uri="{FF2B5EF4-FFF2-40B4-BE49-F238E27FC236}">
              <a16:creationId xmlns="" xmlns:a16="http://schemas.microsoft.com/office/drawing/2014/main" id="{00000000-0008-0000-0000-00005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4" name="Texto 17" hidden="1">
          <a:extLst>
            <a:ext uri="{FF2B5EF4-FFF2-40B4-BE49-F238E27FC236}">
              <a16:creationId xmlns="" xmlns:a16="http://schemas.microsoft.com/office/drawing/2014/main" id="{00000000-0008-0000-0000-00005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5" name="Texto 17" hidden="1">
          <a:extLst>
            <a:ext uri="{FF2B5EF4-FFF2-40B4-BE49-F238E27FC236}">
              <a16:creationId xmlns="" xmlns:a16="http://schemas.microsoft.com/office/drawing/2014/main" id="{00000000-0008-0000-0000-00005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6" name="Texto 17" hidden="1">
          <a:extLst>
            <a:ext uri="{FF2B5EF4-FFF2-40B4-BE49-F238E27FC236}">
              <a16:creationId xmlns="" xmlns:a16="http://schemas.microsoft.com/office/drawing/2014/main" id="{00000000-0008-0000-0000-00005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7" name="Texto 17" hidden="1">
          <a:extLst>
            <a:ext uri="{FF2B5EF4-FFF2-40B4-BE49-F238E27FC236}">
              <a16:creationId xmlns="" xmlns:a16="http://schemas.microsoft.com/office/drawing/2014/main" id="{00000000-0008-0000-0000-00005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8" name="Texto 17" hidden="1">
          <a:extLst>
            <a:ext uri="{FF2B5EF4-FFF2-40B4-BE49-F238E27FC236}">
              <a16:creationId xmlns="" xmlns:a16="http://schemas.microsoft.com/office/drawing/2014/main" id="{00000000-0008-0000-0000-00005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9" name="Texto 17" hidden="1">
          <a:extLst>
            <a:ext uri="{FF2B5EF4-FFF2-40B4-BE49-F238E27FC236}">
              <a16:creationId xmlns="" xmlns:a16="http://schemas.microsoft.com/office/drawing/2014/main" id="{00000000-0008-0000-0000-00005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0" name="Texto 17" hidden="1">
          <a:extLst>
            <a:ext uri="{FF2B5EF4-FFF2-40B4-BE49-F238E27FC236}">
              <a16:creationId xmlns="" xmlns:a16="http://schemas.microsoft.com/office/drawing/2014/main" id="{00000000-0008-0000-0000-00005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1" name="Texto 17" hidden="1">
          <a:extLst>
            <a:ext uri="{FF2B5EF4-FFF2-40B4-BE49-F238E27FC236}">
              <a16:creationId xmlns="" xmlns:a16="http://schemas.microsoft.com/office/drawing/2014/main" id="{00000000-0008-0000-0000-00005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12" name="Texto 17" hidden="1">
          <a:extLst>
            <a:ext uri="{FF2B5EF4-FFF2-40B4-BE49-F238E27FC236}">
              <a16:creationId xmlns="" xmlns:a16="http://schemas.microsoft.com/office/drawing/2014/main" id="{00000000-0008-0000-0000-00005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3" name="Texto 17" hidden="1">
          <a:extLst>
            <a:ext uri="{FF2B5EF4-FFF2-40B4-BE49-F238E27FC236}">
              <a16:creationId xmlns="" xmlns:a16="http://schemas.microsoft.com/office/drawing/2014/main" id="{00000000-0008-0000-0000-00006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4" name="Texto 17" hidden="1">
          <a:extLst>
            <a:ext uri="{FF2B5EF4-FFF2-40B4-BE49-F238E27FC236}">
              <a16:creationId xmlns="" xmlns:a16="http://schemas.microsoft.com/office/drawing/2014/main" id="{00000000-0008-0000-0000-00006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5" name="Texto 17" hidden="1">
          <a:extLst>
            <a:ext uri="{FF2B5EF4-FFF2-40B4-BE49-F238E27FC236}">
              <a16:creationId xmlns="" xmlns:a16="http://schemas.microsoft.com/office/drawing/2014/main" id="{00000000-0008-0000-0000-00006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6" name="Texto 17" hidden="1">
          <a:extLst>
            <a:ext uri="{FF2B5EF4-FFF2-40B4-BE49-F238E27FC236}">
              <a16:creationId xmlns="" xmlns:a16="http://schemas.microsoft.com/office/drawing/2014/main" id="{00000000-0008-0000-0000-00006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7" name="Texto 17" hidden="1">
          <a:extLst>
            <a:ext uri="{FF2B5EF4-FFF2-40B4-BE49-F238E27FC236}">
              <a16:creationId xmlns="" xmlns:a16="http://schemas.microsoft.com/office/drawing/2014/main" id="{00000000-0008-0000-0000-00006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8" name="Texto 17" hidden="1">
          <a:extLst>
            <a:ext uri="{FF2B5EF4-FFF2-40B4-BE49-F238E27FC236}">
              <a16:creationId xmlns="" xmlns:a16="http://schemas.microsoft.com/office/drawing/2014/main" id="{00000000-0008-0000-0000-00006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9" name="Texto 17" hidden="1">
          <a:extLst>
            <a:ext uri="{FF2B5EF4-FFF2-40B4-BE49-F238E27FC236}">
              <a16:creationId xmlns="" xmlns:a16="http://schemas.microsoft.com/office/drawing/2014/main" id="{00000000-0008-0000-0000-00006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0" name="Texto 17" hidden="1">
          <a:extLst>
            <a:ext uri="{FF2B5EF4-FFF2-40B4-BE49-F238E27FC236}">
              <a16:creationId xmlns="" xmlns:a16="http://schemas.microsoft.com/office/drawing/2014/main" id="{00000000-0008-0000-0000-00006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1" name="Texto 17" hidden="1">
          <a:extLst>
            <a:ext uri="{FF2B5EF4-FFF2-40B4-BE49-F238E27FC236}">
              <a16:creationId xmlns="" xmlns:a16="http://schemas.microsoft.com/office/drawing/2014/main" id="{00000000-0008-0000-0000-00006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2" name="Texto 17" hidden="1">
          <a:extLst>
            <a:ext uri="{FF2B5EF4-FFF2-40B4-BE49-F238E27FC236}">
              <a16:creationId xmlns="" xmlns:a16="http://schemas.microsoft.com/office/drawing/2014/main" id="{00000000-0008-0000-0000-00006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3" name="Texto 17" hidden="1">
          <a:extLst>
            <a:ext uri="{FF2B5EF4-FFF2-40B4-BE49-F238E27FC236}">
              <a16:creationId xmlns="" xmlns:a16="http://schemas.microsoft.com/office/drawing/2014/main" id="{00000000-0008-0000-0000-00006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4" name="Texto 17" hidden="1">
          <a:extLst>
            <a:ext uri="{FF2B5EF4-FFF2-40B4-BE49-F238E27FC236}">
              <a16:creationId xmlns="" xmlns:a16="http://schemas.microsoft.com/office/drawing/2014/main" id="{00000000-0008-0000-0000-00006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5" name="Texto 17" hidden="1">
          <a:extLst>
            <a:ext uri="{FF2B5EF4-FFF2-40B4-BE49-F238E27FC236}">
              <a16:creationId xmlns="" xmlns:a16="http://schemas.microsoft.com/office/drawing/2014/main" id="{00000000-0008-0000-0000-00006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6" name="Texto 17" hidden="1">
          <a:extLst>
            <a:ext uri="{FF2B5EF4-FFF2-40B4-BE49-F238E27FC236}">
              <a16:creationId xmlns="" xmlns:a16="http://schemas.microsoft.com/office/drawing/2014/main" id="{00000000-0008-0000-0000-00006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7" name="Texto 17" hidden="1">
          <a:extLst>
            <a:ext uri="{FF2B5EF4-FFF2-40B4-BE49-F238E27FC236}">
              <a16:creationId xmlns="" xmlns:a16="http://schemas.microsoft.com/office/drawing/2014/main" id="{00000000-0008-0000-0000-00006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28" name="Texto 17" hidden="1">
          <a:extLst>
            <a:ext uri="{FF2B5EF4-FFF2-40B4-BE49-F238E27FC236}">
              <a16:creationId xmlns="" xmlns:a16="http://schemas.microsoft.com/office/drawing/2014/main" id="{00000000-0008-0000-0000-00006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9" name="Texto 17" hidden="1">
          <a:extLst>
            <a:ext uri="{FF2B5EF4-FFF2-40B4-BE49-F238E27FC236}">
              <a16:creationId xmlns="" xmlns:a16="http://schemas.microsoft.com/office/drawing/2014/main" id="{00000000-0008-0000-0000-00007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0" name="Texto 17" hidden="1">
          <a:extLst>
            <a:ext uri="{FF2B5EF4-FFF2-40B4-BE49-F238E27FC236}">
              <a16:creationId xmlns="" xmlns:a16="http://schemas.microsoft.com/office/drawing/2014/main" id="{00000000-0008-0000-0000-00007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1" name="Texto 17" hidden="1">
          <a:extLst>
            <a:ext uri="{FF2B5EF4-FFF2-40B4-BE49-F238E27FC236}">
              <a16:creationId xmlns="" xmlns:a16="http://schemas.microsoft.com/office/drawing/2014/main" id="{00000000-0008-0000-0000-00007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2" name="Texto 17" hidden="1">
          <a:extLst>
            <a:ext uri="{FF2B5EF4-FFF2-40B4-BE49-F238E27FC236}">
              <a16:creationId xmlns="" xmlns:a16="http://schemas.microsoft.com/office/drawing/2014/main" id="{00000000-0008-0000-0000-00007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3" name="Texto 17" hidden="1">
          <a:extLst>
            <a:ext uri="{FF2B5EF4-FFF2-40B4-BE49-F238E27FC236}">
              <a16:creationId xmlns="" xmlns:a16="http://schemas.microsoft.com/office/drawing/2014/main" id="{00000000-0008-0000-0000-00007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4" name="Texto 17" hidden="1">
          <a:extLst>
            <a:ext uri="{FF2B5EF4-FFF2-40B4-BE49-F238E27FC236}">
              <a16:creationId xmlns="" xmlns:a16="http://schemas.microsoft.com/office/drawing/2014/main" id="{00000000-0008-0000-0000-00007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5" name="Texto 17" hidden="1">
          <a:extLst>
            <a:ext uri="{FF2B5EF4-FFF2-40B4-BE49-F238E27FC236}">
              <a16:creationId xmlns="" xmlns:a16="http://schemas.microsoft.com/office/drawing/2014/main" id="{00000000-0008-0000-0000-00007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6" name="Texto 17" hidden="1">
          <a:extLst>
            <a:ext uri="{FF2B5EF4-FFF2-40B4-BE49-F238E27FC236}">
              <a16:creationId xmlns="" xmlns:a16="http://schemas.microsoft.com/office/drawing/2014/main" id="{00000000-0008-0000-0000-00007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7" name="Texto 17" hidden="1">
          <a:extLst>
            <a:ext uri="{FF2B5EF4-FFF2-40B4-BE49-F238E27FC236}">
              <a16:creationId xmlns="" xmlns:a16="http://schemas.microsoft.com/office/drawing/2014/main" id="{00000000-0008-0000-0000-00007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8" name="Texto 17" hidden="1">
          <a:extLst>
            <a:ext uri="{FF2B5EF4-FFF2-40B4-BE49-F238E27FC236}">
              <a16:creationId xmlns="" xmlns:a16="http://schemas.microsoft.com/office/drawing/2014/main" id="{00000000-0008-0000-0000-00007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9" name="Texto 17" hidden="1">
          <a:extLst>
            <a:ext uri="{FF2B5EF4-FFF2-40B4-BE49-F238E27FC236}">
              <a16:creationId xmlns="" xmlns:a16="http://schemas.microsoft.com/office/drawing/2014/main" id="{00000000-0008-0000-0000-00007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0" name="Texto 17" hidden="1">
          <a:extLst>
            <a:ext uri="{FF2B5EF4-FFF2-40B4-BE49-F238E27FC236}">
              <a16:creationId xmlns="" xmlns:a16="http://schemas.microsoft.com/office/drawing/2014/main" id="{00000000-0008-0000-0000-00007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1" name="Texto 17" hidden="1">
          <a:extLst>
            <a:ext uri="{FF2B5EF4-FFF2-40B4-BE49-F238E27FC236}">
              <a16:creationId xmlns="" xmlns:a16="http://schemas.microsoft.com/office/drawing/2014/main" id="{00000000-0008-0000-0000-00007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2" name="Texto 17" hidden="1">
          <a:extLst>
            <a:ext uri="{FF2B5EF4-FFF2-40B4-BE49-F238E27FC236}">
              <a16:creationId xmlns="" xmlns:a16="http://schemas.microsoft.com/office/drawing/2014/main" id="{00000000-0008-0000-0000-00007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3" name="Texto 17" hidden="1">
          <a:extLst>
            <a:ext uri="{FF2B5EF4-FFF2-40B4-BE49-F238E27FC236}">
              <a16:creationId xmlns="" xmlns:a16="http://schemas.microsoft.com/office/drawing/2014/main" id="{00000000-0008-0000-0000-0000B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44" name="Texto 17" hidden="1">
          <a:extLst>
            <a:ext uri="{FF2B5EF4-FFF2-40B4-BE49-F238E27FC236}">
              <a16:creationId xmlns="" xmlns:a16="http://schemas.microsoft.com/office/drawing/2014/main" id="{00000000-0008-0000-0000-0000B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5" name="Texto 17" hidden="1">
          <a:extLst>
            <a:ext uri="{FF2B5EF4-FFF2-40B4-BE49-F238E27FC236}">
              <a16:creationId xmlns="" xmlns:a16="http://schemas.microsoft.com/office/drawing/2014/main" id="{00000000-0008-0000-0000-0000B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6" name="Texto 17" hidden="1">
          <a:extLst>
            <a:ext uri="{FF2B5EF4-FFF2-40B4-BE49-F238E27FC236}">
              <a16:creationId xmlns="" xmlns:a16="http://schemas.microsoft.com/office/drawing/2014/main" id="{00000000-0008-0000-0000-0000B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7" name="Texto 17" hidden="1">
          <a:extLst>
            <a:ext uri="{FF2B5EF4-FFF2-40B4-BE49-F238E27FC236}">
              <a16:creationId xmlns="" xmlns:a16="http://schemas.microsoft.com/office/drawing/2014/main" id="{00000000-0008-0000-0000-0000B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8" name="Texto 17" hidden="1">
          <a:extLst>
            <a:ext uri="{FF2B5EF4-FFF2-40B4-BE49-F238E27FC236}">
              <a16:creationId xmlns="" xmlns:a16="http://schemas.microsoft.com/office/drawing/2014/main" id="{00000000-0008-0000-0000-0000B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9" name="Texto 17" hidden="1">
          <a:extLst>
            <a:ext uri="{FF2B5EF4-FFF2-40B4-BE49-F238E27FC236}">
              <a16:creationId xmlns="" xmlns:a16="http://schemas.microsoft.com/office/drawing/2014/main" id="{00000000-0008-0000-0000-0000B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0" name="Texto 17" hidden="1">
          <a:extLst>
            <a:ext uri="{FF2B5EF4-FFF2-40B4-BE49-F238E27FC236}">
              <a16:creationId xmlns="" xmlns:a16="http://schemas.microsoft.com/office/drawing/2014/main" id="{00000000-0008-0000-0000-0000B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1" name="Texto 17" hidden="1">
          <a:extLst>
            <a:ext uri="{FF2B5EF4-FFF2-40B4-BE49-F238E27FC236}">
              <a16:creationId xmlns="" xmlns:a16="http://schemas.microsoft.com/office/drawing/2014/main" id="{00000000-0008-0000-0000-0000C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2" name="Texto 17" hidden="1">
          <a:extLst>
            <a:ext uri="{FF2B5EF4-FFF2-40B4-BE49-F238E27FC236}">
              <a16:creationId xmlns="" xmlns:a16="http://schemas.microsoft.com/office/drawing/2014/main" id="{00000000-0008-0000-0000-0000C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3" name="Texto 17" hidden="1">
          <a:extLst>
            <a:ext uri="{FF2B5EF4-FFF2-40B4-BE49-F238E27FC236}">
              <a16:creationId xmlns="" xmlns:a16="http://schemas.microsoft.com/office/drawing/2014/main" id="{00000000-0008-0000-0000-0000C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4" name="Texto 17" hidden="1">
          <a:extLst>
            <a:ext uri="{FF2B5EF4-FFF2-40B4-BE49-F238E27FC236}">
              <a16:creationId xmlns="" xmlns:a16="http://schemas.microsoft.com/office/drawing/2014/main" id="{00000000-0008-0000-0000-0000C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5" name="Texto 17" hidden="1">
          <a:extLst>
            <a:ext uri="{FF2B5EF4-FFF2-40B4-BE49-F238E27FC236}">
              <a16:creationId xmlns="" xmlns:a16="http://schemas.microsoft.com/office/drawing/2014/main" id="{00000000-0008-0000-0000-0000C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6" name="Texto 17" hidden="1">
          <a:extLst>
            <a:ext uri="{FF2B5EF4-FFF2-40B4-BE49-F238E27FC236}">
              <a16:creationId xmlns="" xmlns:a16="http://schemas.microsoft.com/office/drawing/2014/main" id="{00000000-0008-0000-0000-0000C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7" name="Texto 17" hidden="1">
          <a:extLst>
            <a:ext uri="{FF2B5EF4-FFF2-40B4-BE49-F238E27FC236}">
              <a16:creationId xmlns="" xmlns:a16="http://schemas.microsoft.com/office/drawing/2014/main" id="{00000000-0008-0000-0000-0000C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8" name="Texto 17" hidden="1">
          <a:extLst>
            <a:ext uri="{FF2B5EF4-FFF2-40B4-BE49-F238E27FC236}">
              <a16:creationId xmlns="" xmlns:a16="http://schemas.microsoft.com/office/drawing/2014/main" id="{00000000-0008-0000-0000-0000C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9" name="Texto 17" hidden="1">
          <a:extLst>
            <a:ext uri="{FF2B5EF4-FFF2-40B4-BE49-F238E27FC236}">
              <a16:creationId xmlns="" xmlns:a16="http://schemas.microsoft.com/office/drawing/2014/main" id="{00000000-0008-0000-0000-0000C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60" name="Texto 17" hidden="1">
          <a:extLst>
            <a:ext uri="{FF2B5EF4-FFF2-40B4-BE49-F238E27FC236}">
              <a16:creationId xmlns="" xmlns:a16="http://schemas.microsoft.com/office/drawing/2014/main" id="{00000000-0008-0000-0000-0000C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1" name="Texto 17" hidden="1">
          <a:extLst>
            <a:ext uri="{FF2B5EF4-FFF2-40B4-BE49-F238E27FC236}">
              <a16:creationId xmlns="" xmlns:a16="http://schemas.microsoft.com/office/drawing/2014/main" id="{00000000-0008-0000-0000-0000C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2" name="Texto 17" hidden="1">
          <a:extLst>
            <a:ext uri="{FF2B5EF4-FFF2-40B4-BE49-F238E27FC236}">
              <a16:creationId xmlns="" xmlns:a16="http://schemas.microsoft.com/office/drawing/2014/main" id="{00000000-0008-0000-0000-0000C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3" name="Texto 17" hidden="1">
          <a:extLst>
            <a:ext uri="{FF2B5EF4-FFF2-40B4-BE49-F238E27FC236}">
              <a16:creationId xmlns="" xmlns:a16="http://schemas.microsoft.com/office/drawing/2014/main" id="{00000000-0008-0000-0000-0000C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4" name="Texto 17" hidden="1">
          <a:extLst>
            <a:ext uri="{FF2B5EF4-FFF2-40B4-BE49-F238E27FC236}">
              <a16:creationId xmlns="" xmlns:a16="http://schemas.microsoft.com/office/drawing/2014/main" id="{00000000-0008-0000-0000-0000C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5" name="Texto 17" hidden="1">
          <a:extLst>
            <a:ext uri="{FF2B5EF4-FFF2-40B4-BE49-F238E27FC236}">
              <a16:creationId xmlns="" xmlns:a16="http://schemas.microsoft.com/office/drawing/2014/main" id="{00000000-0008-0000-0000-0000C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6" name="Texto 17" hidden="1">
          <a:extLst>
            <a:ext uri="{FF2B5EF4-FFF2-40B4-BE49-F238E27FC236}">
              <a16:creationId xmlns="" xmlns:a16="http://schemas.microsoft.com/office/drawing/2014/main" id="{00000000-0008-0000-0000-0000C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7" name="Texto 17" hidden="1">
          <a:extLst>
            <a:ext uri="{FF2B5EF4-FFF2-40B4-BE49-F238E27FC236}">
              <a16:creationId xmlns="" xmlns:a16="http://schemas.microsoft.com/office/drawing/2014/main" id="{00000000-0008-0000-0000-0000D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8" name="Texto 17" hidden="1">
          <a:extLst>
            <a:ext uri="{FF2B5EF4-FFF2-40B4-BE49-F238E27FC236}">
              <a16:creationId xmlns="" xmlns:a16="http://schemas.microsoft.com/office/drawing/2014/main" id="{00000000-0008-0000-0000-0000D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9" name="Texto 17" hidden="1">
          <a:extLst>
            <a:ext uri="{FF2B5EF4-FFF2-40B4-BE49-F238E27FC236}">
              <a16:creationId xmlns="" xmlns:a16="http://schemas.microsoft.com/office/drawing/2014/main" id="{00000000-0008-0000-0000-0000D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0" name="Texto 17" hidden="1">
          <a:extLst>
            <a:ext uri="{FF2B5EF4-FFF2-40B4-BE49-F238E27FC236}">
              <a16:creationId xmlns="" xmlns:a16="http://schemas.microsoft.com/office/drawing/2014/main" id="{00000000-0008-0000-0000-0000D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1" name="Texto 17" hidden="1">
          <a:extLst>
            <a:ext uri="{FF2B5EF4-FFF2-40B4-BE49-F238E27FC236}">
              <a16:creationId xmlns="" xmlns:a16="http://schemas.microsoft.com/office/drawing/2014/main" id="{00000000-0008-0000-0000-0000D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2" name="Texto 17" hidden="1">
          <a:extLst>
            <a:ext uri="{FF2B5EF4-FFF2-40B4-BE49-F238E27FC236}">
              <a16:creationId xmlns="" xmlns:a16="http://schemas.microsoft.com/office/drawing/2014/main" id="{00000000-0008-0000-0000-0000D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3" name="Texto 17" hidden="1">
          <a:extLst>
            <a:ext uri="{FF2B5EF4-FFF2-40B4-BE49-F238E27FC236}">
              <a16:creationId xmlns="" xmlns:a16="http://schemas.microsoft.com/office/drawing/2014/main" id="{00000000-0008-0000-0000-0000D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4" name="Texto 17" hidden="1">
          <a:extLst>
            <a:ext uri="{FF2B5EF4-FFF2-40B4-BE49-F238E27FC236}">
              <a16:creationId xmlns="" xmlns:a16="http://schemas.microsoft.com/office/drawing/2014/main" id="{00000000-0008-0000-0000-0000D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5" name="Texto 17" hidden="1">
          <a:extLst>
            <a:ext uri="{FF2B5EF4-FFF2-40B4-BE49-F238E27FC236}">
              <a16:creationId xmlns="" xmlns:a16="http://schemas.microsoft.com/office/drawing/2014/main" id="{00000000-0008-0000-0000-0000D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76" name="Texto 17" hidden="1">
          <a:extLst>
            <a:ext uri="{FF2B5EF4-FFF2-40B4-BE49-F238E27FC236}">
              <a16:creationId xmlns="" xmlns:a16="http://schemas.microsoft.com/office/drawing/2014/main" id="{00000000-0008-0000-0000-0000D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7" name="Texto 17" hidden="1">
          <a:extLst>
            <a:ext uri="{FF2B5EF4-FFF2-40B4-BE49-F238E27FC236}">
              <a16:creationId xmlns="" xmlns:a16="http://schemas.microsoft.com/office/drawing/2014/main" id="{00000000-0008-0000-0000-0000D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8" name="Texto 17" hidden="1">
          <a:extLst>
            <a:ext uri="{FF2B5EF4-FFF2-40B4-BE49-F238E27FC236}">
              <a16:creationId xmlns="" xmlns:a16="http://schemas.microsoft.com/office/drawing/2014/main" id="{00000000-0008-0000-0000-0000D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9" name="Texto 17" hidden="1">
          <a:extLst>
            <a:ext uri="{FF2B5EF4-FFF2-40B4-BE49-F238E27FC236}">
              <a16:creationId xmlns="" xmlns:a16="http://schemas.microsoft.com/office/drawing/2014/main" id="{00000000-0008-0000-0000-0000D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0" name="Texto 17" hidden="1">
          <a:extLst>
            <a:ext uri="{FF2B5EF4-FFF2-40B4-BE49-F238E27FC236}">
              <a16:creationId xmlns="" xmlns:a16="http://schemas.microsoft.com/office/drawing/2014/main" id="{00000000-0008-0000-0000-0000D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1" name="Texto 17" hidden="1">
          <a:extLst>
            <a:ext uri="{FF2B5EF4-FFF2-40B4-BE49-F238E27FC236}">
              <a16:creationId xmlns="" xmlns:a16="http://schemas.microsoft.com/office/drawing/2014/main" id="{00000000-0008-0000-0000-0000D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2" name="Texto 17" hidden="1">
          <a:extLst>
            <a:ext uri="{FF2B5EF4-FFF2-40B4-BE49-F238E27FC236}">
              <a16:creationId xmlns="" xmlns:a16="http://schemas.microsoft.com/office/drawing/2014/main" id="{00000000-0008-0000-0000-0000D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3" name="Texto 17" hidden="1">
          <a:extLst>
            <a:ext uri="{FF2B5EF4-FFF2-40B4-BE49-F238E27FC236}">
              <a16:creationId xmlns="" xmlns:a16="http://schemas.microsoft.com/office/drawing/2014/main" id="{00000000-0008-0000-0000-0000E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4" name="Texto 17" hidden="1">
          <a:extLst>
            <a:ext uri="{FF2B5EF4-FFF2-40B4-BE49-F238E27FC236}">
              <a16:creationId xmlns="" xmlns:a16="http://schemas.microsoft.com/office/drawing/2014/main" id="{00000000-0008-0000-0000-0000E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5" name="Texto 17" hidden="1">
          <a:extLst>
            <a:ext uri="{FF2B5EF4-FFF2-40B4-BE49-F238E27FC236}">
              <a16:creationId xmlns="" xmlns:a16="http://schemas.microsoft.com/office/drawing/2014/main" id="{00000000-0008-0000-0000-0000E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6" name="Texto 17" hidden="1">
          <a:extLst>
            <a:ext uri="{FF2B5EF4-FFF2-40B4-BE49-F238E27FC236}">
              <a16:creationId xmlns="" xmlns:a16="http://schemas.microsoft.com/office/drawing/2014/main" id="{00000000-0008-0000-0000-0000E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7" name="Texto 17" hidden="1">
          <a:extLst>
            <a:ext uri="{FF2B5EF4-FFF2-40B4-BE49-F238E27FC236}">
              <a16:creationId xmlns="" xmlns:a16="http://schemas.microsoft.com/office/drawing/2014/main" id="{00000000-0008-0000-0000-0000E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8" name="Texto 17" hidden="1">
          <a:extLst>
            <a:ext uri="{FF2B5EF4-FFF2-40B4-BE49-F238E27FC236}">
              <a16:creationId xmlns="" xmlns:a16="http://schemas.microsoft.com/office/drawing/2014/main" id="{00000000-0008-0000-0000-0000E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9" name="Texto 17" hidden="1">
          <a:extLst>
            <a:ext uri="{FF2B5EF4-FFF2-40B4-BE49-F238E27FC236}">
              <a16:creationId xmlns="" xmlns:a16="http://schemas.microsoft.com/office/drawing/2014/main" id="{00000000-0008-0000-0000-0000E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0" name="Texto 17" hidden="1">
          <a:extLst>
            <a:ext uri="{FF2B5EF4-FFF2-40B4-BE49-F238E27FC236}">
              <a16:creationId xmlns="" xmlns:a16="http://schemas.microsoft.com/office/drawing/2014/main" id="{00000000-0008-0000-0000-0000E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1" name="Texto 17" hidden="1">
          <a:extLst>
            <a:ext uri="{FF2B5EF4-FFF2-40B4-BE49-F238E27FC236}">
              <a16:creationId xmlns="" xmlns:a16="http://schemas.microsoft.com/office/drawing/2014/main" id="{00000000-0008-0000-0000-0000E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92" name="Texto 17" hidden="1">
          <a:extLst>
            <a:ext uri="{FF2B5EF4-FFF2-40B4-BE49-F238E27FC236}">
              <a16:creationId xmlns="" xmlns:a16="http://schemas.microsoft.com/office/drawing/2014/main" id="{00000000-0008-0000-0000-0000E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3" name="Texto 17" hidden="1">
          <a:extLst>
            <a:ext uri="{FF2B5EF4-FFF2-40B4-BE49-F238E27FC236}">
              <a16:creationId xmlns="" xmlns:a16="http://schemas.microsoft.com/office/drawing/2014/main" id="{00000000-0008-0000-0000-0000E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4" name="Texto 17" hidden="1">
          <a:extLst>
            <a:ext uri="{FF2B5EF4-FFF2-40B4-BE49-F238E27FC236}">
              <a16:creationId xmlns="" xmlns:a16="http://schemas.microsoft.com/office/drawing/2014/main" id="{00000000-0008-0000-0000-0000E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5" name="Texto 17" hidden="1">
          <a:extLst>
            <a:ext uri="{FF2B5EF4-FFF2-40B4-BE49-F238E27FC236}">
              <a16:creationId xmlns="" xmlns:a16="http://schemas.microsoft.com/office/drawing/2014/main" id="{00000000-0008-0000-0000-0000E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6" name="Texto 17" hidden="1">
          <a:extLst>
            <a:ext uri="{FF2B5EF4-FFF2-40B4-BE49-F238E27FC236}">
              <a16:creationId xmlns="" xmlns:a16="http://schemas.microsoft.com/office/drawing/2014/main" id="{00000000-0008-0000-0000-0000E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7" name="Texto 17" hidden="1">
          <a:extLst>
            <a:ext uri="{FF2B5EF4-FFF2-40B4-BE49-F238E27FC236}">
              <a16:creationId xmlns="" xmlns:a16="http://schemas.microsoft.com/office/drawing/2014/main" id="{00000000-0008-0000-0000-0000E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8" name="Texto 17" hidden="1">
          <a:extLst>
            <a:ext uri="{FF2B5EF4-FFF2-40B4-BE49-F238E27FC236}">
              <a16:creationId xmlns="" xmlns:a16="http://schemas.microsoft.com/office/drawing/2014/main" id="{00000000-0008-0000-0000-0000E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9" name="Texto 17" hidden="1">
          <a:extLst>
            <a:ext uri="{FF2B5EF4-FFF2-40B4-BE49-F238E27FC236}">
              <a16:creationId xmlns="" xmlns:a16="http://schemas.microsoft.com/office/drawing/2014/main" id="{00000000-0008-0000-0000-0000F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0" name="Texto 17" hidden="1">
          <a:extLst>
            <a:ext uri="{FF2B5EF4-FFF2-40B4-BE49-F238E27FC236}">
              <a16:creationId xmlns="" xmlns:a16="http://schemas.microsoft.com/office/drawing/2014/main" id="{00000000-0008-0000-0000-0000F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1" name="Texto 17" hidden="1">
          <a:extLst>
            <a:ext uri="{FF2B5EF4-FFF2-40B4-BE49-F238E27FC236}">
              <a16:creationId xmlns="" xmlns:a16="http://schemas.microsoft.com/office/drawing/2014/main" id="{00000000-0008-0000-0000-0000F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2" name="Texto 17" hidden="1">
          <a:extLst>
            <a:ext uri="{FF2B5EF4-FFF2-40B4-BE49-F238E27FC236}">
              <a16:creationId xmlns="" xmlns:a16="http://schemas.microsoft.com/office/drawing/2014/main" id="{00000000-0008-0000-0000-0000F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3" name="Texto 17" hidden="1">
          <a:extLst>
            <a:ext uri="{FF2B5EF4-FFF2-40B4-BE49-F238E27FC236}">
              <a16:creationId xmlns="" xmlns:a16="http://schemas.microsoft.com/office/drawing/2014/main" id="{00000000-0008-0000-0000-0000F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4" name="Texto 17" hidden="1">
          <a:extLst>
            <a:ext uri="{FF2B5EF4-FFF2-40B4-BE49-F238E27FC236}">
              <a16:creationId xmlns="" xmlns:a16="http://schemas.microsoft.com/office/drawing/2014/main" id="{00000000-0008-0000-0000-0000F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5" name="Texto 17" hidden="1">
          <a:extLst>
            <a:ext uri="{FF2B5EF4-FFF2-40B4-BE49-F238E27FC236}">
              <a16:creationId xmlns="" xmlns:a16="http://schemas.microsoft.com/office/drawing/2014/main" id="{00000000-0008-0000-0000-0000F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6" name="Texto 17" hidden="1">
          <a:extLst>
            <a:ext uri="{FF2B5EF4-FFF2-40B4-BE49-F238E27FC236}">
              <a16:creationId xmlns="" xmlns:a16="http://schemas.microsoft.com/office/drawing/2014/main" id="{00000000-0008-0000-0000-0000F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7" name="Texto 17" hidden="1">
          <a:extLst>
            <a:ext uri="{FF2B5EF4-FFF2-40B4-BE49-F238E27FC236}">
              <a16:creationId xmlns="" xmlns:a16="http://schemas.microsoft.com/office/drawing/2014/main" id="{00000000-0008-0000-0000-0000F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08" name="Texto 17" hidden="1">
          <a:extLst>
            <a:ext uri="{FF2B5EF4-FFF2-40B4-BE49-F238E27FC236}">
              <a16:creationId xmlns="" xmlns:a16="http://schemas.microsoft.com/office/drawing/2014/main" id="{00000000-0008-0000-0000-0000F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9" name="Texto 17" hidden="1">
          <a:extLst>
            <a:ext uri="{FF2B5EF4-FFF2-40B4-BE49-F238E27FC236}">
              <a16:creationId xmlns="" xmlns:a16="http://schemas.microsoft.com/office/drawing/2014/main" id="{00000000-0008-0000-0000-0000F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0" name="Texto 17" hidden="1">
          <a:extLst>
            <a:ext uri="{FF2B5EF4-FFF2-40B4-BE49-F238E27FC236}">
              <a16:creationId xmlns="" xmlns:a16="http://schemas.microsoft.com/office/drawing/2014/main" id="{00000000-0008-0000-0000-0000F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1" name="Texto 17" hidden="1">
          <a:extLst>
            <a:ext uri="{FF2B5EF4-FFF2-40B4-BE49-F238E27FC236}">
              <a16:creationId xmlns="" xmlns:a16="http://schemas.microsoft.com/office/drawing/2014/main" id="{00000000-0008-0000-0000-0000F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2" name="Texto 17" hidden="1">
          <a:extLst>
            <a:ext uri="{FF2B5EF4-FFF2-40B4-BE49-F238E27FC236}">
              <a16:creationId xmlns="" xmlns:a16="http://schemas.microsoft.com/office/drawing/2014/main" id="{00000000-0008-0000-0000-0000F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3" name="Texto 17" hidden="1">
          <a:extLst>
            <a:ext uri="{FF2B5EF4-FFF2-40B4-BE49-F238E27FC236}">
              <a16:creationId xmlns="" xmlns:a16="http://schemas.microsoft.com/office/drawing/2014/main" id="{00000000-0008-0000-0000-0000F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4" name="Texto 17" hidden="1">
          <a:extLst>
            <a:ext uri="{FF2B5EF4-FFF2-40B4-BE49-F238E27FC236}">
              <a16:creationId xmlns="" xmlns:a16="http://schemas.microsoft.com/office/drawing/2014/main" id="{00000000-0008-0000-0000-0000F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5" name="Texto 17" hidden="1">
          <a:extLst>
            <a:ext uri="{FF2B5EF4-FFF2-40B4-BE49-F238E27FC236}">
              <a16:creationId xmlns="" xmlns:a16="http://schemas.microsoft.com/office/drawing/2014/main" id="{00000000-0008-0000-0000-00000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6" name="Texto 17" hidden="1">
          <a:extLst>
            <a:ext uri="{FF2B5EF4-FFF2-40B4-BE49-F238E27FC236}">
              <a16:creationId xmlns="" xmlns:a16="http://schemas.microsoft.com/office/drawing/2014/main" id="{00000000-0008-0000-0000-00000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7" name="Texto 17" hidden="1">
          <a:extLst>
            <a:ext uri="{FF2B5EF4-FFF2-40B4-BE49-F238E27FC236}">
              <a16:creationId xmlns="" xmlns:a16="http://schemas.microsoft.com/office/drawing/2014/main" id="{00000000-0008-0000-0000-00000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8" name="Texto 17" hidden="1">
          <a:extLst>
            <a:ext uri="{FF2B5EF4-FFF2-40B4-BE49-F238E27FC236}">
              <a16:creationId xmlns="" xmlns:a16="http://schemas.microsoft.com/office/drawing/2014/main" id="{00000000-0008-0000-0000-00000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9" name="Texto 17" hidden="1">
          <a:extLst>
            <a:ext uri="{FF2B5EF4-FFF2-40B4-BE49-F238E27FC236}">
              <a16:creationId xmlns="" xmlns:a16="http://schemas.microsoft.com/office/drawing/2014/main" id="{00000000-0008-0000-0000-00000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0" name="Texto 17" hidden="1">
          <a:extLst>
            <a:ext uri="{FF2B5EF4-FFF2-40B4-BE49-F238E27FC236}">
              <a16:creationId xmlns="" xmlns:a16="http://schemas.microsoft.com/office/drawing/2014/main" id="{00000000-0008-0000-0000-00000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1" name="Texto 17" hidden="1">
          <a:extLst>
            <a:ext uri="{FF2B5EF4-FFF2-40B4-BE49-F238E27FC236}">
              <a16:creationId xmlns="" xmlns:a16="http://schemas.microsoft.com/office/drawing/2014/main" id="{00000000-0008-0000-0000-00000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2" name="Texto 17" hidden="1">
          <a:extLst>
            <a:ext uri="{FF2B5EF4-FFF2-40B4-BE49-F238E27FC236}">
              <a16:creationId xmlns="" xmlns:a16="http://schemas.microsoft.com/office/drawing/2014/main" id="{00000000-0008-0000-0000-00000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3" name="Texto 17" hidden="1">
          <a:extLst>
            <a:ext uri="{FF2B5EF4-FFF2-40B4-BE49-F238E27FC236}">
              <a16:creationId xmlns="" xmlns:a16="http://schemas.microsoft.com/office/drawing/2014/main" id="{00000000-0008-0000-0000-00000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24" name="Texto 17" hidden="1">
          <a:extLst>
            <a:ext uri="{FF2B5EF4-FFF2-40B4-BE49-F238E27FC236}">
              <a16:creationId xmlns="" xmlns:a16="http://schemas.microsoft.com/office/drawing/2014/main" id="{00000000-0008-0000-0000-00000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5" name="Texto 17" hidden="1">
          <a:extLst>
            <a:ext uri="{FF2B5EF4-FFF2-40B4-BE49-F238E27FC236}">
              <a16:creationId xmlns="" xmlns:a16="http://schemas.microsoft.com/office/drawing/2014/main" id="{00000000-0008-0000-0000-00000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6" name="Texto 17" hidden="1">
          <a:extLst>
            <a:ext uri="{FF2B5EF4-FFF2-40B4-BE49-F238E27FC236}">
              <a16:creationId xmlns="" xmlns:a16="http://schemas.microsoft.com/office/drawing/2014/main" id="{00000000-0008-0000-0000-00000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7" name="Texto 17" hidden="1">
          <a:extLst>
            <a:ext uri="{FF2B5EF4-FFF2-40B4-BE49-F238E27FC236}">
              <a16:creationId xmlns="" xmlns:a16="http://schemas.microsoft.com/office/drawing/2014/main" id="{00000000-0008-0000-0000-00000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8" name="Texto 17" hidden="1">
          <a:extLst>
            <a:ext uri="{FF2B5EF4-FFF2-40B4-BE49-F238E27FC236}">
              <a16:creationId xmlns="" xmlns:a16="http://schemas.microsoft.com/office/drawing/2014/main" id="{00000000-0008-0000-0000-00000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9" name="Texto 17" hidden="1">
          <a:extLst>
            <a:ext uri="{FF2B5EF4-FFF2-40B4-BE49-F238E27FC236}">
              <a16:creationId xmlns="" xmlns:a16="http://schemas.microsoft.com/office/drawing/2014/main" id="{00000000-0008-0000-0000-00000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0" name="Texto 17" hidden="1">
          <a:extLst>
            <a:ext uri="{FF2B5EF4-FFF2-40B4-BE49-F238E27FC236}">
              <a16:creationId xmlns="" xmlns:a16="http://schemas.microsoft.com/office/drawing/2014/main" id="{00000000-0008-0000-0000-00000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1" name="Texto 17" hidden="1">
          <a:extLst>
            <a:ext uri="{FF2B5EF4-FFF2-40B4-BE49-F238E27FC236}">
              <a16:creationId xmlns="" xmlns:a16="http://schemas.microsoft.com/office/drawing/2014/main" id="{00000000-0008-0000-0000-00001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2" name="Texto 17" hidden="1">
          <a:extLst>
            <a:ext uri="{FF2B5EF4-FFF2-40B4-BE49-F238E27FC236}">
              <a16:creationId xmlns="" xmlns:a16="http://schemas.microsoft.com/office/drawing/2014/main" id="{00000000-0008-0000-0000-00001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3" name="Texto 17" hidden="1">
          <a:extLst>
            <a:ext uri="{FF2B5EF4-FFF2-40B4-BE49-F238E27FC236}">
              <a16:creationId xmlns="" xmlns:a16="http://schemas.microsoft.com/office/drawing/2014/main" id="{00000000-0008-0000-0000-00001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4" name="Texto 17" hidden="1">
          <a:extLst>
            <a:ext uri="{FF2B5EF4-FFF2-40B4-BE49-F238E27FC236}">
              <a16:creationId xmlns="" xmlns:a16="http://schemas.microsoft.com/office/drawing/2014/main" id="{00000000-0008-0000-0000-00001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5" name="Texto 17" hidden="1">
          <a:extLst>
            <a:ext uri="{FF2B5EF4-FFF2-40B4-BE49-F238E27FC236}">
              <a16:creationId xmlns="" xmlns:a16="http://schemas.microsoft.com/office/drawing/2014/main" id="{00000000-0008-0000-0000-00001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6" name="Texto 17" hidden="1">
          <a:extLst>
            <a:ext uri="{FF2B5EF4-FFF2-40B4-BE49-F238E27FC236}">
              <a16:creationId xmlns="" xmlns:a16="http://schemas.microsoft.com/office/drawing/2014/main" id="{00000000-0008-0000-0000-00001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7" name="Texto 17" hidden="1">
          <a:extLst>
            <a:ext uri="{FF2B5EF4-FFF2-40B4-BE49-F238E27FC236}">
              <a16:creationId xmlns="" xmlns:a16="http://schemas.microsoft.com/office/drawing/2014/main" id="{00000000-0008-0000-0000-00001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8" name="Texto 17" hidden="1">
          <a:extLst>
            <a:ext uri="{FF2B5EF4-FFF2-40B4-BE49-F238E27FC236}">
              <a16:creationId xmlns="" xmlns:a16="http://schemas.microsoft.com/office/drawing/2014/main" id="{00000000-0008-0000-0000-00001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9" name="Texto 17" hidden="1">
          <a:extLst>
            <a:ext uri="{FF2B5EF4-FFF2-40B4-BE49-F238E27FC236}">
              <a16:creationId xmlns="" xmlns:a16="http://schemas.microsoft.com/office/drawing/2014/main" id="{00000000-0008-0000-0000-00001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40" name="Texto 17" hidden="1">
          <a:extLst>
            <a:ext uri="{FF2B5EF4-FFF2-40B4-BE49-F238E27FC236}">
              <a16:creationId xmlns="" xmlns:a16="http://schemas.microsoft.com/office/drawing/2014/main" id="{00000000-0008-0000-0000-00001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1" name="Texto 17" hidden="1">
          <a:extLst>
            <a:ext uri="{FF2B5EF4-FFF2-40B4-BE49-F238E27FC236}">
              <a16:creationId xmlns="" xmlns:a16="http://schemas.microsoft.com/office/drawing/2014/main" id="{00000000-0008-0000-0000-00001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2" name="Texto 17" hidden="1">
          <a:extLst>
            <a:ext uri="{FF2B5EF4-FFF2-40B4-BE49-F238E27FC236}">
              <a16:creationId xmlns="" xmlns:a16="http://schemas.microsoft.com/office/drawing/2014/main" id="{00000000-0008-0000-0000-00001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3" name="Texto 17" hidden="1">
          <a:extLst>
            <a:ext uri="{FF2B5EF4-FFF2-40B4-BE49-F238E27FC236}">
              <a16:creationId xmlns="" xmlns:a16="http://schemas.microsoft.com/office/drawing/2014/main" id="{00000000-0008-0000-0000-00001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4" name="Texto 17" hidden="1">
          <a:extLst>
            <a:ext uri="{FF2B5EF4-FFF2-40B4-BE49-F238E27FC236}">
              <a16:creationId xmlns="" xmlns:a16="http://schemas.microsoft.com/office/drawing/2014/main" id="{00000000-0008-0000-0000-00001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5" name="Texto 17" hidden="1">
          <a:extLst>
            <a:ext uri="{FF2B5EF4-FFF2-40B4-BE49-F238E27FC236}">
              <a16:creationId xmlns="" xmlns:a16="http://schemas.microsoft.com/office/drawing/2014/main" id="{00000000-0008-0000-0000-00001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6" name="Texto 17" hidden="1">
          <a:extLst>
            <a:ext uri="{FF2B5EF4-FFF2-40B4-BE49-F238E27FC236}">
              <a16:creationId xmlns="" xmlns:a16="http://schemas.microsoft.com/office/drawing/2014/main" id="{00000000-0008-0000-0000-00001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7" name="Texto 17" hidden="1">
          <a:extLst>
            <a:ext uri="{FF2B5EF4-FFF2-40B4-BE49-F238E27FC236}">
              <a16:creationId xmlns="" xmlns:a16="http://schemas.microsoft.com/office/drawing/2014/main" id="{00000000-0008-0000-0000-00002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8" name="Texto 17" hidden="1">
          <a:extLst>
            <a:ext uri="{FF2B5EF4-FFF2-40B4-BE49-F238E27FC236}">
              <a16:creationId xmlns="" xmlns:a16="http://schemas.microsoft.com/office/drawing/2014/main" id="{00000000-0008-0000-0000-00002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9" name="Texto 17" hidden="1">
          <a:extLst>
            <a:ext uri="{FF2B5EF4-FFF2-40B4-BE49-F238E27FC236}">
              <a16:creationId xmlns="" xmlns:a16="http://schemas.microsoft.com/office/drawing/2014/main" id="{00000000-0008-0000-0000-00002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0" name="Texto 17" hidden="1">
          <a:extLst>
            <a:ext uri="{FF2B5EF4-FFF2-40B4-BE49-F238E27FC236}">
              <a16:creationId xmlns="" xmlns:a16="http://schemas.microsoft.com/office/drawing/2014/main" id="{00000000-0008-0000-0000-00002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1" name="Texto 17" hidden="1">
          <a:extLst>
            <a:ext uri="{FF2B5EF4-FFF2-40B4-BE49-F238E27FC236}">
              <a16:creationId xmlns="" xmlns:a16="http://schemas.microsoft.com/office/drawing/2014/main" id="{00000000-0008-0000-0000-00002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2" name="Texto 17" hidden="1">
          <a:extLst>
            <a:ext uri="{FF2B5EF4-FFF2-40B4-BE49-F238E27FC236}">
              <a16:creationId xmlns="" xmlns:a16="http://schemas.microsoft.com/office/drawing/2014/main" id="{00000000-0008-0000-0000-00002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3" name="Texto 17" hidden="1">
          <a:extLst>
            <a:ext uri="{FF2B5EF4-FFF2-40B4-BE49-F238E27FC236}">
              <a16:creationId xmlns="" xmlns:a16="http://schemas.microsoft.com/office/drawing/2014/main" id="{00000000-0008-0000-0000-00002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4" name="Texto 17" hidden="1">
          <a:extLst>
            <a:ext uri="{FF2B5EF4-FFF2-40B4-BE49-F238E27FC236}">
              <a16:creationId xmlns="" xmlns:a16="http://schemas.microsoft.com/office/drawing/2014/main" id="{00000000-0008-0000-0000-00002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5" name="Texto 17" hidden="1">
          <a:extLst>
            <a:ext uri="{FF2B5EF4-FFF2-40B4-BE49-F238E27FC236}">
              <a16:creationId xmlns="" xmlns:a16="http://schemas.microsoft.com/office/drawing/2014/main" id="{00000000-0008-0000-0000-00002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56" name="Texto 17" hidden="1">
          <a:extLst>
            <a:ext uri="{FF2B5EF4-FFF2-40B4-BE49-F238E27FC236}">
              <a16:creationId xmlns="" xmlns:a16="http://schemas.microsoft.com/office/drawing/2014/main" id="{00000000-0008-0000-0000-00002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7" name="Texto 17" hidden="1">
          <a:extLst>
            <a:ext uri="{FF2B5EF4-FFF2-40B4-BE49-F238E27FC236}">
              <a16:creationId xmlns="" xmlns:a16="http://schemas.microsoft.com/office/drawing/2014/main" id="{00000000-0008-0000-0000-00002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8" name="Texto 17" hidden="1">
          <a:extLst>
            <a:ext uri="{FF2B5EF4-FFF2-40B4-BE49-F238E27FC236}">
              <a16:creationId xmlns="" xmlns:a16="http://schemas.microsoft.com/office/drawing/2014/main" id="{00000000-0008-0000-0000-00002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9" name="Texto 17" hidden="1">
          <a:extLst>
            <a:ext uri="{FF2B5EF4-FFF2-40B4-BE49-F238E27FC236}">
              <a16:creationId xmlns="" xmlns:a16="http://schemas.microsoft.com/office/drawing/2014/main" id="{00000000-0008-0000-0000-00002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0" name="Texto 17" hidden="1">
          <a:extLst>
            <a:ext uri="{FF2B5EF4-FFF2-40B4-BE49-F238E27FC236}">
              <a16:creationId xmlns="" xmlns:a16="http://schemas.microsoft.com/office/drawing/2014/main" id="{00000000-0008-0000-0000-00002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1" name="Texto 17" hidden="1">
          <a:extLst>
            <a:ext uri="{FF2B5EF4-FFF2-40B4-BE49-F238E27FC236}">
              <a16:creationId xmlns="" xmlns:a16="http://schemas.microsoft.com/office/drawing/2014/main" id="{00000000-0008-0000-0000-00002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2" name="Texto 17" hidden="1">
          <a:extLst>
            <a:ext uri="{FF2B5EF4-FFF2-40B4-BE49-F238E27FC236}">
              <a16:creationId xmlns="" xmlns:a16="http://schemas.microsoft.com/office/drawing/2014/main" id="{00000000-0008-0000-0000-00002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3" name="Texto 17" hidden="1">
          <a:extLst>
            <a:ext uri="{FF2B5EF4-FFF2-40B4-BE49-F238E27FC236}">
              <a16:creationId xmlns="" xmlns:a16="http://schemas.microsoft.com/office/drawing/2014/main" id="{00000000-0008-0000-0000-00003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4" name="Texto 17" hidden="1">
          <a:extLst>
            <a:ext uri="{FF2B5EF4-FFF2-40B4-BE49-F238E27FC236}">
              <a16:creationId xmlns="" xmlns:a16="http://schemas.microsoft.com/office/drawing/2014/main" id="{00000000-0008-0000-0000-00003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5" name="Texto 17" hidden="1">
          <a:extLst>
            <a:ext uri="{FF2B5EF4-FFF2-40B4-BE49-F238E27FC236}">
              <a16:creationId xmlns="" xmlns:a16="http://schemas.microsoft.com/office/drawing/2014/main" id="{00000000-0008-0000-0000-00003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6" name="Texto 17" hidden="1">
          <a:extLst>
            <a:ext uri="{FF2B5EF4-FFF2-40B4-BE49-F238E27FC236}">
              <a16:creationId xmlns="" xmlns:a16="http://schemas.microsoft.com/office/drawing/2014/main" id="{00000000-0008-0000-0000-00003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7" name="Texto 17" hidden="1">
          <a:extLst>
            <a:ext uri="{FF2B5EF4-FFF2-40B4-BE49-F238E27FC236}">
              <a16:creationId xmlns="" xmlns:a16="http://schemas.microsoft.com/office/drawing/2014/main" id="{00000000-0008-0000-0000-00003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8" name="Texto 17" hidden="1">
          <a:extLst>
            <a:ext uri="{FF2B5EF4-FFF2-40B4-BE49-F238E27FC236}">
              <a16:creationId xmlns="" xmlns:a16="http://schemas.microsoft.com/office/drawing/2014/main" id="{00000000-0008-0000-0000-00003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9" name="Texto 17" hidden="1">
          <a:extLst>
            <a:ext uri="{FF2B5EF4-FFF2-40B4-BE49-F238E27FC236}">
              <a16:creationId xmlns="" xmlns:a16="http://schemas.microsoft.com/office/drawing/2014/main" id="{00000000-0008-0000-0000-00003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0" name="Texto 17" hidden="1">
          <a:extLst>
            <a:ext uri="{FF2B5EF4-FFF2-40B4-BE49-F238E27FC236}">
              <a16:creationId xmlns="" xmlns:a16="http://schemas.microsoft.com/office/drawing/2014/main" id="{00000000-0008-0000-0000-00003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1" name="Texto 17" hidden="1">
          <a:extLst>
            <a:ext uri="{FF2B5EF4-FFF2-40B4-BE49-F238E27FC236}">
              <a16:creationId xmlns="" xmlns:a16="http://schemas.microsoft.com/office/drawing/2014/main" id="{00000000-0008-0000-0000-00003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72" name="Texto 17" hidden="1">
          <a:extLst>
            <a:ext uri="{FF2B5EF4-FFF2-40B4-BE49-F238E27FC236}">
              <a16:creationId xmlns="" xmlns:a16="http://schemas.microsoft.com/office/drawing/2014/main" id="{00000000-0008-0000-0000-00003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3" name="Texto 17" hidden="1">
          <a:extLst>
            <a:ext uri="{FF2B5EF4-FFF2-40B4-BE49-F238E27FC236}">
              <a16:creationId xmlns="" xmlns:a16="http://schemas.microsoft.com/office/drawing/2014/main" id="{00000000-0008-0000-0000-00003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4" name="Texto 17" hidden="1">
          <a:extLst>
            <a:ext uri="{FF2B5EF4-FFF2-40B4-BE49-F238E27FC236}">
              <a16:creationId xmlns="" xmlns:a16="http://schemas.microsoft.com/office/drawing/2014/main" id="{00000000-0008-0000-0000-00003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5" name="Texto 17" hidden="1">
          <a:extLst>
            <a:ext uri="{FF2B5EF4-FFF2-40B4-BE49-F238E27FC236}">
              <a16:creationId xmlns="" xmlns:a16="http://schemas.microsoft.com/office/drawing/2014/main" id="{00000000-0008-0000-0000-00003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6" name="Texto 17" hidden="1">
          <a:extLst>
            <a:ext uri="{FF2B5EF4-FFF2-40B4-BE49-F238E27FC236}">
              <a16:creationId xmlns="" xmlns:a16="http://schemas.microsoft.com/office/drawing/2014/main" id="{00000000-0008-0000-0000-00003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7" name="Texto 17" hidden="1">
          <a:extLst>
            <a:ext uri="{FF2B5EF4-FFF2-40B4-BE49-F238E27FC236}">
              <a16:creationId xmlns="" xmlns:a16="http://schemas.microsoft.com/office/drawing/2014/main" id="{00000000-0008-0000-0000-00003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8" name="Texto 17" hidden="1">
          <a:extLst>
            <a:ext uri="{FF2B5EF4-FFF2-40B4-BE49-F238E27FC236}">
              <a16:creationId xmlns="" xmlns:a16="http://schemas.microsoft.com/office/drawing/2014/main" id="{00000000-0008-0000-0000-00003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9" name="Texto 17" hidden="1">
          <a:extLst>
            <a:ext uri="{FF2B5EF4-FFF2-40B4-BE49-F238E27FC236}">
              <a16:creationId xmlns="" xmlns:a16="http://schemas.microsoft.com/office/drawing/2014/main" id="{00000000-0008-0000-0000-00004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0" name="Texto 17" hidden="1">
          <a:extLst>
            <a:ext uri="{FF2B5EF4-FFF2-40B4-BE49-F238E27FC236}">
              <a16:creationId xmlns="" xmlns:a16="http://schemas.microsoft.com/office/drawing/2014/main" id="{00000000-0008-0000-0000-00004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1" name="Texto 17" hidden="1">
          <a:extLst>
            <a:ext uri="{FF2B5EF4-FFF2-40B4-BE49-F238E27FC236}">
              <a16:creationId xmlns="" xmlns:a16="http://schemas.microsoft.com/office/drawing/2014/main" id="{00000000-0008-0000-0000-00004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2" name="Texto 17" hidden="1">
          <a:extLst>
            <a:ext uri="{FF2B5EF4-FFF2-40B4-BE49-F238E27FC236}">
              <a16:creationId xmlns="" xmlns:a16="http://schemas.microsoft.com/office/drawing/2014/main" id="{00000000-0008-0000-0000-00004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3" name="Texto 17" hidden="1">
          <a:extLst>
            <a:ext uri="{FF2B5EF4-FFF2-40B4-BE49-F238E27FC236}">
              <a16:creationId xmlns="" xmlns:a16="http://schemas.microsoft.com/office/drawing/2014/main" id="{00000000-0008-0000-0000-00004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4" name="Texto 17" hidden="1">
          <a:extLst>
            <a:ext uri="{FF2B5EF4-FFF2-40B4-BE49-F238E27FC236}">
              <a16:creationId xmlns="" xmlns:a16="http://schemas.microsoft.com/office/drawing/2014/main" id="{00000000-0008-0000-0000-00004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5" name="Texto 17" hidden="1">
          <a:extLst>
            <a:ext uri="{FF2B5EF4-FFF2-40B4-BE49-F238E27FC236}">
              <a16:creationId xmlns="" xmlns:a16="http://schemas.microsoft.com/office/drawing/2014/main" id="{00000000-0008-0000-0000-00004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6" name="Texto 17" hidden="1">
          <a:extLst>
            <a:ext uri="{FF2B5EF4-FFF2-40B4-BE49-F238E27FC236}">
              <a16:creationId xmlns="" xmlns:a16="http://schemas.microsoft.com/office/drawing/2014/main" id="{00000000-0008-0000-0000-00004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7" name="Texto 17" hidden="1">
          <a:extLst>
            <a:ext uri="{FF2B5EF4-FFF2-40B4-BE49-F238E27FC236}">
              <a16:creationId xmlns="" xmlns:a16="http://schemas.microsoft.com/office/drawing/2014/main" id="{00000000-0008-0000-0000-00004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8" name="Texto 17" hidden="1">
          <a:extLst>
            <a:ext uri="{FF2B5EF4-FFF2-40B4-BE49-F238E27FC236}">
              <a16:creationId xmlns="" xmlns:a16="http://schemas.microsoft.com/office/drawing/2014/main" id="{00000000-0008-0000-0000-00004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9" name="Texto 17" hidden="1">
          <a:extLst>
            <a:ext uri="{FF2B5EF4-FFF2-40B4-BE49-F238E27FC236}">
              <a16:creationId xmlns="" xmlns:a16="http://schemas.microsoft.com/office/drawing/2014/main" id="{00000000-0008-0000-0000-00004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0" name="Texto 17" hidden="1">
          <a:extLst>
            <a:ext uri="{FF2B5EF4-FFF2-40B4-BE49-F238E27FC236}">
              <a16:creationId xmlns="" xmlns:a16="http://schemas.microsoft.com/office/drawing/2014/main" id="{00000000-0008-0000-0000-00004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1" name="Texto 17" hidden="1">
          <a:extLst>
            <a:ext uri="{FF2B5EF4-FFF2-40B4-BE49-F238E27FC236}">
              <a16:creationId xmlns="" xmlns:a16="http://schemas.microsoft.com/office/drawing/2014/main" id="{00000000-0008-0000-0000-00004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2" name="Texto 17" hidden="1">
          <a:extLst>
            <a:ext uri="{FF2B5EF4-FFF2-40B4-BE49-F238E27FC236}">
              <a16:creationId xmlns="" xmlns:a16="http://schemas.microsoft.com/office/drawing/2014/main" id="{00000000-0008-0000-0000-00004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3" name="Texto 17" hidden="1">
          <a:extLst>
            <a:ext uri="{FF2B5EF4-FFF2-40B4-BE49-F238E27FC236}">
              <a16:creationId xmlns="" xmlns:a16="http://schemas.microsoft.com/office/drawing/2014/main" id="{00000000-0008-0000-0000-00004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4" name="Texto 17" hidden="1">
          <a:extLst>
            <a:ext uri="{FF2B5EF4-FFF2-40B4-BE49-F238E27FC236}">
              <a16:creationId xmlns="" xmlns:a16="http://schemas.microsoft.com/office/drawing/2014/main" id="{00000000-0008-0000-0000-00004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5" name="Texto 17" hidden="1">
          <a:extLst>
            <a:ext uri="{FF2B5EF4-FFF2-40B4-BE49-F238E27FC236}">
              <a16:creationId xmlns="" xmlns:a16="http://schemas.microsoft.com/office/drawing/2014/main" id="{00000000-0008-0000-0000-00005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96" name="Texto 17" hidden="1">
          <a:extLst>
            <a:ext uri="{FF2B5EF4-FFF2-40B4-BE49-F238E27FC236}">
              <a16:creationId xmlns="" xmlns:a16="http://schemas.microsoft.com/office/drawing/2014/main" id="{00000000-0008-0000-0000-00005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7" name="Texto 17" hidden="1">
          <a:extLst>
            <a:ext uri="{FF2B5EF4-FFF2-40B4-BE49-F238E27FC236}">
              <a16:creationId xmlns="" xmlns:a16="http://schemas.microsoft.com/office/drawing/2014/main" id="{00000000-0008-0000-0000-00005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8" name="Texto 17" hidden="1">
          <a:extLst>
            <a:ext uri="{FF2B5EF4-FFF2-40B4-BE49-F238E27FC236}">
              <a16:creationId xmlns="" xmlns:a16="http://schemas.microsoft.com/office/drawing/2014/main" id="{00000000-0008-0000-0000-00005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9" name="Texto 17" hidden="1">
          <a:extLst>
            <a:ext uri="{FF2B5EF4-FFF2-40B4-BE49-F238E27FC236}">
              <a16:creationId xmlns="" xmlns:a16="http://schemas.microsoft.com/office/drawing/2014/main" id="{00000000-0008-0000-0000-00005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0" name="Texto 17" hidden="1">
          <a:extLst>
            <a:ext uri="{FF2B5EF4-FFF2-40B4-BE49-F238E27FC236}">
              <a16:creationId xmlns="" xmlns:a16="http://schemas.microsoft.com/office/drawing/2014/main" id="{00000000-0008-0000-0000-00005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1" name="Texto 17" hidden="1">
          <a:extLst>
            <a:ext uri="{FF2B5EF4-FFF2-40B4-BE49-F238E27FC236}">
              <a16:creationId xmlns="" xmlns:a16="http://schemas.microsoft.com/office/drawing/2014/main" id="{00000000-0008-0000-0000-00005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2" name="Texto 17" hidden="1">
          <a:extLst>
            <a:ext uri="{FF2B5EF4-FFF2-40B4-BE49-F238E27FC236}">
              <a16:creationId xmlns="" xmlns:a16="http://schemas.microsoft.com/office/drawing/2014/main" id="{00000000-0008-0000-0000-00005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3" name="Texto 17" hidden="1">
          <a:extLst>
            <a:ext uri="{FF2B5EF4-FFF2-40B4-BE49-F238E27FC236}">
              <a16:creationId xmlns="" xmlns:a16="http://schemas.microsoft.com/office/drawing/2014/main" id="{00000000-0008-0000-0000-00005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4" name="Texto 17" hidden="1">
          <a:extLst>
            <a:ext uri="{FF2B5EF4-FFF2-40B4-BE49-F238E27FC236}">
              <a16:creationId xmlns="" xmlns:a16="http://schemas.microsoft.com/office/drawing/2014/main" id="{00000000-0008-0000-0000-00005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5" name="Texto 17" hidden="1">
          <a:extLst>
            <a:ext uri="{FF2B5EF4-FFF2-40B4-BE49-F238E27FC236}">
              <a16:creationId xmlns="" xmlns:a16="http://schemas.microsoft.com/office/drawing/2014/main" id="{00000000-0008-0000-0000-00005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6" name="Texto 17" hidden="1">
          <a:extLst>
            <a:ext uri="{FF2B5EF4-FFF2-40B4-BE49-F238E27FC236}">
              <a16:creationId xmlns="" xmlns:a16="http://schemas.microsoft.com/office/drawing/2014/main" id="{00000000-0008-0000-0000-00005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7" name="Texto 17" hidden="1">
          <a:extLst>
            <a:ext uri="{FF2B5EF4-FFF2-40B4-BE49-F238E27FC236}">
              <a16:creationId xmlns="" xmlns:a16="http://schemas.microsoft.com/office/drawing/2014/main" id="{00000000-0008-0000-0000-00005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8" name="Texto 17" hidden="1">
          <a:extLst>
            <a:ext uri="{FF2B5EF4-FFF2-40B4-BE49-F238E27FC236}">
              <a16:creationId xmlns="" xmlns:a16="http://schemas.microsoft.com/office/drawing/2014/main" id="{00000000-0008-0000-0000-00005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9" name="Texto 17" hidden="1">
          <a:extLst>
            <a:ext uri="{FF2B5EF4-FFF2-40B4-BE49-F238E27FC236}">
              <a16:creationId xmlns="" xmlns:a16="http://schemas.microsoft.com/office/drawing/2014/main" id="{00000000-0008-0000-0000-00005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0" name="Texto 17" hidden="1">
          <a:extLst>
            <a:ext uri="{FF2B5EF4-FFF2-40B4-BE49-F238E27FC236}">
              <a16:creationId xmlns="" xmlns:a16="http://schemas.microsoft.com/office/drawing/2014/main" id="{00000000-0008-0000-0000-00005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1" name="Texto 17" hidden="1">
          <a:extLst>
            <a:ext uri="{FF2B5EF4-FFF2-40B4-BE49-F238E27FC236}">
              <a16:creationId xmlns="" xmlns:a16="http://schemas.microsoft.com/office/drawing/2014/main" id="{00000000-0008-0000-0000-00006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12" name="Texto 17" hidden="1">
          <a:extLst>
            <a:ext uri="{FF2B5EF4-FFF2-40B4-BE49-F238E27FC236}">
              <a16:creationId xmlns="" xmlns:a16="http://schemas.microsoft.com/office/drawing/2014/main" id="{00000000-0008-0000-0000-00006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3" name="Texto 17" hidden="1">
          <a:extLst>
            <a:ext uri="{FF2B5EF4-FFF2-40B4-BE49-F238E27FC236}">
              <a16:creationId xmlns="" xmlns:a16="http://schemas.microsoft.com/office/drawing/2014/main" id="{00000000-0008-0000-0000-00006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4" name="Texto 17" hidden="1">
          <a:extLst>
            <a:ext uri="{FF2B5EF4-FFF2-40B4-BE49-F238E27FC236}">
              <a16:creationId xmlns="" xmlns:a16="http://schemas.microsoft.com/office/drawing/2014/main" id="{00000000-0008-0000-0000-00006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5" name="Texto 17" hidden="1">
          <a:extLst>
            <a:ext uri="{FF2B5EF4-FFF2-40B4-BE49-F238E27FC236}">
              <a16:creationId xmlns="" xmlns:a16="http://schemas.microsoft.com/office/drawing/2014/main" id="{00000000-0008-0000-0000-00006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6" name="Texto 17" hidden="1">
          <a:extLst>
            <a:ext uri="{FF2B5EF4-FFF2-40B4-BE49-F238E27FC236}">
              <a16:creationId xmlns="" xmlns:a16="http://schemas.microsoft.com/office/drawing/2014/main" id="{00000000-0008-0000-0000-00006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7" name="Texto 17" hidden="1">
          <a:extLst>
            <a:ext uri="{FF2B5EF4-FFF2-40B4-BE49-F238E27FC236}">
              <a16:creationId xmlns="" xmlns:a16="http://schemas.microsoft.com/office/drawing/2014/main" id="{00000000-0008-0000-0000-00006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8" name="Texto 17" hidden="1">
          <a:extLst>
            <a:ext uri="{FF2B5EF4-FFF2-40B4-BE49-F238E27FC236}">
              <a16:creationId xmlns="" xmlns:a16="http://schemas.microsoft.com/office/drawing/2014/main" id="{00000000-0008-0000-0000-00006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9" name="Texto 17" hidden="1">
          <a:extLst>
            <a:ext uri="{FF2B5EF4-FFF2-40B4-BE49-F238E27FC236}">
              <a16:creationId xmlns="" xmlns:a16="http://schemas.microsoft.com/office/drawing/2014/main" id="{00000000-0008-0000-0000-00006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0" name="Texto 17" hidden="1">
          <a:extLst>
            <a:ext uri="{FF2B5EF4-FFF2-40B4-BE49-F238E27FC236}">
              <a16:creationId xmlns="" xmlns:a16="http://schemas.microsoft.com/office/drawing/2014/main" id="{00000000-0008-0000-0000-00006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1" name="Texto 17" hidden="1">
          <a:extLst>
            <a:ext uri="{FF2B5EF4-FFF2-40B4-BE49-F238E27FC236}">
              <a16:creationId xmlns="" xmlns:a16="http://schemas.microsoft.com/office/drawing/2014/main" id="{00000000-0008-0000-0000-00006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2" name="Texto 17" hidden="1">
          <a:extLst>
            <a:ext uri="{FF2B5EF4-FFF2-40B4-BE49-F238E27FC236}">
              <a16:creationId xmlns="" xmlns:a16="http://schemas.microsoft.com/office/drawing/2014/main" id="{00000000-0008-0000-0000-00006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3" name="Texto 17" hidden="1">
          <a:extLst>
            <a:ext uri="{FF2B5EF4-FFF2-40B4-BE49-F238E27FC236}">
              <a16:creationId xmlns="" xmlns:a16="http://schemas.microsoft.com/office/drawing/2014/main" id="{00000000-0008-0000-0000-00006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4" name="Texto 17" hidden="1">
          <a:extLst>
            <a:ext uri="{FF2B5EF4-FFF2-40B4-BE49-F238E27FC236}">
              <a16:creationId xmlns="" xmlns:a16="http://schemas.microsoft.com/office/drawing/2014/main" id="{00000000-0008-0000-0000-00006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5" name="Texto 17" hidden="1">
          <a:extLst>
            <a:ext uri="{FF2B5EF4-FFF2-40B4-BE49-F238E27FC236}">
              <a16:creationId xmlns="" xmlns:a16="http://schemas.microsoft.com/office/drawing/2014/main" id="{00000000-0008-0000-0000-00006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6" name="Texto 17" hidden="1">
          <a:extLst>
            <a:ext uri="{FF2B5EF4-FFF2-40B4-BE49-F238E27FC236}">
              <a16:creationId xmlns="" xmlns:a16="http://schemas.microsoft.com/office/drawing/2014/main" id="{00000000-0008-0000-0000-00006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7" name="Texto 17" hidden="1">
          <a:extLst>
            <a:ext uri="{FF2B5EF4-FFF2-40B4-BE49-F238E27FC236}">
              <a16:creationId xmlns="" xmlns:a16="http://schemas.microsoft.com/office/drawing/2014/main" id="{00000000-0008-0000-0000-00007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28" name="Texto 17" hidden="1">
          <a:extLst>
            <a:ext uri="{FF2B5EF4-FFF2-40B4-BE49-F238E27FC236}">
              <a16:creationId xmlns="" xmlns:a16="http://schemas.microsoft.com/office/drawing/2014/main" id="{00000000-0008-0000-0000-00007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9" name="Texto 17" hidden="1">
          <a:extLst>
            <a:ext uri="{FF2B5EF4-FFF2-40B4-BE49-F238E27FC236}">
              <a16:creationId xmlns="" xmlns:a16="http://schemas.microsoft.com/office/drawing/2014/main" id="{00000000-0008-0000-0000-00007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0" name="Texto 17" hidden="1">
          <a:extLst>
            <a:ext uri="{FF2B5EF4-FFF2-40B4-BE49-F238E27FC236}">
              <a16:creationId xmlns="" xmlns:a16="http://schemas.microsoft.com/office/drawing/2014/main" id="{00000000-0008-0000-0000-00007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1" name="Texto 17" hidden="1">
          <a:extLst>
            <a:ext uri="{FF2B5EF4-FFF2-40B4-BE49-F238E27FC236}">
              <a16:creationId xmlns="" xmlns:a16="http://schemas.microsoft.com/office/drawing/2014/main" id="{00000000-0008-0000-0000-00007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2" name="Texto 17" hidden="1">
          <a:extLst>
            <a:ext uri="{FF2B5EF4-FFF2-40B4-BE49-F238E27FC236}">
              <a16:creationId xmlns="" xmlns:a16="http://schemas.microsoft.com/office/drawing/2014/main" id="{00000000-0008-0000-0000-00007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3" name="Texto 17" hidden="1">
          <a:extLst>
            <a:ext uri="{FF2B5EF4-FFF2-40B4-BE49-F238E27FC236}">
              <a16:creationId xmlns="" xmlns:a16="http://schemas.microsoft.com/office/drawing/2014/main" id="{00000000-0008-0000-0000-00007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4" name="Texto 17" hidden="1">
          <a:extLst>
            <a:ext uri="{FF2B5EF4-FFF2-40B4-BE49-F238E27FC236}">
              <a16:creationId xmlns="" xmlns:a16="http://schemas.microsoft.com/office/drawing/2014/main" id="{00000000-0008-0000-0000-00007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5" name="Texto 17" hidden="1">
          <a:extLst>
            <a:ext uri="{FF2B5EF4-FFF2-40B4-BE49-F238E27FC236}">
              <a16:creationId xmlns="" xmlns:a16="http://schemas.microsoft.com/office/drawing/2014/main" id="{00000000-0008-0000-0000-00007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6" name="Texto 17" hidden="1">
          <a:extLst>
            <a:ext uri="{FF2B5EF4-FFF2-40B4-BE49-F238E27FC236}">
              <a16:creationId xmlns="" xmlns:a16="http://schemas.microsoft.com/office/drawing/2014/main" id="{00000000-0008-0000-0000-00007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7" name="Texto 17" hidden="1">
          <a:extLst>
            <a:ext uri="{FF2B5EF4-FFF2-40B4-BE49-F238E27FC236}">
              <a16:creationId xmlns="" xmlns:a16="http://schemas.microsoft.com/office/drawing/2014/main" id="{00000000-0008-0000-0000-00007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8" name="Texto 17" hidden="1">
          <a:extLst>
            <a:ext uri="{FF2B5EF4-FFF2-40B4-BE49-F238E27FC236}">
              <a16:creationId xmlns="" xmlns:a16="http://schemas.microsoft.com/office/drawing/2014/main" id="{00000000-0008-0000-0000-00007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9" name="Texto 17" hidden="1">
          <a:extLst>
            <a:ext uri="{FF2B5EF4-FFF2-40B4-BE49-F238E27FC236}">
              <a16:creationId xmlns="" xmlns:a16="http://schemas.microsoft.com/office/drawing/2014/main" id="{00000000-0008-0000-0000-00007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0" name="Texto 17" hidden="1">
          <a:extLst>
            <a:ext uri="{FF2B5EF4-FFF2-40B4-BE49-F238E27FC236}">
              <a16:creationId xmlns="" xmlns:a16="http://schemas.microsoft.com/office/drawing/2014/main" id="{00000000-0008-0000-0000-00007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1" name="Texto 17" hidden="1">
          <a:extLst>
            <a:ext uri="{FF2B5EF4-FFF2-40B4-BE49-F238E27FC236}">
              <a16:creationId xmlns="" xmlns:a16="http://schemas.microsoft.com/office/drawing/2014/main" id="{00000000-0008-0000-0000-00007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2" name="Texto 17" hidden="1">
          <a:extLst>
            <a:ext uri="{FF2B5EF4-FFF2-40B4-BE49-F238E27FC236}">
              <a16:creationId xmlns="" xmlns:a16="http://schemas.microsoft.com/office/drawing/2014/main" id="{00000000-0008-0000-0000-00007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3" name="Texto 17" hidden="1">
          <a:extLst>
            <a:ext uri="{FF2B5EF4-FFF2-40B4-BE49-F238E27FC236}">
              <a16:creationId xmlns="" xmlns:a16="http://schemas.microsoft.com/office/drawing/2014/main" id="{00000000-0008-0000-0000-00008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44" name="Texto 17" hidden="1">
          <a:extLst>
            <a:ext uri="{FF2B5EF4-FFF2-40B4-BE49-F238E27FC236}">
              <a16:creationId xmlns="" xmlns:a16="http://schemas.microsoft.com/office/drawing/2014/main" id="{00000000-0008-0000-0000-00008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5" name="Texto 17" hidden="1">
          <a:extLst>
            <a:ext uri="{FF2B5EF4-FFF2-40B4-BE49-F238E27FC236}">
              <a16:creationId xmlns="" xmlns:a16="http://schemas.microsoft.com/office/drawing/2014/main" id="{00000000-0008-0000-0000-00008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6" name="Texto 17" hidden="1">
          <a:extLst>
            <a:ext uri="{FF2B5EF4-FFF2-40B4-BE49-F238E27FC236}">
              <a16:creationId xmlns="" xmlns:a16="http://schemas.microsoft.com/office/drawing/2014/main" id="{00000000-0008-0000-0000-00008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7" name="Texto 17" hidden="1">
          <a:extLst>
            <a:ext uri="{FF2B5EF4-FFF2-40B4-BE49-F238E27FC236}">
              <a16:creationId xmlns="" xmlns:a16="http://schemas.microsoft.com/office/drawing/2014/main" id="{00000000-0008-0000-0000-00008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8" name="Texto 17" hidden="1">
          <a:extLst>
            <a:ext uri="{FF2B5EF4-FFF2-40B4-BE49-F238E27FC236}">
              <a16:creationId xmlns="" xmlns:a16="http://schemas.microsoft.com/office/drawing/2014/main" id="{00000000-0008-0000-0000-00008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9" name="Texto 17" hidden="1">
          <a:extLst>
            <a:ext uri="{FF2B5EF4-FFF2-40B4-BE49-F238E27FC236}">
              <a16:creationId xmlns="" xmlns:a16="http://schemas.microsoft.com/office/drawing/2014/main" id="{00000000-0008-0000-0000-00008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0" name="Texto 17" hidden="1">
          <a:extLst>
            <a:ext uri="{FF2B5EF4-FFF2-40B4-BE49-F238E27FC236}">
              <a16:creationId xmlns="" xmlns:a16="http://schemas.microsoft.com/office/drawing/2014/main" id="{00000000-0008-0000-0000-00008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1" name="Texto 17" hidden="1">
          <a:extLst>
            <a:ext uri="{FF2B5EF4-FFF2-40B4-BE49-F238E27FC236}">
              <a16:creationId xmlns="" xmlns:a16="http://schemas.microsoft.com/office/drawing/2014/main" id="{00000000-0008-0000-0000-00008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2" name="Texto 17" hidden="1">
          <a:extLst>
            <a:ext uri="{FF2B5EF4-FFF2-40B4-BE49-F238E27FC236}">
              <a16:creationId xmlns="" xmlns:a16="http://schemas.microsoft.com/office/drawing/2014/main" id="{00000000-0008-0000-0000-00008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3" name="Texto 17" hidden="1">
          <a:extLst>
            <a:ext uri="{FF2B5EF4-FFF2-40B4-BE49-F238E27FC236}">
              <a16:creationId xmlns="" xmlns:a16="http://schemas.microsoft.com/office/drawing/2014/main" id="{00000000-0008-0000-0000-00008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4" name="Texto 17" hidden="1">
          <a:extLst>
            <a:ext uri="{FF2B5EF4-FFF2-40B4-BE49-F238E27FC236}">
              <a16:creationId xmlns="" xmlns:a16="http://schemas.microsoft.com/office/drawing/2014/main" id="{00000000-0008-0000-0000-00008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5" name="Texto 17" hidden="1">
          <a:extLst>
            <a:ext uri="{FF2B5EF4-FFF2-40B4-BE49-F238E27FC236}">
              <a16:creationId xmlns="" xmlns:a16="http://schemas.microsoft.com/office/drawing/2014/main" id="{00000000-0008-0000-0000-00008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6" name="Texto 17" hidden="1">
          <a:extLst>
            <a:ext uri="{FF2B5EF4-FFF2-40B4-BE49-F238E27FC236}">
              <a16:creationId xmlns="" xmlns:a16="http://schemas.microsoft.com/office/drawing/2014/main" id="{00000000-0008-0000-0000-00008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7" name="Texto 17" hidden="1">
          <a:extLst>
            <a:ext uri="{FF2B5EF4-FFF2-40B4-BE49-F238E27FC236}">
              <a16:creationId xmlns="" xmlns:a16="http://schemas.microsoft.com/office/drawing/2014/main" id="{00000000-0008-0000-0000-00008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8" name="Texto 17" hidden="1">
          <a:extLst>
            <a:ext uri="{FF2B5EF4-FFF2-40B4-BE49-F238E27FC236}">
              <a16:creationId xmlns="" xmlns:a16="http://schemas.microsoft.com/office/drawing/2014/main" id="{00000000-0008-0000-0000-00008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9" name="Texto 17" hidden="1">
          <a:extLst>
            <a:ext uri="{FF2B5EF4-FFF2-40B4-BE49-F238E27FC236}">
              <a16:creationId xmlns="" xmlns:a16="http://schemas.microsoft.com/office/drawing/2014/main" id="{00000000-0008-0000-0000-00009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60" name="Texto 17" hidden="1">
          <a:extLst>
            <a:ext uri="{FF2B5EF4-FFF2-40B4-BE49-F238E27FC236}">
              <a16:creationId xmlns="" xmlns:a16="http://schemas.microsoft.com/office/drawing/2014/main" id="{00000000-0008-0000-0000-00009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1" name="Texto 17" hidden="1">
          <a:extLst>
            <a:ext uri="{FF2B5EF4-FFF2-40B4-BE49-F238E27FC236}">
              <a16:creationId xmlns="" xmlns:a16="http://schemas.microsoft.com/office/drawing/2014/main" id="{00000000-0008-0000-0000-00009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2" name="Texto 17" hidden="1">
          <a:extLst>
            <a:ext uri="{FF2B5EF4-FFF2-40B4-BE49-F238E27FC236}">
              <a16:creationId xmlns="" xmlns:a16="http://schemas.microsoft.com/office/drawing/2014/main" id="{00000000-0008-0000-0000-00009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3" name="Texto 17" hidden="1">
          <a:extLst>
            <a:ext uri="{FF2B5EF4-FFF2-40B4-BE49-F238E27FC236}">
              <a16:creationId xmlns="" xmlns:a16="http://schemas.microsoft.com/office/drawing/2014/main" id="{00000000-0008-0000-0000-00009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4" name="Texto 17" hidden="1">
          <a:extLst>
            <a:ext uri="{FF2B5EF4-FFF2-40B4-BE49-F238E27FC236}">
              <a16:creationId xmlns="" xmlns:a16="http://schemas.microsoft.com/office/drawing/2014/main" id="{00000000-0008-0000-0000-00009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5" name="Texto 17" hidden="1">
          <a:extLst>
            <a:ext uri="{FF2B5EF4-FFF2-40B4-BE49-F238E27FC236}">
              <a16:creationId xmlns="" xmlns:a16="http://schemas.microsoft.com/office/drawing/2014/main" id="{00000000-0008-0000-0000-00009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6" name="Texto 17" hidden="1">
          <a:extLst>
            <a:ext uri="{FF2B5EF4-FFF2-40B4-BE49-F238E27FC236}">
              <a16:creationId xmlns="" xmlns:a16="http://schemas.microsoft.com/office/drawing/2014/main" id="{00000000-0008-0000-0000-00009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7" name="Texto 17" hidden="1">
          <a:extLst>
            <a:ext uri="{FF2B5EF4-FFF2-40B4-BE49-F238E27FC236}">
              <a16:creationId xmlns="" xmlns:a16="http://schemas.microsoft.com/office/drawing/2014/main" id="{00000000-0008-0000-0000-00009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8" name="Texto 17" hidden="1">
          <a:extLst>
            <a:ext uri="{FF2B5EF4-FFF2-40B4-BE49-F238E27FC236}">
              <a16:creationId xmlns="" xmlns:a16="http://schemas.microsoft.com/office/drawing/2014/main" id="{00000000-0008-0000-0000-00009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9" name="Texto 17" hidden="1">
          <a:extLst>
            <a:ext uri="{FF2B5EF4-FFF2-40B4-BE49-F238E27FC236}">
              <a16:creationId xmlns="" xmlns:a16="http://schemas.microsoft.com/office/drawing/2014/main" id="{00000000-0008-0000-0000-00009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0" name="Texto 17" hidden="1">
          <a:extLst>
            <a:ext uri="{FF2B5EF4-FFF2-40B4-BE49-F238E27FC236}">
              <a16:creationId xmlns="" xmlns:a16="http://schemas.microsoft.com/office/drawing/2014/main" id="{00000000-0008-0000-0000-00009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1" name="Texto 17" hidden="1">
          <a:extLst>
            <a:ext uri="{FF2B5EF4-FFF2-40B4-BE49-F238E27FC236}">
              <a16:creationId xmlns="" xmlns:a16="http://schemas.microsoft.com/office/drawing/2014/main" id="{00000000-0008-0000-0000-00009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2" name="Texto 17" hidden="1">
          <a:extLst>
            <a:ext uri="{FF2B5EF4-FFF2-40B4-BE49-F238E27FC236}">
              <a16:creationId xmlns="" xmlns:a16="http://schemas.microsoft.com/office/drawing/2014/main" id="{00000000-0008-0000-0000-00009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3" name="Texto 17" hidden="1">
          <a:extLst>
            <a:ext uri="{FF2B5EF4-FFF2-40B4-BE49-F238E27FC236}">
              <a16:creationId xmlns="" xmlns:a16="http://schemas.microsoft.com/office/drawing/2014/main" id="{00000000-0008-0000-0000-00009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4" name="Texto 17" hidden="1">
          <a:extLst>
            <a:ext uri="{FF2B5EF4-FFF2-40B4-BE49-F238E27FC236}">
              <a16:creationId xmlns="" xmlns:a16="http://schemas.microsoft.com/office/drawing/2014/main" id="{00000000-0008-0000-0000-00009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5" name="Texto 17" hidden="1">
          <a:extLst>
            <a:ext uri="{FF2B5EF4-FFF2-40B4-BE49-F238E27FC236}">
              <a16:creationId xmlns="" xmlns:a16="http://schemas.microsoft.com/office/drawing/2014/main" id="{00000000-0008-0000-0000-0000A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6" name="Texto 17" hidden="1">
          <a:extLst>
            <a:ext uri="{FF2B5EF4-FFF2-40B4-BE49-F238E27FC236}">
              <a16:creationId xmlns="" xmlns:a16="http://schemas.microsoft.com/office/drawing/2014/main" id="{00000000-0008-0000-0000-0000A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7" name="Texto 17" hidden="1">
          <a:extLst>
            <a:ext uri="{FF2B5EF4-FFF2-40B4-BE49-F238E27FC236}">
              <a16:creationId xmlns="" xmlns:a16="http://schemas.microsoft.com/office/drawing/2014/main" id="{00000000-0008-0000-0000-0000A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8" name="Texto 17" hidden="1">
          <a:extLst>
            <a:ext uri="{FF2B5EF4-FFF2-40B4-BE49-F238E27FC236}">
              <a16:creationId xmlns="" xmlns:a16="http://schemas.microsoft.com/office/drawing/2014/main" id="{00000000-0008-0000-0000-0000A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9" name="Texto 17" hidden="1">
          <a:extLst>
            <a:ext uri="{FF2B5EF4-FFF2-40B4-BE49-F238E27FC236}">
              <a16:creationId xmlns="" xmlns:a16="http://schemas.microsoft.com/office/drawing/2014/main" id="{00000000-0008-0000-0000-0000A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0" name="Texto 17" hidden="1">
          <a:extLst>
            <a:ext uri="{FF2B5EF4-FFF2-40B4-BE49-F238E27FC236}">
              <a16:creationId xmlns="" xmlns:a16="http://schemas.microsoft.com/office/drawing/2014/main" id="{00000000-0008-0000-0000-0000A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1" name="Texto 17" hidden="1">
          <a:extLst>
            <a:ext uri="{FF2B5EF4-FFF2-40B4-BE49-F238E27FC236}">
              <a16:creationId xmlns="" xmlns:a16="http://schemas.microsoft.com/office/drawing/2014/main" id="{00000000-0008-0000-0000-0000A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2" name="Texto 17" hidden="1">
          <a:extLst>
            <a:ext uri="{FF2B5EF4-FFF2-40B4-BE49-F238E27FC236}">
              <a16:creationId xmlns="" xmlns:a16="http://schemas.microsoft.com/office/drawing/2014/main" id="{00000000-0008-0000-0000-0000A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3" name="Texto 17" hidden="1">
          <a:extLst>
            <a:ext uri="{FF2B5EF4-FFF2-40B4-BE49-F238E27FC236}">
              <a16:creationId xmlns="" xmlns:a16="http://schemas.microsoft.com/office/drawing/2014/main" id="{00000000-0008-0000-0000-0000A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4" name="Texto 17" hidden="1">
          <a:extLst>
            <a:ext uri="{FF2B5EF4-FFF2-40B4-BE49-F238E27FC236}">
              <a16:creationId xmlns="" xmlns:a16="http://schemas.microsoft.com/office/drawing/2014/main" id="{00000000-0008-0000-0000-0000A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5" name="Texto 17" hidden="1">
          <a:extLst>
            <a:ext uri="{FF2B5EF4-FFF2-40B4-BE49-F238E27FC236}">
              <a16:creationId xmlns="" xmlns:a16="http://schemas.microsoft.com/office/drawing/2014/main" id="{00000000-0008-0000-0000-0000A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6" name="Texto 17" hidden="1">
          <a:extLst>
            <a:ext uri="{FF2B5EF4-FFF2-40B4-BE49-F238E27FC236}">
              <a16:creationId xmlns="" xmlns:a16="http://schemas.microsoft.com/office/drawing/2014/main" id="{00000000-0008-0000-0000-0000A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7" name="Texto 17" hidden="1">
          <a:extLst>
            <a:ext uri="{FF2B5EF4-FFF2-40B4-BE49-F238E27FC236}">
              <a16:creationId xmlns="" xmlns:a16="http://schemas.microsoft.com/office/drawing/2014/main" id="{00000000-0008-0000-0000-0000A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8" name="Texto 17" hidden="1">
          <a:extLst>
            <a:ext uri="{FF2B5EF4-FFF2-40B4-BE49-F238E27FC236}">
              <a16:creationId xmlns="" xmlns:a16="http://schemas.microsoft.com/office/drawing/2014/main" id="{00000000-0008-0000-0000-0000A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89" name="Texto 17" hidden="1">
          <a:extLst>
            <a:ext uri="{FF2B5EF4-FFF2-40B4-BE49-F238E27FC236}">
              <a16:creationId xmlns="" xmlns:a16="http://schemas.microsoft.com/office/drawing/2014/main" id="{00000000-0008-0000-0000-0000AE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0" name="Texto 17" hidden="1">
          <a:extLst>
            <a:ext uri="{FF2B5EF4-FFF2-40B4-BE49-F238E27FC236}">
              <a16:creationId xmlns="" xmlns:a16="http://schemas.microsoft.com/office/drawing/2014/main" id="{00000000-0008-0000-0000-0000AF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1" name="Texto 17" hidden="1">
          <a:extLst>
            <a:ext uri="{FF2B5EF4-FFF2-40B4-BE49-F238E27FC236}">
              <a16:creationId xmlns="" xmlns:a16="http://schemas.microsoft.com/office/drawing/2014/main" id="{00000000-0008-0000-0000-0000B0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2" name="Texto 17" hidden="1">
          <a:extLst>
            <a:ext uri="{FF2B5EF4-FFF2-40B4-BE49-F238E27FC236}">
              <a16:creationId xmlns="" xmlns:a16="http://schemas.microsoft.com/office/drawing/2014/main" id="{00000000-0008-0000-0000-0000B1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3" name="Texto 17" hidden="1">
          <a:extLst>
            <a:ext uri="{FF2B5EF4-FFF2-40B4-BE49-F238E27FC236}">
              <a16:creationId xmlns="" xmlns:a16="http://schemas.microsoft.com/office/drawing/2014/main" id="{00000000-0008-0000-0000-0000B2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4" name="Texto 17" hidden="1">
          <a:extLst>
            <a:ext uri="{FF2B5EF4-FFF2-40B4-BE49-F238E27FC236}">
              <a16:creationId xmlns="" xmlns:a16="http://schemas.microsoft.com/office/drawing/2014/main" id="{00000000-0008-0000-0000-0000B3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5" name="Texto 17" hidden="1">
          <a:extLst>
            <a:ext uri="{FF2B5EF4-FFF2-40B4-BE49-F238E27FC236}">
              <a16:creationId xmlns="" xmlns:a16="http://schemas.microsoft.com/office/drawing/2014/main" id="{00000000-0008-0000-0000-0000B4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6" name="Texto 17" hidden="1">
          <a:extLst>
            <a:ext uri="{FF2B5EF4-FFF2-40B4-BE49-F238E27FC236}">
              <a16:creationId xmlns="" xmlns:a16="http://schemas.microsoft.com/office/drawing/2014/main" id="{00000000-0008-0000-0000-0000B5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42900"/>
    <xdr:sp macro="" textlink="">
      <xdr:nvSpPr>
        <xdr:cNvPr id="3797" name="Texto 17" hidden="1">
          <a:extLst>
            <a:ext uri="{FF2B5EF4-FFF2-40B4-BE49-F238E27FC236}">
              <a16:creationId xmlns="" xmlns:a16="http://schemas.microsoft.com/office/drawing/2014/main" id="{00000000-0008-0000-0000-0000B603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98" name="Texto 17" hidden="1">
          <a:extLst>
            <a:ext uri="{FF2B5EF4-FFF2-40B4-BE49-F238E27FC236}">
              <a16:creationId xmlns="" xmlns:a16="http://schemas.microsoft.com/office/drawing/2014/main" id="{00000000-0008-0000-0000-0000B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99" name="Texto 17" hidden="1">
          <a:extLst>
            <a:ext uri="{FF2B5EF4-FFF2-40B4-BE49-F238E27FC236}">
              <a16:creationId xmlns="" xmlns:a16="http://schemas.microsoft.com/office/drawing/2014/main" id="{00000000-0008-0000-0000-0000B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0" name="Texto 17" hidden="1">
          <a:extLst>
            <a:ext uri="{FF2B5EF4-FFF2-40B4-BE49-F238E27FC236}">
              <a16:creationId xmlns="" xmlns:a16="http://schemas.microsoft.com/office/drawing/2014/main" id="{00000000-0008-0000-0000-0000B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1" name="Texto 17" hidden="1">
          <a:extLst>
            <a:ext uri="{FF2B5EF4-FFF2-40B4-BE49-F238E27FC236}">
              <a16:creationId xmlns="" xmlns:a16="http://schemas.microsoft.com/office/drawing/2014/main" id="{00000000-0008-0000-0000-0000B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2" name="Texto 17" hidden="1">
          <a:extLst>
            <a:ext uri="{FF2B5EF4-FFF2-40B4-BE49-F238E27FC236}">
              <a16:creationId xmlns="" xmlns:a16="http://schemas.microsoft.com/office/drawing/2014/main" id="{00000000-0008-0000-0000-0000C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3" name="Texto 17" hidden="1">
          <a:extLst>
            <a:ext uri="{FF2B5EF4-FFF2-40B4-BE49-F238E27FC236}">
              <a16:creationId xmlns="" xmlns:a16="http://schemas.microsoft.com/office/drawing/2014/main" id="{00000000-0008-0000-0000-0000C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4" name="Texto 17" hidden="1">
          <a:extLst>
            <a:ext uri="{FF2B5EF4-FFF2-40B4-BE49-F238E27FC236}">
              <a16:creationId xmlns="" xmlns:a16="http://schemas.microsoft.com/office/drawing/2014/main" id="{00000000-0008-0000-0000-0000C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5" name="Texto 17" hidden="1">
          <a:extLst>
            <a:ext uri="{FF2B5EF4-FFF2-40B4-BE49-F238E27FC236}">
              <a16:creationId xmlns="" xmlns:a16="http://schemas.microsoft.com/office/drawing/2014/main" id="{00000000-0008-0000-0000-0000C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6" name="Texto 17" hidden="1">
          <a:extLst>
            <a:ext uri="{FF2B5EF4-FFF2-40B4-BE49-F238E27FC236}">
              <a16:creationId xmlns="" xmlns:a16="http://schemas.microsoft.com/office/drawing/2014/main" id="{00000000-0008-0000-0000-0000C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7" name="Texto 17" hidden="1">
          <a:extLst>
            <a:ext uri="{FF2B5EF4-FFF2-40B4-BE49-F238E27FC236}">
              <a16:creationId xmlns="" xmlns:a16="http://schemas.microsoft.com/office/drawing/2014/main" id="{00000000-0008-0000-0000-0000C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8" name="Texto 17" hidden="1">
          <a:extLst>
            <a:ext uri="{FF2B5EF4-FFF2-40B4-BE49-F238E27FC236}">
              <a16:creationId xmlns="" xmlns:a16="http://schemas.microsoft.com/office/drawing/2014/main" id="{00000000-0008-0000-0000-0000C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9" name="Texto 17" hidden="1">
          <a:extLst>
            <a:ext uri="{FF2B5EF4-FFF2-40B4-BE49-F238E27FC236}">
              <a16:creationId xmlns="" xmlns:a16="http://schemas.microsoft.com/office/drawing/2014/main" id="{00000000-0008-0000-0000-0000C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0" name="Texto 17" hidden="1">
          <a:extLst>
            <a:ext uri="{FF2B5EF4-FFF2-40B4-BE49-F238E27FC236}">
              <a16:creationId xmlns="" xmlns:a16="http://schemas.microsoft.com/office/drawing/2014/main" id="{00000000-0008-0000-0000-0000C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1" name="Texto 17" hidden="1">
          <a:extLst>
            <a:ext uri="{FF2B5EF4-FFF2-40B4-BE49-F238E27FC236}">
              <a16:creationId xmlns="" xmlns:a16="http://schemas.microsoft.com/office/drawing/2014/main" id="{00000000-0008-0000-0000-0000C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2" name="Texto 17" hidden="1">
          <a:extLst>
            <a:ext uri="{FF2B5EF4-FFF2-40B4-BE49-F238E27FC236}">
              <a16:creationId xmlns="" xmlns:a16="http://schemas.microsoft.com/office/drawing/2014/main" id="{00000000-0008-0000-0000-0000C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13" name="Texto 17" hidden="1">
          <a:extLst>
            <a:ext uri="{FF2B5EF4-FFF2-40B4-BE49-F238E27FC236}">
              <a16:creationId xmlns="" xmlns:a16="http://schemas.microsoft.com/office/drawing/2014/main" id="{00000000-0008-0000-0000-0000C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4" name="Texto 17" hidden="1">
          <a:extLst>
            <a:ext uri="{FF2B5EF4-FFF2-40B4-BE49-F238E27FC236}">
              <a16:creationId xmlns="" xmlns:a16="http://schemas.microsoft.com/office/drawing/2014/main" id="{00000000-0008-0000-0000-0000C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5" name="Texto 17" hidden="1">
          <a:extLst>
            <a:ext uri="{FF2B5EF4-FFF2-40B4-BE49-F238E27FC236}">
              <a16:creationId xmlns="" xmlns:a16="http://schemas.microsoft.com/office/drawing/2014/main" id="{00000000-0008-0000-0000-0000C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6" name="Texto 17" hidden="1">
          <a:extLst>
            <a:ext uri="{FF2B5EF4-FFF2-40B4-BE49-F238E27FC236}">
              <a16:creationId xmlns="" xmlns:a16="http://schemas.microsoft.com/office/drawing/2014/main" id="{00000000-0008-0000-0000-0000C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7" name="Texto 17" hidden="1">
          <a:extLst>
            <a:ext uri="{FF2B5EF4-FFF2-40B4-BE49-F238E27FC236}">
              <a16:creationId xmlns="" xmlns:a16="http://schemas.microsoft.com/office/drawing/2014/main" id="{00000000-0008-0000-0000-0000C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8" name="Texto 17" hidden="1">
          <a:extLst>
            <a:ext uri="{FF2B5EF4-FFF2-40B4-BE49-F238E27FC236}">
              <a16:creationId xmlns="" xmlns:a16="http://schemas.microsoft.com/office/drawing/2014/main" id="{00000000-0008-0000-0000-0000D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9" name="Texto 17" hidden="1">
          <a:extLst>
            <a:ext uri="{FF2B5EF4-FFF2-40B4-BE49-F238E27FC236}">
              <a16:creationId xmlns="" xmlns:a16="http://schemas.microsoft.com/office/drawing/2014/main" id="{00000000-0008-0000-0000-0000D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0" name="Texto 17" hidden="1">
          <a:extLst>
            <a:ext uri="{FF2B5EF4-FFF2-40B4-BE49-F238E27FC236}">
              <a16:creationId xmlns="" xmlns:a16="http://schemas.microsoft.com/office/drawing/2014/main" id="{00000000-0008-0000-0000-0000D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1" name="Texto 17" hidden="1">
          <a:extLst>
            <a:ext uri="{FF2B5EF4-FFF2-40B4-BE49-F238E27FC236}">
              <a16:creationId xmlns="" xmlns:a16="http://schemas.microsoft.com/office/drawing/2014/main" id="{00000000-0008-0000-0000-0000D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2" name="Texto 17" hidden="1">
          <a:extLst>
            <a:ext uri="{FF2B5EF4-FFF2-40B4-BE49-F238E27FC236}">
              <a16:creationId xmlns="" xmlns:a16="http://schemas.microsoft.com/office/drawing/2014/main" id="{00000000-0008-0000-0000-0000D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3" name="Texto 17" hidden="1">
          <a:extLst>
            <a:ext uri="{FF2B5EF4-FFF2-40B4-BE49-F238E27FC236}">
              <a16:creationId xmlns="" xmlns:a16="http://schemas.microsoft.com/office/drawing/2014/main" id="{00000000-0008-0000-0000-0000D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4" name="Texto 17" hidden="1">
          <a:extLst>
            <a:ext uri="{FF2B5EF4-FFF2-40B4-BE49-F238E27FC236}">
              <a16:creationId xmlns="" xmlns:a16="http://schemas.microsoft.com/office/drawing/2014/main" id="{00000000-0008-0000-0000-0000D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5" name="Texto 17" hidden="1">
          <a:extLst>
            <a:ext uri="{FF2B5EF4-FFF2-40B4-BE49-F238E27FC236}">
              <a16:creationId xmlns="" xmlns:a16="http://schemas.microsoft.com/office/drawing/2014/main" id="{00000000-0008-0000-0000-0000D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6" name="Texto 17" hidden="1">
          <a:extLst>
            <a:ext uri="{FF2B5EF4-FFF2-40B4-BE49-F238E27FC236}">
              <a16:creationId xmlns="" xmlns:a16="http://schemas.microsoft.com/office/drawing/2014/main" id="{00000000-0008-0000-0000-0000D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7" name="Texto 17" hidden="1">
          <a:extLst>
            <a:ext uri="{FF2B5EF4-FFF2-40B4-BE49-F238E27FC236}">
              <a16:creationId xmlns="" xmlns:a16="http://schemas.microsoft.com/office/drawing/2014/main" id="{00000000-0008-0000-0000-0000D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8" name="Texto 17" hidden="1">
          <a:extLst>
            <a:ext uri="{FF2B5EF4-FFF2-40B4-BE49-F238E27FC236}">
              <a16:creationId xmlns="" xmlns:a16="http://schemas.microsoft.com/office/drawing/2014/main" id="{00000000-0008-0000-0000-0000D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29" name="Texto 17" hidden="1">
          <a:extLst>
            <a:ext uri="{FF2B5EF4-FFF2-40B4-BE49-F238E27FC236}">
              <a16:creationId xmlns="" xmlns:a16="http://schemas.microsoft.com/office/drawing/2014/main" id="{00000000-0008-0000-0000-0000D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0" name="Texto 17" hidden="1">
          <a:extLst>
            <a:ext uri="{FF2B5EF4-FFF2-40B4-BE49-F238E27FC236}">
              <a16:creationId xmlns="" xmlns:a16="http://schemas.microsoft.com/office/drawing/2014/main" id="{00000000-0008-0000-0000-0000D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1" name="Texto 17" hidden="1">
          <a:extLst>
            <a:ext uri="{FF2B5EF4-FFF2-40B4-BE49-F238E27FC236}">
              <a16:creationId xmlns="" xmlns:a16="http://schemas.microsoft.com/office/drawing/2014/main" id="{00000000-0008-0000-0000-0000D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2" name="Texto 17" hidden="1">
          <a:extLst>
            <a:ext uri="{FF2B5EF4-FFF2-40B4-BE49-F238E27FC236}">
              <a16:creationId xmlns="" xmlns:a16="http://schemas.microsoft.com/office/drawing/2014/main" id="{00000000-0008-0000-0000-0000D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3" name="Texto 17" hidden="1">
          <a:extLst>
            <a:ext uri="{FF2B5EF4-FFF2-40B4-BE49-F238E27FC236}">
              <a16:creationId xmlns="" xmlns:a16="http://schemas.microsoft.com/office/drawing/2014/main" id="{00000000-0008-0000-0000-0000D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4" name="Texto 17" hidden="1">
          <a:extLst>
            <a:ext uri="{FF2B5EF4-FFF2-40B4-BE49-F238E27FC236}">
              <a16:creationId xmlns="" xmlns:a16="http://schemas.microsoft.com/office/drawing/2014/main" id="{00000000-0008-0000-0000-0000E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5" name="Texto 17" hidden="1">
          <a:extLst>
            <a:ext uri="{FF2B5EF4-FFF2-40B4-BE49-F238E27FC236}">
              <a16:creationId xmlns="" xmlns:a16="http://schemas.microsoft.com/office/drawing/2014/main" id="{00000000-0008-0000-0000-0000E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6" name="Texto 17" hidden="1">
          <a:extLst>
            <a:ext uri="{FF2B5EF4-FFF2-40B4-BE49-F238E27FC236}">
              <a16:creationId xmlns="" xmlns:a16="http://schemas.microsoft.com/office/drawing/2014/main" id="{00000000-0008-0000-0000-0000E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7" name="Texto 17" hidden="1">
          <a:extLst>
            <a:ext uri="{FF2B5EF4-FFF2-40B4-BE49-F238E27FC236}">
              <a16:creationId xmlns="" xmlns:a16="http://schemas.microsoft.com/office/drawing/2014/main" id="{00000000-0008-0000-0000-0000E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8" name="Texto 17" hidden="1">
          <a:extLst>
            <a:ext uri="{FF2B5EF4-FFF2-40B4-BE49-F238E27FC236}">
              <a16:creationId xmlns="" xmlns:a16="http://schemas.microsoft.com/office/drawing/2014/main" id="{00000000-0008-0000-0000-0000E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9" name="Texto 17" hidden="1">
          <a:extLst>
            <a:ext uri="{FF2B5EF4-FFF2-40B4-BE49-F238E27FC236}">
              <a16:creationId xmlns="" xmlns:a16="http://schemas.microsoft.com/office/drawing/2014/main" id="{00000000-0008-0000-0000-0000E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0" name="Texto 17" hidden="1">
          <a:extLst>
            <a:ext uri="{FF2B5EF4-FFF2-40B4-BE49-F238E27FC236}">
              <a16:creationId xmlns="" xmlns:a16="http://schemas.microsoft.com/office/drawing/2014/main" id="{00000000-0008-0000-0000-0000E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1" name="Texto 17" hidden="1">
          <a:extLst>
            <a:ext uri="{FF2B5EF4-FFF2-40B4-BE49-F238E27FC236}">
              <a16:creationId xmlns="" xmlns:a16="http://schemas.microsoft.com/office/drawing/2014/main" id="{00000000-0008-0000-0000-0000E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2" name="Texto 17" hidden="1">
          <a:extLst>
            <a:ext uri="{FF2B5EF4-FFF2-40B4-BE49-F238E27FC236}">
              <a16:creationId xmlns="" xmlns:a16="http://schemas.microsoft.com/office/drawing/2014/main" id="{00000000-0008-0000-0000-0000E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3" name="Texto 17" hidden="1">
          <a:extLst>
            <a:ext uri="{FF2B5EF4-FFF2-40B4-BE49-F238E27FC236}">
              <a16:creationId xmlns="" xmlns:a16="http://schemas.microsoft.com/office/drawing/2014/main" id="{00000000-0008-0000-0000-0000E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4" name="Texto 17" hidden="1">
          <a:extLst>
            <a:ext uri="{FF2B5EF4-FFF2-40B4-BE49-F238E27FC236}">
              <a16:creationId xmlns="" xmlns:a16="http://schemas.microsoft.com/office/drawing/2014/main" id="{00000000-0008-0000-0000-0000E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45" name="Texto 17" hidden="1">
          <a:extLst>
            <a:ext uri="{FF2B5EF4-FFF2-40B4-BE49-F238E27FC236}">
              <a16:creationId xmlns="" xmlns:a16="http://schemas.microsoft.com/office/drawing/2014/main" id="{00000000-0008-0000-0000-0000E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6" name="Texto 17" hidden="1">
          <a:extLst>
            <a:ext uri="{FF2B5EF4-FFF2-40B4-BE49-F238E27FC236}">
              <a16:creationId xmlns="" xmlns:a16="http://schemas.microsoft.com/office/drawing/2014/main" id="{00000000-0008-0000-0000-0000E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7" name="Texto 17" hidden="1">
          <a:extLst>
            <a:ext uri="{FF2B5EF4-FFF2-40B4-BE49-F238E27FC236}">
              <a16:creationId xmlns="" xmlns:a16="http://schemas.microsoft.com/office/drawing/2014/main" id="{00000000-0008-0000-0000-0000E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8" name="Texto 17" hidden="1">
          <a:extLst>
            <a:ext uri="{FF2B5EF4-FFF2-40B4-BE49-F238E27FC236}">
              <a16:creationId xmlns="" xmlns:a16="http://schemas.microsoft.com/office/drawing/2014/main" id="{00000000-0008-0000-0000-0000E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9" name="Texto 17" hidden="1">
          <a:extLst>
            <a:ext uri="{FF2B5EF4-FFF2-40B4-BE49-F238E27FC236}">
              <a16:creationId xmlns="" xmlns:a16="http://schemas.microsoft.com/office/drawing/2014/main" id="{00000000-0008-0000-0000-0000E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0" name="Texto 17" hidden="1">
          <a:extLst>
            <a:ext uri="{FF2B5EF4-FFF2-40B4-BE49-F238E27FC236}">
              <a16:creationId xmlns="" xmlns:a16="http://schemas.microsoft.com/office/drawing/2014/main" id="{00000000-0008-0000-0000-0000F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1" name="Texto 17" hidden="1">
          <a:extLst>
            <a:ext uri="{FF2B5EF4-FFF2-40B4-BE49-F238E27FC236}">
              <a16:creationId xmlns="" xmlns:a16="http://schemas.microsoft.com/office/drawing/2014/main" id="{00000000-0008-0000-0000-0000F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2" name="Texto 17" hidden="1">
          <a:extLst>
            <a:ext uri="{FF2B5EF4-FFF2-40B4-BE49-F238E27FC236}">
              <a16:creationId xmlns="" xmlns:a16="http://schemas.microsoft.com/office/drawing/2014/main" id="{00000000-0008-0000-0000-0000F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3" name="Texto 17" hidden="1">
          <a:extLst>
            <a:ext uri="{FF2B5EF4-FFF2-40B4-BE49-F238E27FC236}">
              <a16:creationId xmlns="" xmlns:a16="http://schemas.microsoft.com/office/drawing/2014/main" id="{00000000-0008-0000-0000-0000F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4" name="Texto 17" hidden="1">
          <a:extLst>
            <a:ext uri="{FF2B5EF4-FFF2-40B4-BE49-F238E27FC236}">
              <a16:creationId xmlns="" xmlns:a16="http://schemas.microsoft.com/office/drawing/2014/main" id="{00000000-0008-0000-0000-0000F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5" name="Texto 17" hidden="1">
          <a:extLst>
            <a:ext uri="{FF2B5EF4-FFF2-40B4-BE49-F238E27FC236}">
              <a16:creationId xmlns="" xmlns:a16="http://schemas.microsoft.com/office/drawing/2014/main" id="{00000000-0008-0000-0000-0000F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6" name="Texto 17" hidden="1">
          <a:extLst>
            <a:ext uri="{FF2B5EF4-FFF2-40B4-BE49-F238E27FC236}">
              <a16:creationId xmlns="" xmlns:a16="http://schemas.microsoft.com/office/drawing/2014/main" id="{00000000-0008-0000-0000-0000F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7" name="Texto 17" hidden="1">
          <a:extLst>
            <a:ext uri="{FF2B5EF4-FFF2-40B4-BE49-F238E27FC236}">
              <a16:creationId xmlns="" xmlns:a16="http://schemas.microsoft.com/office/drawing/2014/main" id="{00000000-0008-0000-0000-0000F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8" name="Texto 17" hidden="1">
          <a:extLst>
            <a:ext uri="{FF2B5EF4-FFF2-40B4-BE49-F238E27FC236}">
              <a16:creationId xmlns="" xmlns:a16="http://schemas.microsoft.com/office/drawing/2014/main" id="{00000000-0008-0000-0000-0000F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9" name="Texto 17" hidden="1">
          <a:extLst>
            <a:ext uri="{FF2B5EF4-FFF2-40B4-BE49-F238E27FC236}">
              <a16:creationId xmlns="" xmlns:a16="http://schemas.microsoft.com/office/drawing/2014/main" id="{00000000-0008-0000-0000-0000F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0" name="Texto 17" hidden="1">
          <a:extLst>
            <a:ext uri="{FF2B5EF4-FFF2-40B4-BE49-F238E27FC236}">
              <a16:creationId xmlns="" xmlns:a16="http://schemas.microsoft.com/office/drawing/2014/main" id="{00000000-0008-0000-0000-0000F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61" name="Texto 17" hidden="1">
          <a:extLst>
            <a:ext uri="{FF2B5EF4-FFF2-40B4-BE49-F238E27FC236}">
              <a16:creationId xmlns="" xmlns:a16="http://schemas.microsoft.com/office/drawing/2014/main" id="{00000000-0008-0000-0000-0000F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2" name="Texto 17" hidden="1">
          <a:extLst>
            <a:ext uri="{FF2B5EF4-FFF2-40B4-BE49-F238E27FC236}">
              <a16:creationId xmlns="" xmlns:a16="http://schemas.microsoft.com/office/drawing/2014/main" id="{00000000-0008-0000-0000-0000F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3" name="Texto 17" hidden="1">
          <a:extLst>
            <a:ext uri="{FF2B5EF4-FFF2-40B4-BE49-F238E27FC236}">
              <a16:creationId xmlns="" xmlns:a16="http://schemas.microsoft.com/office/drawing/2014/main" id="{00000000-0008-0000-0000-0000F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4" name="Texto 17" hidden="1">
          <a:extLst>
            <a:ext uri="{FF2B5EF4-FFF2-40B4-BE49-F238E27FC236}">
              <a16:creationId xmlns="" xmlns:a16="http://schemas.microsoft.com/office/drawing/2014/main" id="{00000000-0008-0000-0000-0000F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5" name="Texto 17" hidden="1">
          <a:extLst>
            <a:ext uri="{FF2B5EF4-FFF2-40B4-BE49-F238E27FC236}">
              <a16:creationId xmlns="" xmlns:a16="http://schemas.microsoft.com/office/drawing/2014/main" id="{00000000-0008-0000-0000-0000F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6" name="Texto 17" hidden="1">
          <a:extLst>
            <a:ext uri="{FF2B5EF4-FFF2-40B4-BE49-F238E27FC236}">
              <a16:creationId xmlns="" xmlns:a16="http://schemas.microsoft.com/office/drawing/2014/main" id="{00000000-0008-0000-0000-00000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7" name="Texto 17" hidden="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8" name="Texto 17" hidden="1">
          <a:extLst>
            <a:ext uri="{FF2B5EF4-FFF2-40B4-BE49-F238E27FC236}">
              <a16:creationId xmlns="" xmlns:a16="http://schemas.microsoft.com/office/drawing/2014/main" id="{00000000-0008-0000-0000-00000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9" name="Texto 17" hidden="1">
          <a:extLst>
            <a:ext uri="{FF2B5EF4-FFF2-40B4-BE49-F238E27FC236}">
              <a16:creationId xmlns="" xmlns:a16="http://schemas.microsoft.com/office/drawing/2014/main" id="{00000000-0008-0000-0000-00000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0" name="Texto 17" hidden="1">
          <a:extLst>
            <a:ext uri="{FF2B5EF4-FFF2-40B4-BE49-F238E27FC236}">
              <a16:creationId xmlns="" xmlns:a16="http://schemas.microsoft.com/office/drawing/2014/main" id="{00000000-0008-0000-0000-00000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1" name="Texto 17" hidden="1">
          <a:extLst>
            <a:ext uri="{FF2B5EF4-FFF2-40B4-BE49-F238E27FC236}">
              <a16:creationId xmlns="" xmlns:a16="http://schemas.microsoft.com/office/drawing/2014/main" id="{00000000-0008-0000-0000-00000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2" name="Texto 17" hidden="1">
          <a:extLst>
            <a:ext uri="{FF2B5EF4-FFF2-40B4-BE49-F238E27FC236}">
              <a16:creationId xmlns="" xmlns:a16="http://schemas.microsoft.com/office/drawing/2014/main" id="{00000000-0008-0000-0000-00000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3" name="Texto 17" hidden="1">
          <a:extLst>
            <a:ext uri="{FF2B5EF4-FFF2-40B4-BE49-F238E27FC236}">
              <a16:creationId xmlns="" xmlns:a16="http://schemas.microsoft.com/office/drawing/2014/main" id="{00000000-0008-0000-0000-00000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4" name="Texto 17" hidden="1">
          <a:extLst>
            <a:ext uri="{FF2B5EF4-FFF2-40B4-BE49-F238E27FC236}">
              <a16:creationId xmlns="" xmlns:a16="http://schemas.microsoft.com/office/drawing/2014/main" id="{00000000-0008-0000-0000-00000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5" name="Texto 17" hidden="1">
          <a:extLst>
            <a:ext uri="{FF2B5EF4-FFF2-40B4-BE49-F238E27FC236}">
              <a16:creationId xmlns="" xmlns:a16="http://schemas.microsoft.com/office/drawing/2014/main" id="{00000000-0008-0000-0000-00000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6" name="Texto 17" hidden="1">
          <a:extLst>
            <a:ext uri="{FF2B5EF4-FFF2-40B4-BE49-F238E27FC236}">
              <a16:creationId xmlns="" xmlns:a16="http://schemas.microsoft.com/office/drawing/2014/main" id="{00000000-0008-0000-0000-00000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77" name="Texto 17" hidden="1">
          <a:extLst>
            <a:ext uri="{FF2B5EF4-FFF2-40B4-BE49-F238E27FC236}">
              <a16:creationId xmlns="" xmlns:a16="http://schemas.microsoft.com/office/drawing/2014/main" id="{00000000-0008-0000-0000-00000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8" name="Texto 17" hidden="1">
          <a:extLst>
            <a:ext uri="{FF2B5EF4-FFF2-40B4-BE49-F238E27FC236}">
              <a16:creationId xmlns="" xmlns:a16="http://schemas.microsoft.com/office/drawing/2014/main" id="{00000000-0008-0000-0000-00000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9" name="Texto 17" hidden="1">
          <a:extLst>
            <a:ext uri="{FF2B5EF4-FFF2-40B4-BE49-F238E27FC236}">
              <a16:creationId xmlns="" xmlns:a16="http://schemas.microsoft.com/office/drawing/2014/main" id="{00000000-0008-0000-0000-00000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0" name="Texto 17" hidden="1">
          <a:extLst>
            <a:ext uri="{FF2B5EF4-FFF2-40B4-BE49-F238E27FC236}">
              <a16:creationId xmlns="" xmlns:a16="http://schemas.microsoft.com/office/drawing/2014/main" id="{00000000-0008-0000-0000-00000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1" name="Texto 17" hidden="1">
          <a:extLst>
            <a:ext uri="{FF2B5EF4-FFF2-40B4-BE49-F238E27FC236}">
              <a16:creationId xmlns="" xmlns:a16="http://schemas.microsoft.com/office/drawing/2014/main" id="{00000000-0008-0000-0000-00000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2" name="Texto 17" hidden="1">
          <a:extLst>
            <a:ext uri="{FF2B5EF4-FFF2-40B4-BE49-F238E27FC236}">
              <a16:creationId xmlns="" xmlns:a16="http://schemas.microsoft.com/office/drawing/2014/main" id="{00000000-0008-0000-0000-00001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3" name="Texto 17" hidden="1">
          <a:extLst>
            <a:ext uri="{FF2B5EF4-FFF2-40B4-BE49-F238E27FC236}">
              <a16:creationId xmlns="" xmlns:a16="http://schemas.microsoft.com/office/drawing/2014/main" id="{00000000-0008-0000-0000-00001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4" name="Texto 17" hidden="1">
          <a:extLst>
            <a:ext uri="{FF2B5EF4-FFF2-40B4-BE49-F238E27FC236}">
              <a16:creationId xmlns="" xmlns:a16="http://schemas.microsoft.com/office/drawing/2014/main" id="{00000000-0008-0000-0000-00001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5" name="Texto 17" hidden="1">
          <a:extLst>
            <a:ext uri="{FF2B5EF4-FFF2-40B4-BE49-F238E27FC236}">
              <a16:creationId xmlns="" xmlns:a16="http://schemas.microsoft.com/office/drawing/2014/main" id="{00000000-0008-0000-0000-00001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6" name="Texto 17" hidden="1">
          <a:extLst>
            <a:ext uri="{FF2B5EF4-FFF2-40B4-BE49-F238E27FC236}">
              <a16:creationId xmlns="" xmlns:a16="http://schemas.microsoft.com/office/drawing/2014/main" id="{00000000-0008-0000-0000-00001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7" name="Texto 17" hidden="1">
          <a:extLst>
            <a:ext uri="{FF2B5EF4-FFF2-40B4-BE49-F238E27FC236}">
              <a16:creationId xmlns="" xmlns:a16="http://schemas.microsoft.com/office/drawing/2014/main" id="{00000000-0008-0000-0000-00001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8" name="Texto 17" hidden="1">
          <a:extLst>
            <a:ext uri="{FF2B5EF4-FFF2-40B4-BE49-F238E27FC236}">
              <a16:creationId xmlns="" xmlns:a16="http://schemas.microsoft.com/office/drawing/2014/main" id="{00000000-0008-0000-0000-00001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9" name="Texto 17" hidden="1">
          <a:extLst>
            <a:ext uri="{FF2B5EF4-FFF2-40B4-BE49-F238E27FC236}">
              <a16:creationId xmlns="" xmlns:a16="http://schemas.microsoft.com/office/drawing/2014/main" id="{00000000-0008-0000-0000-00001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0" name="Texto 17" hidden="1">
          <a:extLst>
            <a:ext uri="{FF2B5EF4-FFF2-40B4-BE49-F238E27FC236}">
              <a16:creationId xmlns="" xmlns:a16="http://schemas.microsoft.com/office/drawing/2014/main" id="{00000000-0008-0000-0000-00001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1" name="Texto 17" hidden="1">
          <a:extLst>
            <a:ext uri="{FF2B5EF4-FFF2-40B4-BE49-F238E27FC236}">
              <a16:creationId xmlns="" xmlns:a16="http://schemas.microsoft.com/office/drawing/2014/main" id="{00000000-0008-0000-0000-00001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2" name="Texto 17" hidden="1">
          <a:extLst>
            <a:ext uri="{FF2B5EF4-FFF2-40B4-BE49-F238E27FC236}">
              <a16:creationId xmlns="" xmlns:a16="http://schemas.microsoft.com/office/drawing/2014/main" id="{00000000-0008-0000-0000-00001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93" name="Texto 17" hidden="1">
          <a:extLst>
            <a:ext uri="{FF2B5EF4-FFF2-40B4-BE49-F238E27FC236}">
              <a16:creationId xmlns="" xmlns:a16="http://schemas.microsoft.com/office/drawing/2014/main" id="{00000000-0008-0000-0000-00001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4" name="Texto 17" hidden="1">
          <a:extLst>
            <a:ext uri="{FF2B5EF4-FFF2-40B4-BE49-F238E27FC236}">
              <a16:creationId xmlns="" xmlns:a16="http://schemas.microsoft.com/office/drawing/2014/main" id="{00000000-0008-0000-0000-00001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5" name="Texto 17" hidden="1">
          <a:extLst>
            <a:ext uri="{FF2B5EF4-FFF2-40B4-BE49-F238E27FC236}">
              <a16:creationId xmlns="" xmlns:a16="http://schemas.microsoft.com/office/drawing/2014/main" id="{00000000-0008-0000-0000-00001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6" name="Texto 17" hidden="1">
          <a:extLst>
            <a:ext uri="{FF2B5EF4-FFF2-40B4-BE49-F238E27FC236}">
              <a16:creationId xmlns="" xmlns:a16="http://schemas.microsoft.com/office/drawing/2014/main" id="{00000000-0008-0000-0000-00001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7" name="Texto 17" hidden="1">
          <a:extLst>
            <a:ext uri="{FF2B5EF4-FFF2-40B4-BE49-F238E27FC236}">
              <a16:creationId xmlns="" xmlns:a16="http://schemas.microsoft.com/office/drawing/2014/main" id="{00000000-0008-0000-0000-00001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8" name="Texto 17" hidden="1">
          <a:extLst>
            <a:ext uri="{FF2B5EF4-FFF2-40B4-BE49-F238E27FC236}">
              <a16:creationId xmlns="" xmlns:a16="http://schemas.microsoft.com/office/drawing/2014/main" id="{00000000-0008-0000-0000-00002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9" name="Texto 17" hidden="1">
          <a:extLst>
            <a:ext uri="{FF2B5EF4-FFF2-40B4-BE49-F238E27FC236}">
              <a16:creationId xmlns="" xmlns:a16="http://schemas.microsoft.com/office/drawing/2014/main" id="{00000000-0008-0000-0000-00002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0" name="Texto 17" hidden="1">
          <a:extLst>
            <a:ext uri="{FF2B5EF4-FFF2-40B4-BE49-F238E27FC236}">
              <a16:creationId xmlns="" xmlns:a16="http://schemas.microsoft.com/office/drawing/2014/main" id="{00000000-0008-0000-0000-00002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1" name="Texto 17" hidden="1">
          <a:extLst>
            <a:ext uri="{FF2B5EF4-FFF2-40B4-BE49-F238E27FC236}">
              <a16:creationId xmlns="" xmlns:a16="http://schemas.microsoft.com/office/drawing/2014/main" id="{00000000-0008-0000-0000-00002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2" name="Texto 17" hidden="1">
          <a:extLst>
            <a:ext uri="{FF2B5EF4-FFF2-40B4-BE49-F238E27FC236}">
              <a16:creationId xmlns="" xmlns:a16="http://schemas.microsoft.com/office/drawing/2014/main" id="{00000000-0008-0000-0000-00002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3" name="Texto 17" hidden="1">
          <a:extLst>
            <a:ext uri="{FF2B5EF4-FFF2-40B4-BE49-F238E27FC236}">
              <a16:creationId xmlns="" xmlns:a16="http://schemas.microsoft.com/office/drawing/2014/main" id="{00000000-0008-0000-0000-00002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4" name="Texto 17" hidden="1">
          <a:extLst>
            <a:ext uri="{FF2B5EF4-FFF2-40B4-BE49-F238E27FC236}">
              <a16:creationId xmlns="" xmlns:a16="http://schemas.microsoft.com/office/drawing/2014/main" id="{00000000-0008-0000-0000-00002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5" name="Texto 17" hidden="1">
          <a:extLst>
            <a:ext uri="{FF2B5EF4-FFF2-40B4-BE49-F238E27FC236}">
              <a16:creationId xmlns="" xmlns:a16="http://schemas.microsoft.com/office/drawing/2014/main" id="{00000000-0008-0000-0000-00002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6" name="Texto 17" hidden="1">
          <a:extLst>
            <a:ext uri="{FF2B5EF4-FFF2-40B4-BE49-F238E27FC236}">
              <a16:creationId xmlns="" xmlns:a16="http://schemas.microsoft.com/office/drawing/2014/main" id="{00000000-0008-0000-0000-00002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7" name="Texto 17" hidden="1">
          <a:extLst>
            <a:ext uri="{FF2B5EF4-FFF2-40B4-BE49-F238E27FC236}">
              <a16:creationId xmlns="" xmlns:a16="http://schemas.microsoft.com/office/drawing/2014/main" id="{00000000-0008-0000-0000-00002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8" name="Texto 17" hidden="1">
          <a:extLst>
            <a:ext uri="{FF2B5EF4-FFF2-40B4-BE49-F238E27FC236}">
              <a16:creationId xmlns="" xmlns:a16="http://schemas.microsoft.com/office/drawing/2014/main" id="{00000000-0008-0000-0000-00002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09" name="Texto 17" hidden="1">
          <a:extLst>
            <a:ext uri="{FF2B5EF4-FFF2-40B4-BE49-F238E27FC236}">
              <a16:creationId xmlns="" xmlns:a16="http://schemas.microsoft.com/office/drawing/2014/main" id="{00000000-0008-0000-0000-00002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0" name="Texto 17" hidden="1">
          <a:extLst>
            <a:ext uri="{FF2B5EF4-FFF2-40B4-BE49-F238E27FC236}">
              <a16:creationId xmlns="" xmlns:a16="http://schemas.microsoft.com/office/drawing/2014/main" id="{00000000-0008-0000-0000-00002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1" name="Texto 17" hidden="1">
          <a:extLst>
            <a:ext uri="{FF2B5EF4-FFF2-40B4-BE49-F238E27FC236}">
              <a16:creationId xmlns="" xmlns:a16="http://schemas.microsoft.com/office/drawing/2014/main" id="{00000000-0008-0000-0000-00002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2" name="Texto 17" hidden="1">
          <a:extLst>
            <a:ext uri="{FF2B5EF4-FFF2-40B4-BE49-F238E27FC236}">
              <a16:creationId xmlns="" xmlns:a16="http://schemas.microsoft.com/office/drawing/2014/main" id="{00000000-0008-0000-0000-00002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3" name="Texto 17" hidden="1">
          <a:extLst>
            <a:ext uri="{FF2B5EF4-FFF2-40B4-BE49-F238E27FC236}">
              <a16:creationId xmlns="" xmlns:a16="http://schemas.microsoft.com/office/drawing/2014/main" id="{00000000-0008-0000-0000-00002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4" name="Texto 17" hidden="1">
          <a:extLst>
            <a:ext uri="{FF2B5EF4-FFF2-40B4-BE49-F238E27FC236}">
              <a16:creationId xmlns="" xmlns:a16="http://schemas.microsoft.com/office/drawing/2014/main" id="{00000000-0008-0000-0000-00003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5" name="Texto 17" hidden="1">
          <a:extLst>
            <a:ext uri="{FF2B5EF4-FFF2-40B4-BE49-F238E27FC236}">
              <a16:creationId xmlns="" xmlns:a16="http://schemas.microsoft.com/office/drawing/2014/main" id="{00000000-0008-0000-0000-00003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6" name="Texto 17" hidden="1">
          <a:extLst>
            <a:ext uri="{FF2B5EF4-FFF2-40B4-BE49-F238E27FC236}">
              <a16:creationId xmlns="" xmlns:a16="http://schemas.microsoft.com/office/drawing/2014/main" id="{00000000-0008-0000-0000-00003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7" name="Texto 17" hidden="1">
          <a:extLst>
            <a:ext uri="{FF2B5EF4-FFF2-40B4-BE49-F238E27FC236}">
              <a16:creationId xmlns="" xmlns:a16="http://schemas.microsoft.com/office/drawing/2014/main" id="{00000000-0008-0000-0000-00003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8" name="Texto 17" hidden="1">
          <a:extLst>
            <a:ext uri="{FF2B5EF4-FFF2-40B4-BE49-F238E27FC236}">
              <a16:creationId xmlns="" xmlns:a16="http://schemas.microsoft.com/office/drawing/2014/main" id="{00000000-0008-0000-0000-00003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9" name="Texto 17" hidden="1">
          <a:extLst>
            <a:ext uri="{FF2B5EF4-FFF2-40B4-BE49-F238E27FC236}">
              <a16:creationId xmlns="" xmlns:a16="http://schemas.microsoft.com/office/drawing/2014/main" id="{00000000-0008-0000-0000-00003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0" name="Texto 17" hidden="1">
          <a:extLst>
            <a:ext uri="{FF2B5EF4-FFF2-40B4-BE49-F238E27FC236}">
              <a16:creationId xmlns="" xmlns:a16="http://schemas.microsoft.com/office/drawing/2014/main" id="{00000000-0008-0000-0000-00003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1" name="Texto 17" hidden="1">
          <a:extLst>
            <a:ext uri="{FF2B5EF4-FFF2-40B4-BE49-F238E27FC236}">
              <a16:creationId xmlns="" xmlns:a16="http://schemas.microsoft.com/office/drawing/2014/main" id="{00000000-0008-0000-0000-00003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2" name="Texto 17" hidden="1">
          <a:extLst>
            <a:ext uri="{FF2B5EF4-FFF2-40B4-BE49-F238E27FC236}">
              <a16:creationId xmlns="" xmlns:a16="http://schemas.microsoft.com/office/drawing/2014/main" id="{00000000-0008-0000-0000-00003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3" name="Texto 17" hidden="1">
          <a:extLst>
            <a:ext uri="{FF2B5EF4-FFF2-40B4-BE49-F238E27FC236}">
              <a16:creationId xmlns="" xmlns:a16="http://schemas.microsoft.com/office/drawing/2014/main" id="{00000000-0008-0000-0000-00003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4" name="Texto 17" hidden="1">
          <a:extLst>
            <a:ext uri="{FF2B5EF4-FFF2-40B4-BE49-F238E27FC236}">
              <a16:creationId xmlns="" xmlns:a16="http://schemas.microsoft.com/office/drawing/2014/main" id="{00000000-0008-0000-0000-00003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25" name="Texto 17" hidden="1">
          <a:extLst>
            <a:ext uri="{FF2B5EF4-FFF2-40B4-BE49-F238E27FC236}">
              <a16:creationId xmlns="" xmlns:a16="http://schemas.microsoft.com/office/drawing/2014/main" id="{00000000-0008-0000-0000-00003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6" name="Texto 17" hidden="1">
          <a:extLst>
            <a:ext uri="{FF2B5EF4-FFF2-40B4-BE49-F238E27FC236}">
              <a16:creationId xmlns="" xmlns:a16="http://schemas.microsoft.com/office/drawing/2014/main" id="{00000000-0008-0000-0000-00003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7" name="Texto 17" hidden="1">
          <a:extLst>
            <a:ext uri="{FF2B5EF4-FFF2-40B4-BE49-F238E27FC236}">
              <a16:creationId xmlns="" xmlns:a16="http://schemas.microsoft.com/office/drawing/2014/main" id="{00000000-0008-0000-0000-00003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8" name="Texto 17" hidden="1">
          <a:extLst>
            <a:ext uri="{FF2B5EF4-FFF2-40B4-BE49-F238E27FC236}">
              <a16:creationId xmlns="" xmlns:a16="http://schemas.microsoft.com/office/drawing/2014/main" id="{00000000-0008-0000-0000-00003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9" name="Texto 17" hidden="1">
          <a:extLst>
            <a:ext uri="{FF2B5EF4-FFF2-40B4-BE49-F238E27FC236}">
              <a16:creationId xmlns="" xmlns:a16="http://schemas.microsoft.com/office/drawing/2014/main" id="{00000000-0008-0000-0000-00003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0" name="Texto 17" hidden="1">
          <a:extLst>
            <a:ext uri="{FF2B5EF4-FFF2-40B4-BE49-F238E27FC236}">
              <a16:creationId xmlns="" xmlns:a16="http://schemas.microsoft.com/office/drawing/2014/main" id="{00000000-0008-0000-0000-00004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1" name="Texto 17" hidden="1">
          <a:extLst>
            <a:ext uri="{FF2B5EF4-FFF2-40B4-BE49-F238E27FC236}">
              <a16:creationId xmlns="" xmlns:a16="http://schemas.microsoft.com/office/drawing/2014/main" id="{00000000-0008-0000-0000-00004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2" name="Texto 17" hidden="1">
          <a:extLst>
            <a:ext uri="{FF2B5EF4-FFF2-40B4-BE49-F238E27FC236}">
              <a16:creationId xmlns="" xmlns:a16="http://schemas.microsoft.com/office/drawing/2014/main" id="{00000000-0008-0000-0000-00004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3" name="Texto 17" hidden="1">
          <a:extLst>
            <a:ext uri="{FF2B5EF4-FFF2-40B4-BE49-F238E27FC236}">
              <a16:creationId xmlns="" xmlns:a16="http://schemas.microsoft.com/office/drawing/2014/main" id="{00000000-0008-0000-0000-00004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4" name="Texto 17" hidden="1">
          <a:extLst>
            <a:ext uri="{FF2B5EF4-FFF2-40B4-BE49-F238E27FC236}">
              <a16:creationId xmlns="" xmlns:a16="http://schemas.microsoft.com/office/drawing/2014/main" id="{00000000-0008-0000-0000-00004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5" name="Texto 17" hidden="1">
          <a:extLst>
            <a:ext uri="{FF2B5EF4-FFF2-40B4-BE49-F238E27FC236}">
              <a16:creationId xmlns="" xmlns:a16="http://schemas.microsoft.com/office/drawing/2014/main" id="{00000000-0008-0000-0000-00004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6" name="Texto 17" hidden="1">
          <a:extLst>
            <a:ext uri="{FF2B5EF4-FFF2-40B4-BE49-F238E27FC236}">
              <a16:creationId xmlns="" xmlns:a16="http://schemas.microsoft.com/office/drawing/2014/main" id="{00000000-0008-0000-0000-00004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7" name="Texto 17" hidden="1">
          <a:extLst>
            <a:ext uri="{FF2B5EF4-FFF2-40B4-BE49-F238E27FC236}">
              <a16:creationId xmlns="" xmlns:a16="http://schemas.microsoft.com/office/drawing/2014/main" id="{00000000-0008-0000-0000-00004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8" name="Texto 17" hidden="1">
          <a:extLst>
            <a:ext uri="{FF2B5EF4-FFF2-40B4-BE49-F238E27FC236}">
              <a16:creationId xmlns="" xmlns:a16="http://schemas.microsoft.com/office/drawing/2014/main" id="{00000000-0008-0000-0000-00004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9" name="Texto 17" hidden="1">
          <a:extLst>
            <a:ext uri="{FF2B5EF4-FFF2-40B4-BE49-F238E27FC236}">
              <a16:creationId xmlns="" xmlns:a16="http://schemas.microsoft.com/office/drawing/2014/main" id="{00000000-0008-0000-0000-00004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0" name="Texto 17" hidden="1">
          <a:extLst>
            <a:ext uri="{FF2B5EF4-FFF2-40B4-BE49-F238E27FC236}">
              <a16:creationId xmlns="" xmlns:a16="http://schemas.microsoft.com/office/drawing/2014/main" id="{00000000-0008-0000-0000-00004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41" name="Texto 17" hidden="1">
          <a:extLst>
            <a:ext uri="{FF2B5EF4-FFF2-40B4-BE49-F238E27FC236}">
              <a16:creationId xmlns="" xmlns:a16="http://schemas.microsoft.com/office/drawing/2014/main" id="{00000000-0008-0000-0000-00004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2" name="Texto 17" hidden="1">
          <a:extLst>
            <a:ext uri="{FF2B5EF4-FFF2-40B4-BE49-F238E27FC236}">
              <a16:creationId xmlns="" xmlns:a16="http://schemas.microsoft.com/office/drawing/2014/main" id="{00000000-0008-0000-0000-00004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3" name="Texto 17" hidden="1">
          <a:extLst>
            <a:ext uri="{FF2B5EF4-FFF2-40B4-BE49-F238E27FC236}">
              <a16:creationId xmlns="" xmlns:a16="http://schemas.microsoft.com/office/drawing/2014/main" id="{00000000-0008-0000-0000-00004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4" name="Texto 17" hidden="1">
          <a:extLst>
            <a:ext uri="{FF2B5EF4-FFF2-40B4-BE49-F238E27FC236}">
              <a16:creationId xmlns="" xmlns:a16="http://schemas.microsoft.com/office/drawing/2014/main" id="{00000000-0008-0000-0000-00004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5" name="Texto 17" hidden="1">
          <a:extLst>
            <a:ext uri="{FF2B5EF4-FFF2-40B4-BE49-F238E27FC236}">
              <a16:creationId xmlns="" xmlns:a16="http://schemas.microsoft.com/office/drawing/2014/main" id="{00000000-0008-0000-0000-00004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6" name="Texto 17" hidden="1">
          <a:extLst>
            <a:ext uri="{FF2B5EF4-FFF2-40B4-BE49-F238E27FC236}">
              <a16:creationId xmlns="" xmlns:a16="http://schemas.microsoft.com/office/drawing/2014/main" id="{00000000-0008-0000-0000-00005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7" name="Texto 17" hidden="1">
          <a:extLst>
            <a:ext uri="{FF2B5EF4-FFF2-40B4-BE49-F238E27FC236}">
              <a16:creationId xmlns="" xmlns:a16="http://schemas.microsoft.com/office/drawing/2014/main" id="{00000000-0008-0000-0000-00005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8" name="Texto 17" hidden="1">
          <a:extLst>
            <a:ext uri="{FF2B5EF4-FFF2-40B4-BE49-F238E27FC236}">
              <a16:creationId xmlns="" xmlns:a16="http://schemas.microsoft.com/office/drawing/2014/main" id="{00000000-0008-0000-0000-00005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9" name="Texto 17" hidden="1">
          <a:extLst>
            <a:ext uri="{FF2B5EF4-FFF2-40B4-BE49-F238E27FC236}">
              <a16:creationId xmlns="" xmlns:a16="http://schemas.microsoft.com/office/drawing/2014/main" id="{00000000-0008-0000-0000-00005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0" name="Texto 17" hidden="1">
          <a:extLst>
            <a:ext uri="{FF2B5EF4-FFF2-40B4-BE49-F238E27FC236}">
              <a16:creationId xmlns="" xmlns:a16="http://schemas.microsoft.com/office/drawing/2014/main" id="{00000000-0008-0000-0000-00005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1" name="Texto 17" hidden="1">
          <a:extLst>
            <a:ext uri="{FF2B5EF4-FFF2-40B4-BE49-F238E27FC236}">
              <a16:creationId xmlns="" xmlns:a16="http://schemas.microsoft.com/office/drawing/2014/main" id="{00000000-0008-0000-0000-00005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2" name="Texto 17" hidden="1">
          <a:extLst>
            <a:ext uri="{FF2B5EF4-FFF2-40B4-BE49-F238E27FC236}">
              <a16:creationId xmlns="" xmlns:a16="http://schemas.microsoft.com/office/drawing/2014/main" id="{00000000-0008-0000-0000-00005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3" name="Texto 17" hidden="1">
          <a:extLst>
            <a:ext uri="{FF2B5EF4-FFF2-40B4-BE49-F238E27FC236}">
              <a16:creationId xmlns="" xmlns:a16="http://schemas.microsoft.com/office/drawing/2014/main" id="{00000000-0008-0000-0000-00005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4" name="Texto 17" hidden="1">
          <a:extLst>
            <a:ext uri="{FF2B5EF4-FFF2-40B4-BE49-F238E27FC236}">
              <a16:creationId xmlns="" xmlns:a16="http://schemas.microsoft.com/office/drawing/2014/main" id="{00000000-0008-0000-0000-00005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5" name="Texto 17" hidden="1">
          <a:extLst>
            <a:ext uri="{FF2B5EF4-FFF2-40B4-BE49-F238E27FC236}">
              <a16:creationId xmlns="" xmlns:a16="http://schemas.microsoft.com/office/drawing/2014/main" id="{00000000-0008-0000-0000-00005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6" name="Texto 17" hidden="1">
          <a:extLst>
            <a:ext uri="{FF2B5EF4-FFF2-40B4-BE49-F238E27FC236}">
              <a16:creationId xmlns="" xmlns:a16="http://schemas.microsoft.com/office/drawing/2014/main" id="{00000000-0008-0000-0000-00005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57" name="Texto 17" hidden="1">
          <a:extLst>
            <a:ext uri="{FF2B5EF4-FFF2-40B4-BE49-F238E27FC236}">
              <a16:creationId xmlns="" xmlns:a16="http://schemas.microsoft.com/office/drawing/2014/main" id="{00000000-0008-0000-0000-00005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8" name="Texto 17" hidden="1">
          <a:extLst>
            <a:ext uri="{FF2B5EF4-FFF2-40B4-BE49-F238E27FC236}">
              <a16:creationId xmlns="" xmlns:a16="http://schemas.microsoft.com/office/drawing/2014/main" id="{00000000-0008-0000-0000-00005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9" name="Texto 17" hidden="1">
          <a:extLst>
            <a:ext uri="{FF2B5EF4-FFF2-40B4-BE49-F238E27FC236}">
              <a16:creationId xmlns="" xmlns:a16="http://schemas.microsoft.com/office/drawing/2014/main" id="{00000000-0008-0000-0000-00005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0" name="Texto 17" hidden="1">
          <a:extLst>
            <a:ext uri="{FF2B5EF4-FFF2-40B4-BE49-F238E27FC236}">
              <a16:creationId xmlns="" xmlns:a16="http://schemas.microsoft.com/office/drawing/2014/main" id="{00000000-0008-0000-0000-00005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1" name="Texto 17" hidden="1">
          <a:extLst>
            <a:ext uri="{FF2B5EF4-FFF2-40B4-BE49-F238E27FC236}">
              <a16:creationId xmlns="" xmlns:a16="http://schemas.microsoft.com/office/drawing/2014/main" id="{00000000-0008-0000-0000-00005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2" name="Texto 17" hidden="1">
          <a:extLst>
            <a:ext uri="{FF2B5EF4-FFF2-40B4-BE49-F238E27FC236}">
              <a16:creationId xmlns="" xmlns:a16="http://schemas.microsoft.com/office/drawing/2014/main" id="{00000000-0008-0000-0000-00006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3" name="Texto 17" hidden="1">
          <a:extLst>
            <a:ext uri="{FF2B5EF4-FFF2-40B4-BE49-F238E27FC236}">
              <a16:creationId xmlns="" xmlns:a16="http://schemas.microsoft.com/office/drawing/2014/main" id="{00000000-0008-0000-0000-00006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4" name="Texto 17" hidden="1">
          <a:extLst>
            <a:ext uri="{FF2B5EF4-FFF2-40B4-BE49-F238E27FC236}">
              <a16:creationId xmlns="" xmlns:a16="http://schemas.microsoft.com/office/drawing/2014/main" id="{00000000-0008-0000-0000-00006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5" name="Texto 17" hidden="1">
          <a:extLst>
            <a:ext uri="{FF2B5EF4-FFF2-40B4-BE49-F238E27FC236}">
              <a16:creationId xmlns="" xmlns:a16="http://schemas.microsoft.com/office/drawing/2014/main" id="{00000000-0008-0000-0000-00006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6" name="Texto 17" hidden="1">
          <a:extLst>
            <a:ext uri="{FF2B5EF4-FFF2-40B4-BE49-F238E27FC236}">
              <a16:creationId xmlns="" xmlns:a16="http://schemas.microsoft.com/office/drawing/2014/main" id="{00000000-0008-0000-0000-00006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7" name="Texto 17" hidden="1">
          <a:extLst>
            <a:ext uri="{FF2B5EF4-FFF2-40B4-BE49-F238E27FC236}">
              <a16:creationId xmlns="" xmlns:a16="http://schemas.microsoft.com/office/drawing/2014/main" id="{00000000-0008-0000-0000-00006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8" name="Texto 17" hidden="1">
          <a:extLst>
            <a:ext uri="{FF2B5EF4-FFF2-40B4-BE49-F238E27FC236}">
              <a16:creationId xmlns="" xmlns:a16="http://schemas.microsoft.com/office/drawing/2014/main" id="{00000000-0008-0000-0000-00006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9" name="Texto 17" hidden="1">
          <a:extLst>
            <a:ext uri="{FF2B5EF4-FFF2-40B4-BE49-F238E27FC236}">
              <a16:creationId xmlns="" xmlns:a16="http://schemas.microsoft.com/office/drawing/2014/main" id="{00000000-0008-0000-0000-00006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0" name="Texto 17" hidden="1">
          <a:extLst>
            <a:ext uri="{FF2B5EF4-FFF2-40B4-BE49-F238E27FC236}">
              <a16:creationId xmlns="" xmlns:a16="http://schemas.microsoft.com/office/drawing/2014/main" id="{00000000-0008-0000-0000-00006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1" name="Texto 17" hidden="1">
          <a:extLst>
            <a:ext uri="{FF2B5EF4-FFF2-40B4-BE49-F238E27FC236}">
              <a16:creationId xmlns="" xmlns:a16="http://schemas.microsoft.com/office/drawing/2014/main" id="{00000000-0008-0000-0000-00006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2" name="Texto 17" hidden="1">
          <a:extLst>
            <a:ext uri="{FF2B5EF4-FFF2-40B4-BE49-F238E27FC236}">
              <a16:creationId xmlns="" xmlns:a16="http://schemas.microsoft.com/office/drawing/2014/main" id="{00000000-0008-0000-0000-00006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73" name="Texto 17" hidden="1">
          <a:extLst>
            <a:ext uri="{FF2B5EF4-FFF2-40B4-BE49-F238E27FC236}">
              <a16:creationId xmlns="" xmlns:a16="http://schemas.microsoft.com/office/drawing/2014/main" id="{00000000-0008-0000-0000-00006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4" name="Texto 17" hidden="1">
          <a:extLst>
            <a:ext uri="{FF2B5EF4-FFF2-40B4-BE49-F238E27FC236}">
              <a16:creationId xmlns="" xmlns:a16="http://schemas.microsoft.com/office/drawing/2014/main" id="{00000000-0008-0000-0000-00006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5" name="Texto 17" hidden="1">
          <a:extLst>
            <a:ext uri="{FF2B5EF4-FFF2-40B4-BE49-F238E27FC236}">
              <a16:creationId xmlns="" xmlns:a16="http://schemas.microsoft.com/office/drawing/2014/main" id="{00000000-0008-0000-0000-00006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6" name="Texto 17" hidden="1">
          <a:extLst>
            <a:ext uri="{FF2B5EF4-FFF2-40B4-BE49-F238E27FC236}">
              <a16:creationId xmlns="" xmlns:a16="http://schemas.microsoft.com/office/drawing/2014/main" id="{00000000-0008-0000-0000-00006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7" name="Texto 17" hidden="1">
          <a:extLst>
            <a:ext uri="{FF2B5EF4-FFF2-40B4-BE49-F238E27FC236}">
              <a16:creationId xmlns="" xmlns:a16="http://schemas.microsoft.com/office/drawing/2014/main" id="{00000000-0008-0000-0000-00006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8" name="Texto 17" hidden="1">
          <a:extLst>
            <a:ext uri="{FF2B5EF4-FFF2-40B4-BE49-F238E27FC236}">
              <a16:creationId xmlns="" xmlns:a16="http://schemas.microsoft.com/office/drawing/2014/main" id="{00000000-0008-0000-0000-00007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9" name="Texto 17" hidden="1">
          <a:extLst>
            <a:ext uri="{FF2B5EF4-FFF2-40B4-BE49-F238E27FC236}">
              <a16:creationId xmlns="" xmlns:a16="http://schemas.microsoft.com/office/drawing/2014/main" id="{00000000-0008-0000-0000-00007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0" name="Texto 17" hidden="1">
          <a:extLst>
            <a:ext uri="{FF2B5EF4-FFF2-40B4-BE49-F238E27FC236}">
              <a16:creationId xmlns="" xmlns:a16="http://schemas.microsoft.com/office/drawing/2014/main" id="{00000000-0008-0000-0000-00007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1" name="Texto 17" hidden="1">
          <a:extLst>
            <a:ext uri="{FF2B5EF4-FFF2-40B4-BE49-F238E27FC236}">
              <a16:creationId xmlns="" xmlns:a16="http://schemas.microsoft.com/office/drawing/2014/main" id="{00000000-0008-0000-0000-00007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2" name="Texto 17" hidden="1">
          <a:extLst>
            <a:ext uri="{FF2B5EF4-FFF2-40B4-BE49-F238E27FC236}">
              <a16:creationId xmlns="" xmlns:a16="http://schemas.microsoft.com/office/drawing/2014/main" id="{00000000-0008-0000-0000-00007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3" name="Texto 17" hidden="1">
          <a:extLst>
            <a:ext uri="{FF2B5EF4-FFF2-40B4-BE49-F238E27FC236}">
              <a16:creationId xmlns="" xmlns:a16="http://schemas.microsoft.com/office/drawing/2014/main" id="{00000000-0008-0000-0000-00007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4" name="Texto 17" hidden="1">
          <a:extLst>
            <a:ext uri="{FF2B5EF4-FFF2-40B4-BE49-F238E27FC236}">
              <a16:creationId xmlns="" xmlns:a16="http://schemas.microsoft.com/office/drawing/2014/main" id="{00000000-0008-0000-0000-00007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5" name="Texto 17" hidden="1">
          <a:extLst>
            <a:ext uri="{FF2B5EF4-FFF2-40B4-BE49-F238E27FC236}">
              <a16:creationId xmlns="" xmlns:a16="http://schemas.microsoft.com/office/drawing/2014/main" id="{00000000-0008-0000-0000-00007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6" name="Texto 17" hidden="1">
          <a:extLst>
            <a:ext uri="{FF2B5EF4-FFF2-40B4-BE49-F238E27FC236}">
              <a16:creationId xmlns="" xmlns:a16="http://schemas.microsoft.com/office/drawing/2014/main" id="{00000000-0008-0000-0000-00007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7" name="Texto 17" hidden="1">
          <a:extLst>
            <a:ext uri="{FF2B5EF4-FFF2-40B4-BE49-F238E27FC236}">
              <a16:creationId xmlns="" xmlns:a16="http://schemas.microsoft.com/office/drawing/2014/main" id="{00000000-0008-0000-0000-00007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8" name="Texto 17" hidden="1">
          <a:extLst>
            <a:ext uri="{FF2B5EF4-FFF2-40B4-BE49-F238E27FC236}">
              <a16:creationId xmlns="" xmlns:a16="http://schemas.microsoft.com/office/drawing/2014/main" id="{00000000-0008-0000-0000-00007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89" name="Texto 17" hidden="1">
          <a:extLst>
            <a:ext uri="{FF2B5EF4-FFF2-40B4-BE49-F238E27FC236}">
              <a16:creationId xmlns="" xmlns:a16="http://schemas.microsoft.com/office/drawing/2014/main" id="{00000000-0008-0000-0000-00007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0" name="Texto 17" hidden="1">
          <a:extLst>
            <a:ext uri="{FF2B5EF4-FFF2-40B4-BE49-F238E27FC236}">
              <a16:creationId xmlns="" xmlns:a16="http://schemas.microsoft.com/office/drawing/2014/main" id="{00000000-0008-0000-0000-00007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1" name="Texto 17" hidden="1">
          <a:extLst>
            <a:ext uri="{FF2B5EF4-FFF2-40B4-BE49-F238E27FC236}">
              <a16:creationId xmlns="" xmlns:a16="http://schemas.microsoft.com/office/drawing/2014/main" id="{00000000-0008-0000-0000-00007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2" name="Texto 17" hidden="1">
          <a:extLst>
            <a:ext uri="{FF2B5EF4-FFF2-40B4-BE49-F238E27FC236}">
              <a16:creationId xmlns="" xmlns:a16="http://schemas.microsoft.com/office/drawing/2014/main" id="{00000000-0008-0000-0000-00007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3" name="Texto 17" hidden="1">
          <a:extLst>
            <a:ext uri="{FF2B5EF4-FFF2-40B4-BE49-F238E27FC236}">
              <a16:creationId xmlns="" xmlns:a16="http://schemas.microsoft.com/office/drawing/2014/main" id="{00000000-0008-0000-0000-00007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4" name="Texto 17" hidden="1">
          <a:extLst>
            <a:ext uri="{FF2B5EF4-FFF2-40B4-BE49-F238E27FC236}">
              <a16:creationId xmlns="" xmlns:a16="http://schemas.microsoft.com/office/drawing/2014/main" id="{00000000-0008-0000-0000-00008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5" name="Texto 17" hidden="1">
          <a:extLst>
            <a:ext uri="{FF2B5EF4-FFF2-40B4-BE49-F238E27FC236}">
              <a16:creationId xmlns="" xmlns:a16="http://schemas.microsoft.com/office/drawing/2014/main" id="{00000000-0008-0000-0000-00008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6" name="Texto 17" hidden="1">
          <a:extLst>
            <a:ext uri="{FF2B5EF4-FFF2-40B4-BE49-F238E27FC236}">
              <a16:creationId xmlns="" xmlns:a16="http://schemas.microsoft.com/office/drawing/2014/main" id="{00000000-0008-0000-0000-00008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7" name="Texto 17" hidden="1">
          <a:extLst>
            <a:ext uri="{FF2B5EF4-FFF2-40B4-BE49-F238E27FC236}">
              <a16:creationId xmlns="" xmlns:a16="http://schemas.microsoft.com/office/drawing/2014/main" id="{00000000-0008-0000-0000-00008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8" name="Texto 17" hidden="1">
          <a:extLst>
            <a:ext uri="{FF2B5EF4-FFF2-40B4-BE49-F238E27FC236}">
              <a16:creationId xmlns="" xmlns:a16="http://schemas.microsoft.com/office/drawing/2014/main" id="{00000000-0008-0000-0000-00008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9" name="Texto 17" hidden="1">
          <a:extLst>
            <a:ext uri="{FF2B5EF4-FFF2-40B4-BE49-F238E27FC236}">
              <a16:creationId xmlns="" xmlns:a16="http://schemas.microsoft.com/office/drawing/2014/main" id="{00000000-0008-0000-0000-00008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0" name="Texto 17" hidden="1">
          <a:extLst>
            <a:ext uri="{FF2B5EF4-FFF2-40B4-BE49-F238E27FC236}">
              <a16:creationId xmlns="" xmlns:a16="http://schemas.microsoft.com/office/drawing/2014/main" id="{00000000-0008-0000-0000-00008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1" name="Texto 17" hidden="1">
          <a:extLst>
            <a:ext uri="{FF2B5EF4-FFF2-40B4-BE49-F238E27FC236}">
              <a16:creationId xmlns="" xmlns:a16="http://schemas.microsoft.com/office/drawing/2014/main" id="{00000000-0008-0000-0000-00008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2" name="Texto 17" hidden="1">
          <a:extLst>
            <a:ext uri="{FF2B5EF4-FFF2-40B4-BE49-F238E27FC236}">
              <a16:creationId xmlns="" xmlns:a16="http://schemas.microsoft.com/office/drawing/2014/main" id="{00000000-0008-0000-0000-00008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3" name="Texto 17" hidden="1">
          <a:extLst>
            <a:ext uri="{FF2B5EF4-FFF2-40B4-BE49-F238E27FC236}">
              <a16:creationId xmlns="" xmlns:a16="http://schemas.microsoft.com/office/drawing/2014/main" id="{00000000-0008-0000-0000-00008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4" name="Texto 17" hidden="1">
          <a:extLst>
            <a:ext uri="{FF2B5EF4-FFF2-40B4-BE49-F238E27FC236}">
              <a16:creationId xmlns="" xmlns:a16="http://schemas.microsoft.com/office/drawing/2014/main" id="{00000000-0008-0000-0000-00008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05" name="Texto 17" hidden="1">
          <a:extLst>
            <a:ext uri="{FF2B5EF4-FFF2-40B4-BE49-F238E27FC236}">
              <a16:creationId xmlns="" xmlns:a16="http://schemas.microsoft.com/office/drawing/2014/main" id="{00000000-0008-0000-0000-00008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6" name="Texto 17" hidden="1">
          <a:extLst>
            <a:ext uri="{FF2B5EF4-FFF2-40B4-BE49-F238E27FC236}">
              <a16:creationId xmlns="" xmlns:a16="http://schemas.microsoft.com/office/drawing/2014/main" id="{00000000-0008-0000-0000-00008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7" name="Texto 17" hidden="1">
          <a:extLst>
            <a:ext uri="{FF2B5EF4-FFF2-40B4-BE49-F238E27FC236}">
              <a16:creationId xmlns="" xmlns:a16="http://schemas.microsoft.com/office/drawing/2014/main" id="{00000000-0008-0000-0000-00008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8" name="Texto 17" hidden="1">
          <a:extLst>
            <a:ext uri="{FF2B5EF4-FFF2-40B4-BE49-F238E27FC236}">
              <a16:creationId xmlns="" xmlns:a16="http://schemas.microsoft.com/office/drawing/2014/main" id="{00000000-0008-0000-0000-00008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9" name="Texto 17" hidden="1">
          <a:extLst>
            <a:ext uri="{FF2B5EF4-FFF2-40B4-BE49-F238E27FC236}">
              <a16:creationId xmlns="" xmlns:a16="http://schemas.microsoft.com/office/drawing/2014/main" id="{00000000-0008-0000-0000-00008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0" name="Texto 17" hidden="1">
          <a:extLst>
            <a:ext uri="{FF2B5EF4-FFF2-40B4-BE49-F238E27FC236}">
              <a16:creationId xmlns="" xmlns:a16="http://schemas.microsoft.com/office/drawing/2014/main" id="{00000000-0008-0000-0000-00009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1" name="Texto 17" hidden="1">
          <a:extLst>
            <a:ext uri="{FF2B5EF4-FFF2-40B4-BE49-F238E27FC236}">
              <a16:creationId xmlns="" xmlns:a16="http://schemas.microsoft.com/office/drawing/2014/main" id="{00000000-0008-0000-0000-00009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2" name="Texto 17" hidden="1">
          <a:extLst>
            <a:ext uri="{FF2B5EF4-FFF2-40B4-BE49-F238E27FC236}">
              <a16:creationId xmlns="" xmlns:a16="http://schemas.microsoft.com/office/drawing/2014/main" id="{00000000-0008-0000-0000-00009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3" name="Texto 17" hidden="1">
          <a:extLst>
            <a:ext uri="{FF2B5EF4-FFF2-40B4-BE49-F238E27FC236}">
              <a16:creationId xmlns="" xmlns:a16="http://schemas.microsoft.com/office/drawing/2014/main" id="{00000000-0008-0000-0000-00009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4" name="Texto 17" hidden="1">
          <a:extLst>
            <a:ext uri="{FF2B5EF4-FFF2-40B4-BE49-F238E27FC236}">
              <a16:creationId xmlns="" xmlns:a16="http://schemas.microsoft.com/office/drawing/2014/main" id="{00000000-0008-0000-0000-00009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5" name="Texto 17" hidden="1">
          <a:extLst>
            <a:ext uri="{FF2B5EF4-FFF2-40B4-BE49-F238E27FC236}">
              <a16:creationId xmlns="" xmlns:a16="http://schemas.microsoft.com/office/drawing/2014/main" id="{00000000-0008-0000-0000-00009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6" name="Texto 17" hidden="1">
          <a:extLst>
            <a:ext uri="{FF2B5EF4-FFF2-40B4-BE49-F238E27FC236}">
              <a16:creationId xmlns="" xmlns:a16="http://schemas.microsoft.com/office/drawing/2014/main" id="{00000000-0008-0000-0000-00009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7" name="Texto 17" hidden="1">
          <a:extLst>
            <a:ext uri="{FF2B5EF4-FFF2-40B4-BE49-F238E27FC236}">
              <a16:creationId xmlns="" xmlns:a16="http://schemas.microsoft.com/office/drawing/2014/main" id="{00000000-0008-0000-0000-00009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8" name="Texto 17" hidden="1">
          <a:extLst>
            <a:ext uri="{FF2B5EF4-FFF2-40B4-BE49-F238E27FC236}">
              <a16:creationId xmlns="" xmlns:a16="http://schemas.microsoft.com/office/drawing/2014/main" id="{00000000-0008-0000-0000-00009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9" name="Texto 17" hidden="1">
          <a:extLst>
            <a:ext uri="{FF2B5EF4-FFF2-40B4-BE49-F238E27FC236}">
              <a16:creationId xmlns="" xmlns:a16="http://schemas.microsoft.com/office/drawing/2014/main" id="{00000000-0008-0000-0000-00009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0" name="Texto 17" hidden="1">
          <a:extLst>
            <a:ext uri="{FF2B5EF4-FFF2-40B4-BE49-F238E27FC236}">
              <a16:creationId xmlns="" xmlns:a16="http://schemas.microsoft.com/office/drawing/2014/main" id="{00000000-0008-0000-0000-00009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21" name="Texto 17" hidden="1">
          <a:extLst>
            <a:ext uri="{FF2B5EF4-FFF2-40B4-BE49-F238E27FC236}">
              <a16:creationId xmlns="" xmlns:a16="http://schemas.microsoft.com/office/drawing/2014/main" id="{00000000-0008-0000-0000-00009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2" name="Texto 17" hidden="1">
          <a:extLst>
            <a:ext uri="{FF2B5EF4-FFF2-40B4-BE49-F238E27FC236}">
              <a16:creationId xmlns="" xmlns:a16="http://schemas.microsoft.com/office/drawing/2014/main" id="{00000000-0008-0000-0000-00009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3" name="Texto 17" hidden="1">
          <a:extLst>
            <a:ext uri="{FF2B5EF4-FFF2-40B4-BE49-F238E27FC236}">
              <a16:creationId xmlns="" xmlns:a16="http://schemas.microsoft.com/office/drawing/2014/main" id="{00000000-0008-0000-0000-00009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4" name="Texto 17" hidden="1">
          <a:extLst>
            <a:ext uri="{FF2B5EF4-FFF2-40B4-BE49-F238E27FC236}">
              <a16:creationId xmlns="" xmlns:a16="http://schemas.microsoft.com/office/drawing/2014/main" id="{00000000-0008-0000-0000-00009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5" name="Texto 17" hidden="1">
          <a:extLst>
            <a:ext uri="{FF2B5EF4-FFF2-40B4-BE49-F238E27FC236}">
              <a16:creationId xmlns="" xmlns:a16="http://schemas.microsoft.com/office/drawing/2014/main" id="{00000000-0008-0000-0000-00009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6" name="Texto 17" hidden="1">
          <a:extLst>
            <a:ext uri="{FF2B5EF4-FFF2-40B4-BE49-F238E27FC236}">
              <a16:creationId xmlns="" xmlns:a16="http://schemas.microsoft.com/office/drawing/2014/main" id="{00000000-0008-0000-0000-0000A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7" name="Texto 17" hidden="1">
          <a:extLst>
            <a:ext uri="{FF2B5EF4-FFF2-40B4-BE49-F238E27FC236}">
              <a16:creationId xmlns="" xmlns:a16="http://schemas.microsoft.com/office/drawing/2014/main" id="{00000000-0008-0000-0000-0000A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8" name="Texto 17" hidden="1">
          <a:extLst>
            <a:ext uri="{FF2B5EF4-FFF2-40B4-BE49-F238E27FC236}">
              <a16:creationId xmlns="" xmlns:a16="http://schemas.microsoft.com/office/drawing/2014/main" id="{00000000-0008-0000-0000-0000A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9" name="Texto 17" hidden="1">
          <a:extLst>
            <a:ext uri="{FF2B5EF4-FFF2-40B4-BE49-F238E27FC236}">
              <a16:creationId xmlns="" xmlns:a16="http://schemas.microsoft.com/office/drawing/2014/main" id="{00000000-0008-0000-0000-0000A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0" name="Texto 17" hidden="1">
          <a:extLst>
            <a:ext uri="{FF2B5EF4-FFF2-40B4-BE49-F238E27FC236}">
              <a16:creationId xmlns="" xmlns:a16="http://schemas.microsoft.com/office/drawing/2014/main" id="{00000000-0008-0000-0000-0000A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1" name="Texto 17" hidden="1">
          <a:extLst>
            <a:ext uri="{FF2B5EF4-FFF2-40B4-BE49-F238E27FC236}">
              <a16:creationId xmlns="" xmlns:a16="http://schemas.microsoft.com/office/drawing/2014/main" id="{00000000-0008-0000-0000-0000A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2" name="Texto 17" hidden="1">
          <a:extLst>
            <a:ext uri="{FF2B5EF4-FFF2-40B4-BE49-F238E27FC236}">
              <a16:creationId xmlns="" xmlns:a16="http://schemas.microsoft.com/office/drawing/2014/main" id="{00000000-0008-0000-0000-0000A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3" name="Texto 17" hidden="1">
          <a:extLst>
            <a:ext uri="{FF2B5EF4-FFF2-40B4-BE49-F238E27FC236}">
              <a16:creationId xmlns="" xmlns:a16="http://schemas.microsoft.com/office/drawing/2014/main" id="{00000000-0008-0000-0000-0000A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4" name="Texto 17" hidden="1">
          <a:extLst>
            <a:ext uri="{FF2B5EF4-FFF2-40B4-BE49-F238E27FC236}">
              <a16:creationId xmlns="" xmlns:a16="http://schemas.microsoft.com/office/drawing/2014/main" id="{00000000-0008-0000-0000-0000A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5" name="Texto 17" hidden="1">
          <a:extLst>
            <a:ext uri="{FF2B5EF4-FFF2-40B4-BE49-F238E27FC236}">
              <a16:creationId xmlns="" xmlns:a16="http://schemas.microsoft.com/office/drawing/2014/main" id="{00000000-0008-0000-0000-0000A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6" name="Texto 17" hidden="1">
          <a:extLst>
            <a:ext uri="{FF2B5EF4-FFF2-40B4-BE49-F238E27FC236}">
              <a16:creationId xmlns="" xmlns:a16="http://schemas.microsoft.com/office/drawing/2014/main" id="{00000000-0008-0000-0000-0000A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7" name="Texto 17" hidden="1">
          <a:extLst>
            <a:ext uri="{FF2B5EF4-FFF2-40B4-BE49-F238E27FC236}">
              <a16:creationId xmlns="" xmlns:a16="http://schemas.microsoft.com/office/drawing/2014/main" id="{00000000-0008-0000-0000-0000A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8" name="Texto 17" hidden="1">
          <a:extLst>
            <a:ext uri="{FF2B5EF4-FFF2-40B4-BE49-F238E27FC236}">
              <a16:creationId xmlns="" xmlns:a16="http://schemas.microsoft.com/office/drawing/2014/main" id="{00000000-0008-0000-0000-0000A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9" name="Texto 17" hidden="1">
          <a:extLst>
            <a:ext uri="{FF2B5EF4-FFF2-40B4-BE49-F238E27FC236}">
              <a16:creationId xmlns="" xmlns:a16="http://schemas.microsoft.com/office/drawing/2014/main" id="{00000000-0008-0000-0000-0000A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0" name="Texto 17" hidden="1">
          <a:extLst>
            <a:ext uri="{FF2B5EF4-FFF2-40B4-BE49-F238E27FC236}">
              <a16:creationId xmlns="" xmlns:a16="http://schemas.microsoft.com/office/drawing/2014/main" id="{00000000-0008-0000-0000-0000A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1" name="Texto 17" hidden="1">
          <a:extLst>
            <a:ext uri="{FF2B5EF4-FFF2-40B4-BE49-F238E27FC236}">
              <a16:creationId xmlns="" xmlns:a16="http://schemas.microsoft.com/office/drawing/2014/main" id="{00000000-0008-0000-0000-0000A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2" name="Texto 17" hidden="1">
          <a:extLst>
            <a:ext uri="{FF2B5EF4-FFF2-40B4-BE49-F238E27FC236}">
              <a16:creationId xmlns="" xmlns:a16="http://schemas.microsoft.com/office/drawing/2014/main" id="{00000000-0008-0000-0000-0000B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3" name="Texto 17" hidden="1">
          <a:extLst>
            <a:ext uri="{FF2B5EF4-FFF2-40B4-BE49-F238E27FC236}">
              <a16:creationId xmlns="" xmlns:a16="http://schemas.microsoft.com/office/drawing/2014/main" id="{00000000-0008-0000-0000-0000B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4" name="Texto 17" hidden="1">
          <a:extLst>
            <a:ext uri="{FF2B5EF4-FFF2-40B4-BE49-F238E27FC236}">
              <a16:creationId xmlns="" xmlns:a16="http://schemas.microsoft.com/office/drawing/2014/main" id="{00000000-0008-0000-0000-0000B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45" name="Texto 17" hidden="1">
          <a:extLst>
            <a:ext uri="{FF2B5EF4-FFF2-40B4-BE49-F238E27FC236}">
              <a16:creationId xmlns="" xmlns:a16="http://schemas.microsoft.com/office/drawing/2014/main" id="{00000000-0008-0000-0000-0000B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6" name="Texto 17" hidden="1">
          <a:extLst>
            <a:ext uri="{FF2B5EF4-FFF2-40B4-BE49-F238E27FC236}">
              <a16:creationId xmlns="" xmlns:a16="http://schemas.microsoft.com/office/drawing/2014/main" id="{00000000-0008-0000-0000-0000B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7" name="Texto 17" hidden="1">
          <a:extLst>
            <a:ext uri="{FF2B5EF4-FFF2-40B4-BE49-F238E27FC236}">
              <a16:creationId xmlns="" xmlns:a16="http://schemas.microsoft.com/office/drawing/2014/main" id="{00000000-0008-0000-0000-0000B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8" name="Texto 17" hidden="1">
          <a:extLst>
            <a:ext uri="{FF2B5EF4-FFF2-40B4-BE49-F238E27FC236}">
              <a16:creationId xmlns="" xmlns:a16="http://schemas.microsoft.com/office/drawing/2014/main" id="{00000000-0008-0000-0000-0000B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9" name="Texto 17" hidden="1">
          <a:extLst>
            <a:ext uri="{FF2B5EF4-FFF2-40B4-BE49-F238E27FC236}">
              <a16:creationId xmlns="" xmlns:a16="http://schemas.microsoft.com/office/drawing/2014/main" id="{00000000-0008-0000-0000-0000B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0" name="Texto 17" hidden="1">
          <a:extLst>
            <a:ext uri="{FF2B5EF4-FFF2-40B4-BE49-F238E27FC236}">
              <a16:creationId xmlns="" xmlns:a16="http://schemas.microsoft.com/office/drawing/2014/main" id="{00000000-0008-0000-0000-0000B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1" name="Texto 17" hidden="1">
          <a:extLst>
            <a:ext uri="{FF2B5EF4-FFF2-40B4-BE49-F238E27FC236}">
              <a16:creationId xmlns="" xmlns:a16="http://schemas.microsoft.com/office/drawing/2014/main" id="{00000000-0008-0000-0000-0000B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2" name="Texto 17" hidden="1">
          <a:extLst>
            <a:ext uri="{FF2B5EF4-FFF2-40B4-BE49-F238E27FC236}">
              <a16:creationId xmlns="" xmlns:a16="http://schemas.microsoft.com/office/drawing/2014/main" id="{00000000-0008-0000-0000-0000B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3" name="Texto 17" hidden="1">
          <a:extLst>
            <a:ext uri="{FF2B5EF4-FFF2-40B4-BE49-F238E27FC236}">
              <a16:creationId xmlns="" xmlns:a16="http://schemas.microsoft.com/office/drawing/2014/main" id="{00000000-0008-0000-0000-0000B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4" name="Texto 17" hidden="1">
          <a:extLst>
            <a:ext uri="{FF2B5EF4-FFF2-40B4-BE49-F238E27FC236}">
              <a16:creationId xmlns="" xmlns:a16="http://schemas.microsoft.com/office/drawing/2014/main" id="{00000000-0008-0000-0000-0000B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5" name="Texto 17" hidden="1">
          <a:extLst>
            <a:ext uri="{FF2B5EF4-FFF2-40B4-BE49-F238E27FC236}">
              <a16:creationId xmlns="" xmlns:a16="http://schemas.microsoft.com/office/drawing/2014/main" id="{00000000-0008-0000-0000-0000B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6" name="Texto 17" hidden="1">
          <a:extLst>
            <a:ext uri="{FF2B5EF4-FFF2-40B4-BE49-F238E27FC236}">
              <a16:creationId xmlns="" xmlns:a16="http://schemas.microsoft.com/office/drawing/2014/main" id="{00000000-0008-0000-0000-0000B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7" name="Texto 17" hidden="1">
          <a:extLst>
            <a:ext uri="{FF2B5EF4-FFF2-40B4-BE49-F238E27FC236}">
              <a16:creationId xmlns="" xmlns:a16="http://schemas.microsoft.com/office/drawing/2014/main" id="{00000000-0008-0000-0000-0000B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8" name="Texto 17" hidden="1">
          <a:extLst>
            <a:ext uri="{FF2B5EF4-FFF2-40B4-BE49-F238E27FC236}">
              <a16:creationId xmlns="" xmlns:a16="http://schemas.microsoft.com/office/drawing/2014/main" id="{00000000-0008-0000-0000-0000C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9" name="Texto 17" hidden="1">
          <a:extLst>
            <a:ext uri="{FF2B5EF4-FFF2-40B4-BE49-F238E27FC236}">
              <a16:creationId xmlns="" xmlns:a16="http://schemas.microsoft.com/office/drawing/2014/main" id="{00000000-0008-0000-0000-0000C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0" name="Texto 17" hidden="1">
          <a:extLst>
            <a:ext uri="{FF2B5EF4-FFF2-40B4-BE49-F238E27FC236}">
              <a16:creationId xmlns="" xmlns:a16="http://schemas.microsoft.com/office/drawing/2014/main" id="{00000000-0008-0000-0000-0000C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61" name="Texto 17" hidden="1">
          <a:extLst>
            <a:ext uri="{FF2B5EF4-FFF2-40B4-BE49-F238E27FC236}">
              <a16:creationId xmlns="" xmlns:a16="http://schemas.microsoft.com/office/drawing/2014/main" id="{00000000-0008-0000-0000-0000C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2" name="Texto 17" hidden="1">
          <a:extLst>
            <a:ext uri="{FF2B5EF4-FFF2-40B4-BE49-F238E27FC236}">
              <a16:creationId xmlns="" xmlns:a16="http://schemas.microsoft.com/office/drawing/2014/main" id="{00000000-0008-0000-0000-0000C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3" name="Texto 17" hidden="1">
          <a:extLst>
            <a:ext uri="{FF2B5EF4-FFF2-40B4-BE49-F238E27FC236}">
              <a16:creationId xmlns="" xmlns:a16="http://schemas.microsoft.com/office/drawing/2014/main" id="{00000000-0008-0000-0000-0000C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4" name="Texto 17" hidden="1">
          <a:extLst>
            <a:ext uri="{FF2B5EF4-FFF2-40B4-BE49-F238E27FC236}">
              <a16:creationId xmlns="" xmlns:a16="http://schemas.microsoft.com/office/drawing/2014/main" id="{00000000-0008-0000-0000-0000C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5" name="Texto 17" hidden="1">
          <a:extLst>
            <a:ext uri="{FF2B5EF4-FFF2-40B4-BE49-F238E27FC236}">
              <a16:creationId xmlns="" xmlns:a16="http://schemas.microsoft.com/office/drawing/2014/main" id="{00000000-0008-0000-0000-0000C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6" name="Texto 17" hidden="1">
          <a:extLst>
            <a:ext uri="{FF2B5EF4-FFF2-40B4-BE49-F238E27FC236}">
              <a16:creationId xmlns="" xmlns:a16="http://schemas.microsoft.com/office/drawing/2014/main" id="{00000000-0008-0000-0000-0000C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7" name="Texto 17" hidden="1">
          <a:extLst>
            <a:ext uri="{FF2B5EF4-FFF2-40B4-BE49-F238E27FC236}">
              <a16:creationId xmlns="" xmlns:a16="http://schemas.microsoft.com/office/drawing/2014/main" id="{00000000-0008-0000-0000-0000C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8" name="Texto 17" hidden="1">
          <a:extLst>
            <a:ext uri="{FF2B5EF4-FFF2-40B4-BE49-F238E27FC236}">
              <a16:creationId xmlns="" xmlns:a16="http://schemas.microsoft.com/office/drawing/2014/main" id="{00000000-0008-0000-0000-0000C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9" name="Texto 17" hidden="1">
          <a:extLst>
            <a:ext uri="{FF2B5EF4-FFF2-40B4-BE49-F238E27FC236}">
              <a16:creationId xmlns="" xmlns:a16="http://schemas.microsoft.com/office/drawing/2014/main" id="{00000000-0008-0000-0000-0000C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0" name="Texto 17" hidden="1">
          <a:extLst>
            <a:ext uri="{FF2B5EF4-FFF2-40B4-BE49-F238E27FC236}">
              <a16:creationId xmlns="" xmlns:a16="http://schemas.microsoft.com/office/drawing/2014/main" id="{00000000-0008-0000-0000-0000C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1" name="Texto 17" hidden="1">
          <a:extLst>
            <a:ext uri="{FF2B5EF4-FFF2-40B4-BE49-F238E27FC236}">
              <a16:creationId xmlns="" xmlns:a16="http://schemas.microsoft.com/office/drawing/2014/main" id="{00000000-0008-0000-0000-0000C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2" name="Texto 17" hidden="1">
          <a:extLst>
            <a:ext uri="{FF2B5EF4-FFF2-40B4-BE49-F238E27FC236}">
              <a16:creationId xmlns="" xmlns:a16="http://schemas.microsoft.com/office/drawing/2014/main" id="{00000000-0008-0000-0000-0000C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3" name="Texto 17" hidden="1">
          <a:extLst>
            <a:ext uri="{FF2B5EF4-FFF2-40B4-BE49-F238E27FC236}">
              <a16:creationId xmlns="" xmlns:a16="http://schemas.microsoft.com/office/drawing/2014/main" id="{00000000-0008-0000-0000-0000C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4" name="Texto 17" hidden="1">
          <a:extLst>
            <a:ext uri="{FF2B5EF4-FFF2-40B4-BE49-F238E27FC236}">
              <a16:creationId xmlns="" xmlns:a16="http://schemas.microsoft.com/office/drawing/2014/main" id="{00000000-0008-0000-0000-0000D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5" name="Texto 17" hidden="1">
          <a:extLst>
            <a:ext uri="{FF2B5EF4-FFF2-40B4-BE49-F238E27FC236}">
              <a16:creationId xmlns="" xmlns:a16="http://schemas.microsoft.com/office/drawing/2014/main" id="{00000000-0008-0000-0000-0000D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6" name="Texto 17" hidden="1">
          <a:extLst>
            <a:ext uri="{FF2B5EF4-FFF2-40B4-BE49-F238E27FC236}">
              <a16:creationId xmlns="" xmlns:a16="http://schemas.microsoft.com/office/drawing/2014/main" id="{00000000-0008-0000-0000-0000D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77" name="Texto 17" hidden="1">
          <a:extLst>
            <a:ext uri="{FF2B5EF4-FFF2-40B4-BE49-F238E27FC236}">
              <a16:creationId xmlns="" xmlns:a16="http://schemas.microsoft.com/office/drawing/2014/main" id="{00000000-0008-0000-0000-0000D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8" name="Texto 17" hidden="1">
          <a:extLst>
            <a:ext uri="{FF2B5EF4-FFF2-40B4-BE49-F238E27FC236}">
              <a16:creationId xmlns="" xmlns:a16="http://schemas.microsoft.com/office/drawing/2014/main" id="{00000000-0008-0000-0000-0000D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9" name="Texto 17" hidden="1">
          <a:extLst>
            <a:ext uri="{FF2B5EF4-FFF2-40B4-BE49-F238E27FC236}">
              <a16:creationId xmlns="" xmlns:a16="http://schemas.microsoft.com/office/drawing/2014/main" id="{00000000-0008-0000-0000-0000D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0" name="Texto 17" hidden="1">
          <a:extLst>
            <a:ext uri="{FF2B5EF4-FFF2-40B4-BE49-F238E27FC236}">
              <a16:creationId xmlns="" xmlns:a16="http://schemas.microsoft.com/office/drawing/2014/main" id="{00000000-0008-0000-0000-0000D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1" name="Texto 17" hidden="1">
          <a:extLst>
            <a:ext uri="{FF2B5EF4-FFF2-40B4-BE49-F238E27FC236}">
              <a16:creationId xmlns="" xmlns:a16="http://schemas.microsoft.com/office/drawing/2014/main" id="{00000000-0008-0000-0000-0000D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2" name="Texto 17" hidden="1">
          <a:extLst>
            <a:ext uri="{FF2B5EF4-FFF2-40B4-BE49-F238E27FC236}">
              <a16:creationId xmlns="" xmlns:a16="http://schemas.microsoft.com/office/drawing/2014/main" id="{00000000-0008-0000-0000-0000D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3" name="Texto 17" hidden="1">
          <a:extLst>
            <a:ext uri="{FF2B5EF4-FFF2-40B4-BE49-F238E27FC236}">
              <a16:creationId xmlns="" xmlns:a16="http://schemas.microsoft.com/office/drawing/2014/main" id="{00000000-0008-0000-0000-0000D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4" name="Texto 17" hidden="1">
          <a:extLst>
            <a:ext uri="{FF2B5EF4-FFF2-40B4-BE49-F238E27FC236}">
              <a16:creationId xmlns="" xmlns:a16="http://schemas.microsoft.com/office/drawing/2014/main" id="{00000000-0008-0000-0000-0000D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5" name="Texto 17" hidden="1">
          <a:extLst>
            <a:ext uri="{FF2B5EF4-FFF2-40B4-BE49-F238E27FC236}">
              <a16:creationId xmlns="" xmlns:a16="http://schemas.microsoft.com/office/drawing/2014/main" id="{00000000-0008-0000-0000-0000D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6" name="Texto 17" hidden="1">
          <a:extLst>
            <a:ext uri="{FF2B5EF4-FFF2-40B4-BE49-F238E27FC236}">
              <a16:creationId xmlns="" xmlns:a16="http://schemas.microsoft.com/office/drawing/2014/main" id="{00000000-0008-0000-0000-0000D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7" name="Texto 17" hidden="1">
          <a:extLst>
            <a:ext uri="{FF2B5EF4-FFF2-40B4-BE49-F238E27FC236}">
              <a16:creationId xmlns="" xmlns:a16="http://schemas.microsoft.com/office/drawing/2014/main" id="{00000000-0008-0000-0000-0000D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8" name="Texto 17" hidden="1">
          <a:extLst>
            <a:ext uri="{FF2B5EF4-FFF2-40B4-BE49-F238E27FC236}">
              <a16:creationId xmlns="" xmlns:a16="http://schemas.microsoft.com/office/drawing/2014/main" id="{00000000-0008-0000-0000-0000D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9" name="Texto 17" hidden="1">
          <a:extLst>
            <a:ext uri="{FF2B5EF4-FFF2-40B4-BE49-F238E27FC236}">
              <a16:creationId xmlns="" xmlns:a16="http://schemas.microsoft.com/office/drawing/2014/main" id="{00000000-0008-0000-0000-0000D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0" name="Texto 17" hidden="1">
          <a:extLst>
            <a:ext uri="{FF2B5EF4-FFF2-40B4-BE49-F238E27FC236}">
              <a16:creationId xmlns="" xmlns:a16="http://schemas.microsoft.com/office/drawing/2014/main" id="{00000000-0008-0000-0000-0000E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1" name="Texto 17" hidden="1">
          <a:extLst>
            <a:ext uri="{FF2B5EF4-FFF2-40B4-BE49-F238E27FC236}">
              <a16:creationId xmlns="" xmlns:a16="http://schemas.microsoft.com/office/drawing/2014/main" id="{00000000-0008-0000-0000-0000E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2" name="Texto 17" hidden="1">
          <a:extLst>
            <a:ext uri="{FF2B5EF4-FFF2-40B4-BE49-F238E27FC236}">
              <a16:creationId xmlns="" xmlns:a16="http://schemas.microsoft.com/office/drawing/2014/main" id="{00000000-0008-0000-0000-0000E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93" name="Texto 17" hidden="1">
          <a:extLst>
            <a:ext uri="{FF2B5EF4-FFF2-40B4-BE49-F238E27FC236}">
              <a16:creationId xmlns="" xmlns:a16="http://schemas.microsoft.com/office/drawing/2014/main" id="{00000000-0008-0000-0000-0000E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4" name="Texto 17" hidden="1">
          <a:extLst>
            <a:ext uri="{FF2B5EF4-FFF2-40B4-BE49-F238E27FC236}">
              <a16:creationId xmlns="" xmlns:a16="http://schemas.microsoft.com/office/drawing/2014/main" id="{00000000-0008-0000-0000-0000E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5" name="Texto 17" hidden="1">
          <a:extLst>
            <a:ext uri="{FF2B5EF4-FFF2-40B4-BE49-F238E27FC236}">
              <a16:creationId xmlns="" xmlns:a16="http://schemas.microsoft.com/office/drawing/2014/main" id="{00000000-0008-0000-0000-0000E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6" name="Texto 17" hidden="1">
          <a:extLst>
            <a:ext uri="{FF2B5EF4-FFF2-40B4-BE49-F238E27FC236}">
              <a16:creationId xmlns="" xmlns:a16="http://schemas.microsoft.com/office/drawing/2014/main" id="{00000000-0008-0000-0000-0000E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7" name="Texto 17" hidden="1">
          <a:extLst>
            <a:ext uri="{FF2B5EF4-FFF2-40B4-BE49-F238E27FC236}">
              <a16:creationId xmlns="" xmlns:a16="http://schemas.microsoft.com/office/drawing/2014/main" id="{00000000-0008-0000-0000-0000E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8" name="Texto 17" hidden="1">
          <a:extLst>
            <a:ext uri="{FF2B5EF4-FFF2-40B4-BE49-F238E27FC236}">
              <a16:creationId xmlns="" xmlns:a16="http://schemas.microsoft.com/office/drawing/2014/main" id="{00000000-0008-0000-0000-0000E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9" name="Texto 17" hidden="1">
          <a:extLst>
            <a:ext uri="{FF2B5EF4-FFF2-40B4-BE49-F238E27FC236}">
              <a16:creationId xmlns="" xmlns:a16="http://schemas.microsoft.com/office/drawing/2014/main" id="{00000000-0008-0000-0000-0000E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0" name="Texto 17" hidden="1">
          <a:extLst>
            <a:ext uri="{FF2B5EF4-FFF2-40B4-BE49-F238E27FC236}">
              <a16:creationId xmlns="" xmlns:a16="http://schemas.microsoft.com/office/drawing/2014/main" id="{00000000-0008-0000-0000-0000E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1" name="Texto 17" hidden="1">
          <a:extLst>
            <a:ext uri="{FF2B5EF4-FFF2-40B4-BE49-F238E27FC236}">
              <a16:creationId xmlns="" xmlns:a16="http://schemas.microsoft.com/office/drawing/2014/main" id="{00000000-0008-0000-0000-0000E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2" name="Texto 17" hidden="1">
          <a:extLst>
            <a:ext uri="{FF2B5EF4-FFF2-40B4-BE49-F238E27FC236}">
              <a16:creationId xmlns="" xmlns:a16="http://schemas.microsoft.com/office/drawing/2014/main" id="{00000000-0008-0000-0000-0000E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3" name="Texto 17" hidden="1">
          <a:extLst>
            <a:ext uri="{FF2B5EF4-FFF2-40B4-BE49-F238E27FC236}">
              <a16:creationId xmlns="" xmlns:a16="http://schemas.microsoft.com/office/drawing/2014/main" id="{00000000-0008-0000-0000-0000E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4" name="Texto 17" hidden="1">
          <a:extLst>
            <a:ext uri="{FF2B5EF4-FFF2-40B4-BE49-F238E27FC236}">
              <a16:creationId xmlns="" xmlns:a16="http://schemas.microsoft.com/office/drawing/2014/main" id="{00000000-0008-0000-0000-0000E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5" name="Texto 17" hidden="1">
          <a:extLst>
            <a:ext uri="{FF2B5EF4-FFF2-40B4-BE49-F238E27FC236}">
              <a16:creationId xmlns="" xmlns:a16="http://schemas.microsoft.com/office/drawing/2014/main" id="{00000000-0008-0000-0000-0000E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6" name="Texto 17" hidden="1">
          <a:extLst>
            <a:ext uri="{FF2B5EF4-FFF2-40B4-BE49-F238E27FC236}">
              <a16:creationId xmlns="" xmlns:a16="http://schemas.microsoft.com/office/drawing/2014/main" id="{00000000-0008-0000-0000-0000F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7" name="Texto 17" hidden="1">
          <a:extLst>
            <a:ext uri="{FF2B5EF4-FFF2-40B4-BE49-F238E27FC236}">
              <a16:creationId xmlns="" xmlns:a16="http://schemas.microsoft.com/office/drawing/2014/main" id="{00000000-0008-0000-0000-0000F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8" name="Texto 17" hidden="1">
          <a:extLst>
            <a:ext uri="{FF2B5EF4-FFF2-40B4-BE49-F238E27FC236}">
              <a16:creationId xmlns="" xmlns:a16="http://schemas.microsoft.com/office/drawing/2014/main" id="{00000000-0008-0000-0000-0000F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109" name="Texto 17" hidden="1">
          <a:extLst>
            <a:ext uri="{FF2B5EF4-FFF2-40B4-BE49-F238E27FC236}">
              <a16:creationId xmlns="" xmlns:a16="http://schemas.microsoft.com/office/drawing/2014/main" id="{00000000-0008-0000-0000-0000F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0" name="Texto 17" hidden="1">
          <a:extLst>
            <a:ext uri="{FF2B5EF4-FFF2-40B4-BE49-F238E27FC236}">
              <a16:creationId xmlns="" xmlns:a16="http://schemas.microsoft.com/office/drawing/2014/main" id="{00000000-0008-0000-0000-0000F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1" name="Texto 17" hidden="1">
          <a:extLst>
            <a:ext uri="{FF2B5EF4-FFF2-40B4-BE49-F238E27FC236}">
              <a16:creationId xmlns="" xmlns:a16="http://schemas.microsoft.com/office/drawing/2014/main" id="{00000000-0008-0000-0000-0000F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2" name="Texto 17" hidden="1">
          <a:extLst>
            <a:ext uri="{FF2B5EF4-FFF2-40B4-BE49-F238E27FC236}">
              <a16:creationId xmlns="" xmlns:a16="http://schemas.microsoft.com/office/drawing/2014/main" id="{00000000-0008-0000-0000-0000F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3" name="Texto 17" hidden="1">
          <a:extLst>
            <a:ext uri="{FF2B5EF4-FFF2-40B4-BE49-F238E27FC236}">
              <a16:creationId xmlns="" xmlns:a16="http://schemas.microsoft.com/office/drawing/2014/main" id="{00000000-0008-0000-0000-0000F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4" name="Texto 17" hidden="1">
          <a:extLst>
            <a:ext uri="{FF2B5EF4-FFF2-40B4-BE49-F238E27FC236}">
              <a16:creationId xmlns="" xmlns:a16="http://schemas.microsoft.com/office/drawing/2014/main" id="{00000000-0008-0000-0000-0000F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5" name="Texto 17" hidden="1">
          <a:extLst>
            <a:ext uri="{FF2B5EF4-FFF2-40B4-BE49-F238E27FC236}">
              <a16:creationId xmlns="" xmlns:a16="http://schemas.microsoft.com/office/drawing/2014/main" id="{00000000-0008-0000-0000-0000F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6" name="Texto 17" hidden="1">
          <a:extLst>
            <a:ext uri="{FF2B5EF4-FFF2-40B4-BE49-F238E27FC236}">
              <a16:creationId xmlns="" xmlns:a16="http://schemas.microsoft.com/office/drawing/2014/main" id="{00000000-0008-0000-0000-0000F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7" name="Texto 17" hidden="1">
          <a:extLst>
            <a:ext uri="{FF2B5EF4-FFF2-40B4-BE49-F238E27FC236}">
              <a16:creationId xmlns="" xmlns:a16="http://schemas.microsoft.com/office/drawing/2014/main" id="{00000000-0008-0000-0000-0000F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8" name="Texto 17" hidden="1">
          <a:extLst>
            <a:ext uri="{FF2B5EF4-FFF2-40B4-BE49-F238E27FC236}">
              <a16:creationId xmlns="" xmlns:a16="http://schemas.microsoft.com/office/drawing/2014/main" id="{00000000-0008-0000-0000-0000F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9" name="Texto 17" hidden="1">
          <a:extLst>
            <a:ext uri="{FF2B5EF4-FFF2-40B4-BE49-F238E27FC236}">
              <a16:creationId xmlns="" xmlns:a16="http://schemas.microsoft.com/office/drawing/2014/main" id="{00000000-0008-0000-0000-0000F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0" name="Texto 17" hidden="1">
          <a:extLst>
            <a:ext uri="{FF2B5EF4-FFF2-40B4-BE49-F238E27FC236}">
              <a16:creationId xmlns="" xmlns:a16="http://schemas.microsoft.com/office/drawing/2014/main" id="{00000000-0008-0000-0000-0000F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1" name="Texto 17" hidden="1">
          <a:extLst>
            <a:ext uri="{FF2B5EF4-FFF2-40B4-BE49-F238E27FC236}">
              <a16:creationId xmlns="" xmlns:a16="http://schemas.microsoft.com/office/drawing/2014/main" id="{00000000-0008-0000-0000-0000F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2" name="Texto 17" hidden="1">
          <a:extLst>
            <a:ext uri="{FF2B5EF4-FFF2-40B4-BE49-F238E27FC236}">
              <a16:creationId xmlns="" xmlns:a16="http://schemas.microsoft.com/office/drawing/2014/main" id="{00000000-0008-0000-0000-000000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3" name="Texto 17" hidden="1">
          <a:extLst>
            <a:ext uri="{FF2B5EF4-FFF2-40B4-BE49-F238E27FC236}">
              <a16:creationId xmlns="" xmlns:a16="http://schemas.microsoft.com/office/drawing/2014/main" id="{00000000-0008-0000-0000-000001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4" name="Texto 17" hidden="1">
          <a:extLst>
            <a:ext uri="{FF2B5EF4-FFF2-40B4-BE49-F238E27FC236}">
              <a16:creationId xmlns="" xmlns:a16="http://schemas.microsoft.com/office/drawing/2014/main" id="{00000000-0008-0000-0000-000002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5" name="Texto 17" hidden="1">
          <a:extLst>
            <a:ext uri="{FF2B5EF4-FFF2-40B4-BE49-F238E27FC236}">
              <a16:creationId xmlns="" xmlns:a16="http://schemas.microsoft.com/office/drawing/2014/main" id="{00000000-0008-0000-0000-000003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6" name="Texto 17" hidden="1">
          <a:extLst>
            <a:ext uri="{FF2B5EF4-FFF2-40B4-BE49-F238E27FC236}">
              <a16:creationId xmlns="" xmlns:a16="http://schemas.microsoft.com/office/drawing/2014/main" id="{00000000-0008-0000-0000-000004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7" name="Texto 17" hidden="1">
          <a:extLst>
            <a:ext uri="{FF2B5EF4-FFF2-40B4-BE49-F238E27FC236}">
              <a16:creationId xmlns="" xmlns:a16="http://schemas.microsoft.com/office/drawing/2014/main" id="{00000000-0008-0000-0000-000005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8" name="Texto 17" hidden="1">
          <a:extLst>
            <a:ext uri="{FF2B5EF4-FFF2-40B4-BE49-F238E27FC236}">
              <a16:creationId xmlns="" xmlns:a16="http://schemas.microsoft.com/office/drawing/2014/main" id="{00000000-0008-0000-0000-000006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9" name="Texto 17" hidden="1">
          <a:extLst>
            <a:ext uri="{FF2B5EF4-FFF2-40B4-BE49-F238E27FC236}">
              <a16:creationId xmlns="" xmlns:a16="http://schemas.microsoft.com/office/drawing/2014/main" id="{00000000-0008-0000-0000-000007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0" name="Texto 17" hidden="1">
          <a:extLst>
            <a:ext uri="{FF2B5EF4-FFF2-40B4-BE49-F238E27FC236}">
              <a16:creationId xmlns="" xmlns:a16="http://schemas.microsoft.com/office/drawing/2014/main" id="{00000000-0008-0000-0000-000008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1" name="Texto 17" hidden="1">
          <a:extLst>
            <a:ext uri="{FF2B5EF4-FFF2-40B4-BE49-F238E27FC236}">
              <a16:creationId xmlns="" xmlns:a16="http://schemas.microsoft.com/office/drawing/2014/main" id="{00000000-0008-0000-0000-000009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2" name="Texto 17" hidden="1">
          <a:extLst>
            <a:ext uri="{FF2B5EF4-FFF2-40B4-BE49-F238E27FC236}">
              <a16:creationId xmlns="" xmlns:a16="http://schemas.microsoft.com/office/drawing/2014/main" id="{00000000-0008-0000-0000-00000A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3" name="Texto 17" hidden="1">
          <a:extLst>
            <a:ext uri="{FF2B5EF4-FFF2-40B4-BE49-F238E27FC236}">
              <a16:creationId xmlns="" xmlns:a16="http://schemas.microsoft.com/office/drawing/2014/main" id="{00000000-0008-0000-0000-00000B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4" name="Texto 17" hidden="1">
          <a:extLst>
            <a:ext uri="{FF2B5EF4-FFF2-40B4-BE49-F238E27FC236}">
              <a16:creationId xmlns="" xmlns:a16="http://schemas.microsoft.com/office/drawing/2014/main" id="{00000000-0008-0000-0000-00000C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5" name="Texto 17" hidden="1">
          <a:extLst>
            <a:ext uri="{FF2B5EF4-FFF2-40B4-BE49-F238E27FC236}">
              <a16:creationId xmlns="" xmlns:a16="http://schemas.microsoft.com/office/drawing/2014/main" id="{00000000-0008-0000-0000-00000D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6" name="Texto 17" hidden="1">
          <a:extLst>
            <a:ext uri="{FF2B5EF4-FFF2-40B4-BE49-F238E27FC236}">
              <a16:creationId xmlns="" xmlns:a16="http://schemas.microsoft.com/office/drawing/2014/main" id="{00000000-0008-0000-0000-00000E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7" name="Texto 17" hidden="1">
          <a:extLst>
            <a:ext uri="{FF2B5EF4-FFF2-40B4-BE49-F238E27FC236}">
              <a16:creationId xmlns="" xmlns:a16="http://schemas.microsoft.com/office/drawing/2014/main" id="{00000000-0008-0000-0000-00000F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38" name="Texto 17" hidden="1">
          <a:extLst>
            <a:ext uri="{FF2B5EF4-FFF2-40B4-BE49-F238E27FC236}">
              <a16:creationId xmlns="" xmlns:a16="http://schemas.microsoft.com/office/drawing/2014/main" id="{00000000-0008-0000-0000-000010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39" name="Texto 17" hidden="1">
          <a:extLst>
            <a:ext uri="{FF2B5EF4-FFF2-40B4-BE49-F238E27FC236}">
              <a16:creationId xmlns="" xmlns:a16="http://schemas.microsoft.com/office/drawing/2014/main" id="{00000000-0008-0000-0000-000011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0" name="Texto 17" hidden="1">
          <a:extLst>
            <a:ext uri="{FF2B5EF4-FFF2-40B4-BE49-F238E27FC236}">
              <a16:creationId xmlns="" xmlns:a16="http://schemas.microsoft.com/office/drawing/2014/main" id="{00000000-0008-0000-0000-000012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1" name="Texto 17" hidden="1">
          <a:extLst>
            <a:ext uri="{FF2B5EF4-FFF2-40B4-BE49-F238E27FC236}">
              <a16:creationId xmlns="" xmlns:a16="http://schemas.microsoft.com/office/drawing/2014/main" id="{00000000-0008-0000-0000-000013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2" name="Texto 17" hidden="1">
          <a:extLst>
            <a:ext uri="{FF2B5EF4-FFF2-40B4-BE49-F238E27FC236}">
              <a16:creationId xmlns="" xmlns:a16="http://schemas.microsoft.com/office/drawing/2014/main" id="{00000000-0008-0000-0000-000014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3" name="Texto 17" hidden="1">
          <a:extLst>
            <a:ext uri="{FF2B5EF4-FFF2-40B4-BE49-F238E27FC236}">
              <a16:creationId xmlns="" xmlns:a16="http://schemas.microsoft.com/office/drawing/2014/main" id="{00000000-0008-0000-0000-000015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4" name="Texto 17" hidden="1">
          <a:extLst>
            <a:ext uri="{FF2B5EF4-FFF2-40B4-BE49-F238E27FC236}">
              <a16:creationId xmlns="" xmlns:a16="http://schemas.microsoft.com/office/drawing/2014/main" id="{00000000-0008-0000-0000-000016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5" name="Texto 17" hidden="1">
          <a:extLst>
            <a:ext uri="{FF2B5EF4-FFF2-40B4-BE49-F238E27FC236}">
              <a16:creationId xmlns="" xmlns:a16="http://schemas.microsoft.com/office/drawing/2014/main" id="{00000000-0008-0000-0000-000017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42900"/>
    <xdr:sp macro="" textlink="">
      <xdr:nvSpPr>
        <xdr:cNvPr id="4146" name="Texto 17" hidden="1">
          <a:extLst>
            <a:ext uri="{FF2B5EF4-FFF2-40B4-BE49-F238E27FC236}">
              <a16:creationId xmlns="" xmlns:a16="http://schemas.microsoft.com/office/drawing/2014/main" id="{00000000-0008-0000-0000-00001805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7" name="Texto 17" hidden="1">
          <a:extLst>
            <a:ext uri="{FF2B5EF4-FFF2-40B4-BE49-F238E27FC236}">
              <a16:creationId xmlns="" xmlns:a16="http://schemas.microsoft.com/office/drawing/2014/main" id="{00000000-0008-0000-0000-00001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8" name="Texto 17" hidden="1">
          <a:extLst>
            <a:ext uri="{FF2B5EF4-FFF2-40B4-BE49-F238E27FC236}">
              <a16:creationId xmlns="" xmlns:a16="http://schemas.microsoft.com/office/drawing/2014/main" id="{00000000-0008-0000-0000-00001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9" name="Texto 17" hidden="1">
          <a:extLst>
            <a:ext uri="{FF2B5EF4-FFF2-40B4-BE49-F238E27FC236}">
              <a16:creationId xmlns="" xmlns:a16="http://schemas.microsoft.com/office/drawing/2014/main" id="{00000000-0008-0000-0000-00001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0" name="Texto 17" hidden="1">
          <a:extLst>
            <a:ext uri="{FF2B5EF4-FFF2-40B4-BE49-F238E27FC236}">
              <a16:creationId xmlns="" xmlns:a16="http://schemas.microsoft.com/office/drawing/2014/main" id="{00000000-0008-0000-0000-00001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1" name="Texto 17" hidden="1">
          <a:extLst>
            <a:ext uri="{FF2B5EF4-FFF2-40B4-BE49-F238E27FC236}">
              <a16:creationId xmlns="" xmlns:a16="http://schemas.microsoft.com/office/drawing/2014/main" id="{00000000-0008-0000-0000-00001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2" name="Texto 17" hidden="1">
          <a:extLst>
            <a:ext uri="{FF2B5EF4-FFF2-40B4-BE49-F238E27FC236}">
              <a16:creationId xmlns="" xmlns:a16="http://schemas.microsoft.com/office/drawing/2014/main" id="{00000000-0008-0000-0000-00001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3" name="Texto 17" hidden="1">
          <a:extLst>
            <a:ext uri="{FF2B5EF4-FFF2-40B4-BE49-F238E27FC236}">
              <a16:creationId xmlns="" xmlns:a16="http://schemas.microsoft.com/office/drawing/2014/main" id="{00000000-0008-0000-0000-00001F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4" name="Texto 17" hidden="1">
          <a:extLst>
            <a:ext uri="{FF2B5EF4-FFF2-40B4-BE49-F238E27FC236}">
              <a16:creationId xmlns="" xmlns:a16="http://schemas.microsoft.com/office/drawing/2014/main" id="{00000000-0008-0000-0000-000020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5" name="Texto 17" hidden="1">
          <a:extLst>
            <a:ext uri="{FF2B5EF4-FFF2-40B4-BE49-F238E27FC236}">
              <a16:creationId xmlns="" xmlns:a16="http://schemas.microsoft.com/office/drawing/2014/main" id="{00000000-0008-0000-0000-00002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6" name="Texto 17" hidden="1">
          <a:extLst>
            <a:ext uri="{FF2B5EF4-FFF2-40B4-BE49-F238E27FC236}">
              <a16:creationId xmlns="" xmlns:a16="http://schemas.microsoft.com/office/drawing/2014/main" id="{00000000-0008-0000-0000-00002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7" name="Texto 17" hidden="1">
          <a:extLst>
            <a:ext uri="{FF2B5EF4-FFF2-40B4-BE49-F238E27FC236}">
              <a16:creationId xmlns="" xmlns:a16="http://schemas.microsoft.com/office/drawing/2014/main" id="{00000000-0008-0000-0000-00002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8" name="Texto 17" hidden="1">
          <a:extLst>
            <a:ext uri="{FF2B5EF4-FFF2-40B4-BE49-F238E27FC236}">
              <a16:creationId xmlns="" xmlns:a16="http://schemas.microsoft.com/office/drawing/2014/main" id="{00000000-0008-0000-0000-00002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9" name="Texto 17" hidden="1">
          <a:extLst>
            <a:ext uri="{FF2B5EF4-FFF2-40B4-BE49-F238E27FC236}">
              <a16:creationId xmlns="" xmlns:a16="http://schemas.microsoft.com/office/drawing/2014/main" id="{00000000-0008-0000-0000-000025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60" name="Texto 17" hidden="1">
          <a:extLst>
            <a:ext uri="{FF2B5EF4-FFF2-40B4-BE49-F238E27FC236}">
              <a16:creationId xmlns="" xmlns:a16="http://schemas.microsoft.com/office/drawing/2014/main" id="{00000000-0008-0000-0000-000026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1" name="Texto 17" hidden="1">
          <a:extLst>
            <a:ext uri="{FF2B5EF4-FFF2-40B4-BE49-F238E27FC236}">
              <a16:creationId xmlns="" xmlns:a16="http://schemas.microsoft.com/office/drawing/2014/main" id="{00000000-0008-0000-0000-00002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2" name="Texto 17" hidden="1">
          <a:extLst>
            <a:ext uri="{FF2B5EF4-FFF2-40B4-BE49-F238E27FC236}">
              <a16:creationId xmlns="" xmlns:a16="http://schemas.microsoft.com/office/drawing/2014/main" id="{00000000-0008-0000-0000-00002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3" name="Texto 17" hidden="1">
          <a:extLst>
            <a:ext uri="{FF2B5EF4-FFF2-40B4-BE49-F238E27FC236}">
              <a16:creationId xmlns="" xmlns:a16="http://schemas.microsoft.com/office/drawing/2014/main" id="{00000000-0008-0000-0000-00002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4" name="Texto 17" hidden="1">
          <a:extLst>
            <a:ext uri="{FF2B5EF4-FFF2-40B4-BE49-F238E27FC236}">
              <a16:creationId xmlns="" xmlns:a16="http://schemas.microsoft.com/office/drawing/2014/main" id="{00000000-0008-0000-0000-00002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5" name="Texto 17" hidden="1">
          <a:extLst>
            <a:ext uri="{FF2B5EF4-FFF2-40B4-BE49-F238E27FC236}">
              <a16:creationId xmlns="" xmlns:a16="http://schemas.microsoft.com/office/drawing/2014/main" id="{00000000-0008-0000-0000-00002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6" name="Texto 17" hidden="1">
          <a:extLst>
            <a:ext uri="{FF2B5EF4-FFF2-40B4-BE49-F238E27FC236}">
              <a16:creationId xmlns="" xmlns:a16="http://schemas.microsoft.com/office/drawing/2014/main" id="{00000000-0008-0000-0000-00002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7" name="Texto 17" hidden="1">
          <a:extLst>
            <a:ext uri="{FF2B5EF4-FFF2-40B4-BE49-F238E27FC236}">
              <a16:creationId xmlns="" xmlns:a16="http://schemas.microsoft.com/office/drawing/2014/main" id="{00000000-0008-0000-0000-00002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8" name="Texto 17" hidden="1">
          <a:extLst>
            <a:ext uri="{FF2B5EF4-FFF2-40B4-BE49-F238E27FC236}">
              <a16:creationId xmlns="" xmlns:a16="http://schemas.microsoft.com/office/drawing/2014/main" id="{00000000-0008-0000-0000-00002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69" name="Texto 17" hidden="1">
          <a:extLst>
            <a:ext uri="{FF2B5EF4-FFF2-40B4-BE49-F238E27FC236}">
              <a16:creationId xmlns="" xmlns:a16="http://schemas.microsoft.com/office/drawing/2014/main" id="{00000000-0008-0000-0000-00002F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0" name="Texto 17" hidden="1">
          <a:extLst>
            <a:ext uri="{FF2B5EF4-FFF2-40B4-BE49-F238E27FC236}">
              <a16:creationId xmlns="" xmlns:a16="http://schemas.microsoft.com/office/drawing/2014/main" id="{00000000-0008-0000-0000-000030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1" name="Texto 17" hidden="1">
          <a:extLst>
            <a:ext uri="{FF2B5EF4-FFF2-40B4-BE49-F238E27FC236}">
              <a16:creationId xmlns="" xmlns:a16="http://schemas.microsoft.com/office/drawing/2014/main" id="{00000000-0008-0000-0000-00003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2" name="Texto 17" hidden="1">
          <a:extLst>
            <a:ext uri="{FF2B5EF4-FFF2-40B4-BE49-F238E27FC236}">
              <a16:creationId xmlns="" xmlns:a16="http://schemas.microsoft.com/office/drawing/2014/main" id="{00000000-0008-0000-0000-00003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3" name="Texto 17" hidden="1">
          <a:extLst>
            <a:ext uri="{FF2B5EF4-FFF2-40B4-BE49-F238E27FC236}">
              <a16:creationId xmlns="" xmlns:a16="http://schemas.microsoft.com/office/drawing/2014/main" id="{00000000-0008-0000-0000-00003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4" name="Texto 17" hidden="1">
          <a:extLst>
            <a:ext uri="{FF2B5EF4-FFF2-40B4-BE49-F238E27FC236}">
              <a16:creationId xmlns="" xmlns:a16="http://schemas.microsoft.com/office/drawing/2014/main" id="{00000000-0008-0000-0000-00003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5" name="Texto 17" hidden="1">
          <a:extLst>
            <a:ext uri="{FF2B5EF4-FFF2-40B4-BE49-F238E27FC236}">
              <a16:creationId xmlns="" xmlns:a16="http://schemas.microsoft.com/office/drawing/2014/main" id="{00000000-0008-0000-0000-000035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6" name="Texto 17" hidden="1">
          <a:extLst>
            <a:ext uri="{FF2B5EF4-FFF2-40B4-BE49-F238E27FC236}">
              <a16:creationId xmlns="" xmlns:a16="http://schemas.microsoft.com/office/drawing/2014/main" id="{00000000-0008-0000-0000-000036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7" name="Texto 17" hidden="1">
          <a:extLst>
            <a:ext uri="{FF2B5EF4-FFF2-40B4-BE49-F238E27FC236}">
              <a16:creationId xmlns="" xmlns:a16="http://schemas.microsoft.com/office/drawing/2014/main" id="{00000000-0008-0000-0000-00003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8" name="Texto 17" hidden="1">
          <a:extLst>
            <a:ext uri="{FF2B5EF4-FFF2-40B4-BE49-F238E27FC236}">
              <a16:creationId xmlns="" xmlns:a16="http://schemas.microsoft.com/office/drawing/2014/main" id="{00000000-0008-0000-0000-00003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9" name="Texto 17" hidden="1">
          <a:extLst>
            <a:ext uri="{FF2B5EF4-FFF2-40B4-BE49-F238E27FC236}">
              <a16:creationId xmlns="" xmlns:a16="http://schemas.microsoft.com/office/drawing/2014/main" id="{00000000-0008-0000-0000-00003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80" name="Texto 17" hidden="1">
          <a:extLst>
            <a:ext uri="{FF2B5EF4-FFF2-40B4-BE49-F238E27FC236}">
              <a16:creationId xmlns="" xmlns:a16="http://schemas.microsoft.com/office/drawing/2014/main" id="{00000000-0008-0000-0000-00003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81" name="Texto 17" hidden="1">
          <a:extLst>
            <a:ext uri="{FF2B5EF4-FFF2-40B4-BE49-F238E27FC236}">
              <a16:creationId xmlns="" xmlns:a16="http://schemas.microsoft.com/office/drawing/2014/main" id="{00000000-0008-0000-0000-00003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826</xdr:row>
      <xdr:rowOff>0</xdr:rowOff>
    </xdr:from>
    <xdr:ext cx="1333500" cy="238125"/>
    <xdr:sp macro="" textlink="">
      <xdr:nvSpPr>
        <xdr:cNvPr id="4182" name="Texto 17" hidden="1">
          <a:extLst>
            <a:ext uri="{FF2B5EF4-FFF2-40B4-BE49-F238E27FC236}">
              <a16:creationId xmlns="" xmlns:a16="http://schemas.microsoft.com/office/drawing/2014/main" id="{00000000-0008-0000-0000-00003C05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3" name="Texto 17" hidden="1">
          <a:extLst>
            <a:ext uri="{FF2B5EF4-FFF2-40B4-BE49-F238E27FC236}">
              <a16:creationId xmlns="" xmlns:a16="http://schemas.microsoft.com/office/drawing/2014/main" id="{00000000-0008-0000-0000-00005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4" name="Texto 17" hidden="1">
          <a:extLst>
            <a:ext uri="{FF2B5EF4-FFF2-40B4-BE49-F238E27FC236}">
              <a16:creationId xmlns="" xmlns:a16="http://schemas.microsoft.com/office/drawing/2014/main" id="{00000000-0008-0000-0000-00005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5" name="Texto 17" hidden="1">
          <a:extLst>
            <a:ext uri="{FF2B5EF4-FFF2-40B4-BE49-F238E27FC236}">
              <a16:creationId xmlns="" xmlns:a16="http://schemas.microsoft.com/office/drawing/2014/main" id="{00000000-0008-0000-0000-00005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6" name="Texto 17" hidden="1">
          <a:extLst>
            <a:ext uri="{FF2B5EF4-FFF2-40B4-BE49-F238E27FC236}">
              <a16:creationId xmlns="" xmlns:a16="http://schemas.microsoft.com/office/drawing/2014/main" id="{00000000-0008-0000-0000-00005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7" name="Texto 17" hidden="1">
          <a:extLst>
            <a:ext uri="{FF2B5EF4-FFF2-40B4-BE49-F238E27FC236}">
              <a16:creationId xmlns="" xmlns:a16="http://schemas.microsoft.com/office/drawing/2014/main" id="{00000000-0008-0000-0000-00005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8" name="Texto 17" hidden="1">
          <a:extLst>
            <a:ext uri="{FF2B5EF4-FFF2-40B4-BE49-F238E27FC236}">
              <a16:creationId xmlns="" xmlns:a16="http://schemas.microsoft.com/office/drawing/2014/main" id="{00000000-0008-0000-0000-00005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9" name="Texto 17" hidden="1">
          <a:extLst>
            <a:ext uri="{FF2B5EF4-FFF2-40B4-BE49-F238E27FC236}">
              <a16:creationId xmlns="" xmlns:a16="http://schemas.microsoft.com/office/drawing/2014/main" id="{00000000-0008-0000-0000-00005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0" name="Texto 17" hidden="1">
          <a:extLst>
            <a:ext uri="{FF2B5EF4-FFF2-40B4-BE49-F238E27FC236}">
              <a16:creationId xmlns="" xmlns:a16="http://schemas.microsoft.com/office/drawing/2014/main" id="{00000000-0008-0000-0000-00005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1" name="Texto 17" hidden="1">
          <a:extLst>
            <a:ext uri="{FF2B5EF4-FFF2-40B4-BE49-F238E27FC236}">
              <a16:creationId xmlns="" xmlns:a16="http://schemas.microsoft.com/office/drawing/2014/main" id="{00000000-0008-0000-0000-00005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2" name="Texto 17" hidden="1">
          <a:extLst>
            <a:ext uri="{FF2B5EF4-FFF2-40B4-BE49-F238E27FC236}">
              <a16:creationId xmlns="" xmlns:a16="http://schemas.microsoft.com/office/drawing/2014/main" id="{00000000-0008-0000-0000-00005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3" name="Texto 17" hidden="1">
          <a:extLst>
            <a:ext uri="{FF2B5EF4-FFF2-40B4-BE49-F238E27FC236}">
              <a16:creationId xmlns="" xmlns:a16="http://schemas.microsoft.com/office/drawing/2014/main" id="{00000000-0008-0000-0000-00005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4" name="Texto 17" hidden="1">
          <a:extLst>
            <a:ext uri="{FF2B5EF4-FFF2-40B4-BE49-F238E27FC236}">
              <a16:creationId xmlns="" xmlns:a16="http://schemas.microsoft.com/office/drawing/2014/main" id="{00000000-0008-0000-0000-00005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5" name="Texto 17" hidden="1">
          <a:extLst>
            <a:ext uri="{FF2B5EF4-FFF2-40B4-BE49-F238E27FC236}">
              <a16:creationId xmlns="" xmlns:a16="http://schemas.microsoft.com/office/drawing/2014/main" id="{00000000-0008-0000-0000-00005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6" name="Texto 17" hidden="1">
          <a:extLst>
            <a:ext uri="{FF2B5EF4-FFF2-40B4-BE49-F238E27FC236}">
              <a16:creationId xmlns="" xmlns:a16="http://schemas.microsoft.com/office/drawing/2014/main" id="{00000000-0008-0000-0000-00005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7" name="Texto 17" hidden="1">
          <a:extLst>
            <a:ext uri="{FF2B5EF4-FFF2-40B4-BE49-F238E27FC236}">
              <a16:creationId xmlns="" xmlns:a16="http://schemas.microsoft.com/office/drawing/2014/main" id="{00000000-0008-0000-0000-00005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8" name="Texto 17" hidden="1">
          <a:extLst>
            <a:ext uri="{FF2B5EF4-FFF2-40B4-BE49-F238E27FC236}">
              <a16:creationId xmlns="" xmlns:a16="http://schemas.microsoft.com/office/drawing/2014/main" id="{00000000-0008-0000-0000-00006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9" name="Texto 17" hidden="1">
          <a:extLst>
            <a:ext uri="{FF2B5EF4-FFF2-40B4-BE49-F238E27FC236}">
              <a16:creationId xmlns="" xmlns:a16="http://schemas.microsoft.com/office/drawing/2014/main" id="{00000000-0008-0000-0000-00006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0" name="Texto 17" hidden="1">
          <a:extLst>
            <a:ext uri="{FF2B5EF4-FFF2-40B4-BE49-F238E27FC236}">
              <a16:creationId xmlns="" xmlns:a16="http://schemas.microsoft.com/office/drawing/2014/main" id="{00000000-0008-0000-0000-00006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1" name="Texto 17" hidden="1">
          <a:extLst>
            <a:ext uri="{FF2B5EF4-FFF2-40B4-BE49-F238E27FC236}">
              <a16:creationId xmlns="" xmlns:a16="http://schemas.microsoft.com/office/drawing/2014/main" id="{00000000-0008-0000-0000-00006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2" name="Texto 17" hidden="1">
          <a:extLst>
            <a:ext uri="{FF2B5EF4-FFF2-40B4-BE49-F238E27FC236}">
              <a16:creationId xmlns="" xmlns:a16="http://schemas.microsoft.com/office/drawing/2014/main" id="{00000000-0008-0000-0000-00006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3" name="Texto 17" hidden="1">
          <a:extLst>
            <a:ext uri="{FF2B5EF4-FFF2-40B4-BE49-F238E27FC236}">
              <a16:creationId xmlns="" xmlns:a16="http://schemas.microsoft.com/office/drawing/2014/main" id="{00000000-0008-0000-0000-00006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4" name="Texto 17" hidden="1">
          <a:extLst>
            <a:ext uri="{FF2B5EF4-FFF2-40B4-BE49-F238E27FC236}">
              <a16:creationId xmlns="" xmlns:a16="http://schemas.microsoft.com/office/drawing/2014/main" id="{00000000-0008-0000-0000-00006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5" name="Texto 17" hidden="1">
          <a:extLst>
            <a:ext uri="{FF2B5EF4-FFF2-40B4-BE49-F238E27FC236}">
              <a16:creationId xmlns="" xmlns:a16="http://schemas.microsoft.com/office/drawing/2014/main" id="{00000000-0008-0000-0000-00006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6" name="Texto 17" hidden="1">
          <a:extLst>
            <a:ext uri="{FF2B5EF4-FFF2-40B4-BE49-F238E27FC236}">
              <a16:creationId xmlns="" xmlns:a16="http://schemas.microsoft.com/office/drawing/2014/main" id="{00000000-0008-0000-0000-00006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7" name="Texto 17" hidden="1">
          <a:extLst>
            <a:ext uri="{FF2B5EF4-FFF2-40B4-BE49-F238E27FC236}">
              <a16:creationId xmlns="" xmlns:a16="http://schemas.microsoft.com/office/drawing/2014/main" id="{00000000-0008-0000-0000-00006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8" name="Texto 17" hidden="1">
          <a:extLst>
            <a:ext uri="{FF2B5EF4-FFF2-40B4-BE49-F238E27FC236}">
              <a16:creationId xmlns="" xmlns:a16="http://schemas.microsoft.com/office/drawing/2014/main" id="{00000000-0008-0000-0000-00006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9" name="Texto 17" hidden="1">
          <a:extLst>
            <a:ext uri="{FF2B5EF4-FFF2-40B4-BE49-F238E27FC236}">
              <a16:creationId xmlns="" xmlns:a16="http://schemas.microsoft.com/office/drawing/2014/main" id="{00000000-0008-0000-0000-00006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10" name="Texto 17" hidden="1">
          <a:extLst>
            <a:ext uri="{FF2B5EF4-FFF2-40B4-BE49-F238E27FC236}">
              <a16:creationId xmlns="" xmlns:a16="http://schemas.microsoft.com/office/drawing/2014/main" id="{00000000-0008-0000-0000-00006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1" name="Texto 17" hidden="1">
          <a:extLst>
            <a:ext uri="{FF2B5EF4-FFF2-40B4-BE49-F238E27FC236}">
              <a16:creationId xmlns="" xmlns:a16="http://schemas.microsoft.com/office/drawing/2014/main" id="{00000000-0008-0000-0000-00006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2" name="Texto 17" hidden="1">
          <a:extLst>
            <a:ext uri="{FF2B5EF4-FFF2-40B4-BE49-F238E27FC236}">
              <a16:creationId xmlns="" xmlns:a16="http://schemas.microsoft.com/office/drawing/2014/main" id="{00000000-0008-0000-0000-00006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3" name="Texto 17" hidden="1">
          <a:extLst>
            <a:ext uri="{FF2B5EF4-FFF2-40B4-BE49-F238E27FC236}">
              <a16:creationId xmlns="" xmlns:a16="http://schemas.microsoft.com/office/drawing/2014/main" id="{00000000-0008-0000-0000-00006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4" name="Texto 17" hidden="1">
          <a:extLst>
            <a:ext uri="{FF2B5EF4-FFF2-40B4-BE49-F238E27FC236}">
              <a16:creationId xmlns="" xmlns:a16="http://schemas.microsoft.com/office/drawing/2014/main" id="{00000000-0008-0000-0000-00007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5" name="Texto 17" hidden="1">
          <a:extLst>
            <a:ext uri="{FF2B5EF4-FFF2-40B4-BE49-F238E27FC236}">
              <a16:creationId xmlns="" xmlns:a16="http://schemas.microsoft.com/office/drawing/2014/main" id="{00000000-0008-0000-0000-00007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6" name="Texto 17" hidden="1">
          <a:extLst>
            <a:ext uri="{FF2B5EF4-FFF2-40B4-BE49-F238E27FC236}">
              <a16:creationId xmlns="" xmlns:a16="http://schemas.microsoft.com/office/drawing/2014/main" id="{00000000-0008-0000-0000-00007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7" name="Texto 17" hidden="1">
          <a:extLst>
            <a:ext uri="{FF2B5EF4-FFF2-40B4-BE49-F238E27FC236}">
              <a16:creationId xmlns="" xmlns:a16="http://schemas.microsoft.com/office/drawing/2014/main" id="{00000000-0008-0000-0000-00007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8" name="Texto 17" hidden="1">
          <a:extLst>
            <a:ext uri="{FF2B5EF4-FFF2-40B4-BE49-F238E27FC236}">
              <a16:creationId xmlns="" xmlns:a16="http://schemas.microsoft.com/office/drawing/2014/main" id="{00000000-0008-0000-0000-00007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19" name="Texto 17" hidden="1">
          <a:extLst>
            <a:ext uri="{FF2B5EF4-FFF2-40B4-BE49-F238E27FC236}">
              <a16:creationId xmlns="" xmlns:a16="http://schemas.microsoft.com/office/drawing/2014/main" id="{00000000-0008-0000-0000-00007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0" name="Texto 17" hidden="1">
          <a:extLst>
            <a:ext uri="{FF2B5EF4-FFF2-40B4-BE49-F238E27FC236}">
              <a16:creationId xmlns="" xmlns:a16="http://schemas.microsoft.com/office/drawing/2014/main" id="{00000000-0008-0000-0000-00007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1" name="Texto 17" hidden="1">
          <a:extLst>
            <a:ext uri="{FF2B5EF4-FFF2-40B4-BE49-F238E27FC236}">
              <a16:creationId xmlns="" xmlns:a16="http://schemas.microsoft.com/office/drawing/2014/main" id="{00000000-0008-0000-0000-00007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2" name="Texto 17" hidden="1">
          <a:extLst>
            <a:ext uri="{FF2B5EF4-FFF2-40B4-BE49-F238E27FC236}">
              <a16:creationId xmlns="" xmlns:a16="http://schemas.microsoft.com/office/drawing/2014/main" id="{00000000-0008-0000-0000-00007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3" name="Texto 17" hidden="1">
          <a:extLst>
            <a:ext uri="{FF2B5EF4-FFF2-40B4-BE49-F238E27FC236}">
              <a16:creationId xmlns="" xmlns:a16="http://schemas.microsoft.com/office/drawing/2014/main" id="{00000000-0008-0000-0000-00007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4" name="Texto 17" hidden="1">
          <a:extLst>
            <a:ext uri="{FF2B5EF4-FFF2-40B4-BE49-F238E27FC236}">
              <a16:creationId xmlns="" xmlns:a16="http://schemas.microsoft.com/office/drawing/2014/main" id="{00000000-0008-0000-0000-00007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5" name="Texto 17" hidden="1">
          <a:extLst>
            <a:ext uri="{FF2B5EF4-FFF2-40B4-BE49-F238E27FC236}">
              <a16:creationId xmlns="" xmlns:a16="http://schemas.microsoft.com/office/drawing/2014/main" id="{00000000-0008-0000-0000-00007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6" name="Texto 17" hidden="1">
          <a:extLst>
            <a:ext uri="{FF2B5EF4-FFF2-40B4-BE49-F238E27FC236}">
              <a16:creationId xmlns="" xmlns:a16="http://schemas.microsoft.com/office/drawing/2014/main" id="{00000000-0008-0000-0000-00007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7" name="Texto 17" hidden="1">
          <a:extLst>
            <a:ext uri="{FF2B5EF4-FFF2-40B4-BE49-F238E27FC236}">
              <a16:creationId xmlns="" xmlns:a16="http://schemas.microsoft.com/office/drawing/2014/main" id="{00000000-0008-0000-0000-00007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8" name="Texto 17" hidden="1">
          <a:extLst>
            <a:ext uri="{FF2B5EF4-FFF2-40B4-BE49-F238E27FC236}">
              <a16:creationId xmlns="" xmlns:a16="http://schemas.microsoft.com/office/drawing/2014/main" id="{00000000-0008-0000-0000-00007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9" name="Texto 17" hidden="1">
          <a:extLst>
            <a:ext uri="{FF2B5EF4-FFF2-40B4-BE49-F238E27FC236}">
              <a16:creationId xmlns="" xmlns:a16="http://schemas.microsoft.com/office/drawing/2014/main" id="{00000000-0008-0000-0000-00007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0" name="Texto 17" hidden="1">
          <a:extLst>
            <a:ext uri="{FF2B5EF4-FFF2-40B4-BE49-F238E27FC236}">
              <a16:creationId xmlns="" xmlns:a16="http://schemas.microsoft.com/office/drawing/2014/main" id="{00000000-0008-0000-0000-00008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1" name="Texto 17" hidden="1">
          <a:extLst>
            <a:ext uri="{FF2B5EF4-FFF2-40B4-BE49-F238E27FC236}">
              <a16:creationId xmlns="" xmlns:a16="http://schemas.microsoft.com/office/drawing/2014/main" id="{00000000-0008-0000-0000-00008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2" name="Texto 17" hidden="1">
          <a:extLst>
            <a:ext uri="{FF2B5EF4-FFF2-40B4-BE49-F238E27FC236}">
              <a16:creationId xmlns="" xmlns:a16="http://schemas.microsoft.com/office/drawing/2014/main" id="{00000000-0008-0000-0000-00008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3" name="Texto 17" hidden="1">
          <a:extLst>
            <a:ext uri="{FF2B5EF4-FFF2-40B4-BE49-F238E27FC236}">
              <a16:creationId xmlns="" xmlns:a16="http://schemas.microsoft.com/office/drawing/2014/main" id="{00000000-0008-0000-0000-00008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4" name="Texto 17" hidden="1">
          <a:extLst>
            <a:ext uri="{FF2B5EF4-FFF2-40B4-BE49-F238E27FC236}">
              <a16:creationId xmlns="" xmlns:a16="http://schemas.microsoft.com/office/drawing/2014/main" id="{00000000-0008-0000-0000-00008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5" name="Texto 17" hidden="1">
          <a:extLst>
            <a:ext uri="{FF2B5EF4-FFF2-40B4-BE49-F238E27FC236}">
              <a16:creationId xmlns="" xmlns:a16="http://schemas.microsoft.com/office/drawing/2014/main" id="{00000000-0008-0000-0000-00008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6" name="Texto 17" hidden="1">
          <a:extLst>
            <a:ext uri="{FF2B5EF4-FFF2-40B4-BE49-F238E27FC236}">
              <a16:creationId xmlns="" xmlns:a16="http://schemas.microsoft.com/office/drawing/2014/main" id="{00000000-0008-0000-0000-00008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7" name="Texto 17" hidden="1">
          <a:extLst>
            <a:ext uri="{FF2B5EF4-FFF2-40B4-BE49-F238E27FC236}">
              <a16:creationId xmlns="" xmlns:a16="http://schemas.microsoft.com/office/drawing/2014/main" id="{00000000-0008-0000-0000-00008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8" name="Texto 17" hidden="1">
          <a:extLst>
            <a:ext uri="{FF2B5EF4-FFF2-40B4-BE49-F238E27FC236}">
              <a16:creationId xmlns="" xmlns:a16="http://schemas.microsoft.com/office/drawing/2014/main" id="{00000000-0008-0000-0000-0000C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9" name="Texto 17" hidden="1">
          <a:extLst>
            <a:ext uri="{FF2B5EF4-FFF2-40B4-BE49-F238E27FC236}">
              <a16:creationId xmlns="" xmlns:a16="http://schemas.microsoft.com/office/drawing/2014/main" id="{00000000-0008-0000-0000-0000C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0" name="Texto 17" hidden="1">
          <a:extLst>
            <a:ext uri="{FF2B5EF4-FFF2-40B4-BE49-F238E27FC236}">
              <a16:creationId xmlns="" xmlns:a16="http://schemas.microsoft.com/office/drawing/2014/main" id="{00000000-0008-0000-0000-0000C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1" name="Texto 17" hidden="1">
          <a:extLst>
            <a:ext uri="{FF2B5EF4-FFF2-40B4-BE49-F238E27FC236}">
              <a16:creationId xmlns="" xmlns:a16="http://schemas.microsoft.com/office/drawing/2014/main" id="{00000000-0008-0000-0000-0000C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2" name="Texto 17" hidden="1">
          <a:extLst>
            <a:ext uri="{FF2B5EF4-FFF2-40B4-BE49-F238E27FC236}">
              <a16:creationId xmlns="" xmlns:a16="http://schemas.microsoft.com/office/drawing/2014/main" id="{00000000-0008-0000-0000-0000C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3" name="Texto 17" hidden="1">
          <a:extLst>
            <a:ext uri="{FF2B5EF4-FFF2-40B4-BE49-F238E27FC236}">
              <a16:creationId xmlns="" xmlns:a16="http://schemas.microsoft.com/office/drawing/2014/main" id="{00000000-0008-0000-0000-0000C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4" name="Texto 17" hidden="1">
          <a:extLst>
            <a:ext uri="{FF2B5EF4-FFF2-40B4-BE49-F238E27FC236}">
              <a16:creationId xmlns="" xmlns:a16="http://schemas.microsoft.com/office/drawing/2014/main" id="{00000000-0008-0000-0000-0000C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5" name="Texto 17" hidden="1">
          <a:extLst>
            <a:ext uri="{FF2B5EF4-FFF2-40B4-BE49-F238E27FC236}">
              <a16:creationId xmlns="" xmlns:a16="http://schemas.microsoft.com/office/drawing/2014/main" id="{00000000-0008-0000-0000-0000C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6" name="Texto 17" hidden="1">
          <a:extLst>
            <a:ext uri="{FF2B5EF4-FFF2-40B4-BE49-F238E27FC236}">
              <a16:creationId xmlns="" xmlns:a16="http://schemas.microsoft.com/office/drawing/2014/main" id="{00000000-0008-0000-0000-0000C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7" name="Texto 17" hidden="1">
          <a:extLst>
            <a:ext uri="{FF2B5EF4-FFF2-40B4-BE49-F238E27FC236}">
              <a16:creationId xmlns="" xmlns:a16="http://schemas.microsoft.com/office/drawing/2014/main" id="{00000000-0008-0000-0000-0000C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8" name="Texto 17" hidden="1">
          <a:extLst>
            <a:ext uri="{FF2B5EF4-FFF2-40B4-BE49-F238E27FC236}">
              <a16:creationId xmlns="" xmlns:a16="http://schemas.microsoft.com/office/drawing/2014/main" id="{00000000-0008-0000-0000-0000C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9" name="Texto 17" hidden="1">
          <a:extLst>
            <a:ext uri="{FF2B5EF4-FFF2-40B4-BE49-F238E27FC236}">
              <a16:creationId xmlns="" xmlns:a16="http://schemas.microsoft.com/office/drawing/2014/main" id="{00000000-0008-0000-0000-0000C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50" name="Texto 17" hidden="1">
          <a:extLst>
            <a:ext uri="{FF2B5EF4-FFF2-40B4-BE49-F238E27FC236}">
              <a16:creationId xmlns="" xmlns:a16="http://schemas.microsoft.com/office/drawing/2014/main" id="{00000000-0008-0000-0000-0000C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51" name="Texto 17" hidden="1">
          <a:extLst>
            <a:ext uri="{FF2B5EF4-FFF2-40B4-BE49-F238E27FC236}">
              <a16:creationId xmlns="" xmlns:a16="http://schemas.microsoft.com/office/drawing/2014/main" id="{00000000-0008-0000-0000-0000C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2" name="Texto 17" hidden="1">
          <a:extLst>
            <a:ext uri="{FF2B5EF4-FFF2-40B4-BE49-F238E27FC236}">
              <a16:creationId xmlns="" xmlns:a16="http://schemas.microsoft.com/office/drawing/2014/main" id="{00000000-0008-0000-0000-0000C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3" name="Texto 17" hidden="1">
          <a:extLst>
            <a:ext uri="{FF2B5EF4-FFF2-40B4-BE49-F238E27FC236}">
              <a16:creationId xmlns="" xmlns:a16="http://schemas.microsoft.com/office/drawing/2014/main" id="{00000000-0008-0000-0000-0000D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4" name="Texto 17" hidden="1">
          <a:extLst>
            <a:ext uri="{FF2B5EF4-FFF2-40B4-BE49-F238E27FC236}">
              <a16:creationId xmlns="" xmlns:a16="http://schemas.microsoft.com/office/drawing/2014/main" id="{00000000-0008-0000-0000-0000D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5" name="Texto 17" hidden="1">
          <a:extLst>
            <a:ext uri="{FF2B5EF4-FFF2-40B4-BE49-F238E27FC236}">
              <a16:creationId xmlns="" xmlns:a16="http://schemas.microsoft.com/office/drawing/2014/main" id="{00000000-0008-0000-0000-0000D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6" name="Texto 17" hidden="1">
          <a:extLst>
            <a:ext uri="{FF2B5EF4-FFF2-40B4-BE49-F238E27FC236}">
              <a16:creationId xmlns="" xmlns:a16="http://schemas.microsoft.com/office/drawing/2014/main" id="{00000000-0008-0000-0000-0000D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7" name="Texto 17" hidden="1">
          <a:extLst>
            <a:ext uri="{FF2B5EF4-FFF2-40B4-BE49-F238E27FC236}">
              <a16:creationId xmlns="" xmlns:a16="http://schemas.microsoft.com/office/drawing/2014/main" id="{00000000-0008-0000-0000-0000D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8" name="Texto 17" hidden="1">
          <a:extLst>
            <a:ext uri="{FF2B5EF4-FFF2-40B4-BE49-F238E27FC236}">
              <a16:creationId xmlns="" xmlns:a16="http://schemas.microsoft.com/office/drawing/2014/main" id="{00000000-0008-0000-0000-0000D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9" name="Texto 17" hidden="1">
          <a:extLst>
            <a:ext uri="{FF2B5EF4-FFF2-40B4-BE49-F238E27FC236}">
              <a16:creationId xmlns="" xmlns:a16="http://schemas.microsoft.com/office/drawing/2014/main" id="{00000000-0008-0000-0000-0000D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0" name="Texto 17" hidden="1">
          <a:extLst>
            <a:ext uri="{FF2B5EF4-FFF2-40B4-BE49-F238E27FC236}">
              <a16:creationId xmlns="" xmlns:a16="http://schemas.microsoft.com/office/drawing/2014/main" id="{00000000-0008-0000-0000-0000D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1" name="Texto 17" hidden="1">
          <a:extLst>
            <a:ext uri="{FF2B5EF4-FFF2-40B4-BE49-F238E27FC236}">
              <a16:creationId xmlns="" xmlns:a16="http://schemas.microsoft.com/office/drawing/2014/main" id="{00000000-0008-0000-0000-0000D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2" name="Texto 17" hidden="1">
          <a:extLst>
            <a:ext uri="{FF2B5EF4-FFF2-40B4-BE49-F238E27FC236}">
              <a16:creationId xmlns="" xmlns:a16="http://schemas.microsoft.com/office/drawing/2014/main" id="{00000000-0008-0000-0000-0000D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3" name="Texto 17" hidden="1">
          <a:extLst>
            <a:ext uri="{FF2B5EF4-FFF2-40B4-BE49-F238E27FC236}">
              <a16:creationId xmlns="" xmlns:a16="http://schemas.microsoft.com/office/drawing/2014/main" id="{00000000-0008-0000-0000-0000D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4" name="Texto 17" hidden="1">
          <a:extLst>
            <a:ext uri="{FF2B5EF4-FFF2-40B4-BE49-F238E27FC236}">
              <a16:creationId xmlns="" xmlns:a16="http://schemas.microsoft.com/office/drawing/2014/main" id="{00000000-0008-0000-0000-0000D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5" name="Texto 17" hidden="1">
          <a:extLst>
            <a:ext uri="{FF2B5EF4-FFF2-40B4-BE49-F238E27FC236}">
              <a16:creationId xmlns="" xmlns:a16="http://schemas.microsoft.com/office/drawing/2014/main" id="{00000000-0008-0000-0000-0000D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6" name="Texto 17" hidden="1">
          <a:extLst>
            <a:ext uri="{FF2B5EF4-FFF2-40B4-BE49-F238E27FC236}">
              <a16:creationId xmlns="" xmlns:a16="http://schemas.microsoft.com/office/drawing/2014/main" id="{00000000-0008-0000-0000-0000D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7" name="Texto 17" hidden="1">
          <a:extLst>
            <a:ext uri="{FF2B5EF4-FFF2-40B4-BE49-F238E27FC236}">
              <a16:creationId xmlns="" xmlns:a16="http://schemas.microsoft.com/office/drawing/2014/main" id="{00000000-0008-0000-0000-0000D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8" name="Texto 17" hidden="1">
          <a:extLst>
            <a:ext uri="{FF2B5EF4-FFF2-40B4-BE49-F238E27FC236}">
              <a16:creationId xmlns="" xmlns:a16="http://schemas.microsoft.com/office/drawing/2014/main" id="{00000000-0008-0000-0000-0000D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9" name="Texto 17" hidden="1">
          <a:extLst>
            <a:ext uri="{FF2B5EF4-FFF2-40B4-BE49-F238E27FC236}">
              <a16:creationId xmlns="" xmlns:a16="http://schemas.microsoft.com/office/drawing/2014/main" id="{00000000-0008-0000-0000-0000E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0" name="Texto 17" hidden="1">
          <a:extLst>
            <a:ext uri="{FF2B5EF4-FFF2-40B4-BE49-F238E27FC236}">
              <a16:creationId xmlns="" xmlns:a16="http://schemas.microsoft.com/office/drawing/2014/main" id="{00000000-0008-0000-0000-0000E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1" name="Texto 17" hidden="1">
          <a:extLst>
            <a:ext uri="{FF2B5EF4-FFF2-40B4-BE49-F238E27FC236}">
              <a16:creationId xmlns="" xmlns:a16="http://schemas.microsoft.com/office/drawing/2014/main" id="{00000000-0008-0000-0000-0000E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2" name="Texto 17" hidden="1">
          <a:extLst>
            <a:ext uri="{FF2B5EF4-FFF2-40B4-BE49-F238E27FC236}">
              <a16:creationId xmlns="" xmlns:a16="http://schemas.microsoft.com/office/drawing/2014/main" id="{00000000-0008-0000-0000-0000E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3" name="Texto 17" hidden="1">
          <a:extLst>
            <a:ext uri="{FF2B5EF4-FFF2-40B4-BE49-F238E27FC236}">
              <a16:creationId xmlns="" xmlns:a16="http://schemas.microsoft.com/office/drawing/2014/main" id="{00000000-0008-0000-0000-0000E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4" name="Texto 17" hidden="1">
          <a:extLst>
            <a:ext uri="{FF2B5EF4-FFF2-40B4-BE49-F238E27FC236}">
              <a16:creationId xmlns="" xmlns:a16="http://schemas.microsoft.com/office/drawing/2014/main" id="{00000000-0008-0000-0000-0000E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5" name="Texto 17" hidden="1">
          <a:extLst>
            <a:ext uri="{FF2B5EF4-FFF2-40B4-BE49-F238E27FC236}">
              <a16:creationId xmlns="" xmlns:a16="http://schemas.microsoft.com/office/drawing/2014/main" id="{00000000-0008-0000-0000-0000E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6" name="Texto 17" hidden="1">
          <a:extLst>
            <a:ext uri="{FF2B5EF4-FFF2-40B4-BE49-F238E27FC236}">
              <a16:creationId xmlns="" xmlns:a16="http://schemas.microsoft.com/office/drawing/2014/main" id="{00000000-0008-0000-0000-0000E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7" name="Texto 17" hidden="1">
          <a:extLst>
            <a:ext uri="{FF2B5EF4-FFF2-40B4-BE49-F238E27FC236}">
              <a16:creationId xmlns="" xmlns:a16="http://schemas.microsoft.com/office/drawing/2014/main" id="{00000000-0008-0000-0000-0000E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8" name="Texto 17" hidden="1">
          <a:extLst>
            <a:ext uri="{FF2B5EF4-FFF2-40B4-BE49-F238E27FC236}">
              <a16:creationId xmlns="" xmlns:a16="http://schemas.microsoft.com/office/drawing/2014/main" id="{00000000-0008-0000-0000-0000E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9" name="Texto 17" hidden="1">
          <a:extLst>
            <a:ext uri="{FF2B5EF4-FFF2-40B4-BE49-F238E27FC236}">
              <a16:creationId xmlns="" xmlns:a16="http://schemas.microsoft.com/office/drawing/2014/main" id="{00000000-0008-0000-0000-0000E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0" name="Texto 17" hidden="1">
          <a:extLst>
            <a:ext uri="{FF2B5EF4-FFF2-40B4-BE49-F238E27FC236}">
              <a16:creationId xmlns="" xmlns:a16="http://schemas.microsoft.com/office/drawing/2014/main" id="{00000000-0008-0000-0000-0000E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1" name="Texto 17" hidden="1">
          <a:extLst>
            <a:ext uri="{FF2B5EF4-FFF2-40B4-BE49-F238E27FC236}">
              <a16:creationId xmlns="" xmlns:a16="http://schemas.microsoft.com/office/drawing/2014/main" id="{00000000-0008-0000-0000-0000E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2" name="Texto 17" hidden="1">
          <a:extLst>
            <a:ext uri="{FF2B5EF4-FFF2-40B4-BE49-F238E27FC236}">
              <a16:creationId xmlns="" xmlns:a16="http://schemas.microsoft.com/office/drawing/2014/main" id="{00000000-0008-0000-0000-0000E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3" name="Texto 17" hidden="1">
          <a:extLst>
            <a:ext uri="{FF2B5EF4-FFF2-40B4-BE49-F238E27FC236}">
              <a16:creationId xmlns="" xmlns:a16="http://schemas.microsoft.com/office/drawing/2014/main" id="{00000000-0008-0000-0000-0000E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4" name="Texto 17" hidden="1">
          <a:extLst>
            <a:ext uri="{FF2B5EF4-FFF2-40B4-BE49-F238E27FC236}">
              <a16:creationId xmlns="" xmlns:a16="http://schemas.microsoft.com/office/drawing/2014/main" id="{00000000-0008-0000-0000-0000E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5" name="Texto 17" hidden="1">
          <a:extLst>
            <a:ext uri="{FF2B5EF4-FFF2-40B4-BE49-F238E27FC236}">
              <a16:creationId xmlns="" xmlns:a16="http://schemas.microsoft.com/office/drawing/2014/main" id="{00000000-0008-0000-0000-0000F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6" name="Texto 17" hidden="1">
          <a:extLst>
            <a:ext uri="{FF2B5EF4-FFF2-40B4-BE49-F238E27FC236}">
              <a16:creationId xmlns="" xmlns:a16="http://schemas.microsoft.com/office/drawing/2014/main" id="{00000000-0008-0000-0000-0000F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7" name="Texto 17" hidden="1">
          <a:extLst>
            <a:ext uri="{FF2B5EF4-FFF2-40B4-BE49-F238E27FC236}">
              <a16:creationId xmlns="" xmlns:a16="http://schemas.microsoft.com/office/drawing/2014/main" id="{00000000-0008-0000-0000-0000F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88" name="Texto 17" hidden="1">
          <a:extLst>
            <a:ext uri="{FF2B5EF4-FFF2-40B4-BE49-F238E27FC236}">
              <a16:creationId xmlns="" xmlns:a16="http://schemas.microsoft.com/office/drawing/2014/main" id="{00000000-0008-0000-0000-0000F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89" name="Texto 17" hidden="1">
          <a:extLst>
            <a:ext uri="{FF2B5EF4-FFF2-40B4-BE49-F238E27FC236}">
              <a16:creationId xmlns="" xmlns:a16="http://schemas.microsoft.com/office/drawing/2014/main" id="{00000000-0008-0000-0000-0000F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0" name="Texto 17" hidden="1">
          <a:extLst>
            <a:ext uri="{FF2B5EF4-FFF2-40B4-BE49-F238E27FC236}">
              <a16:creationId xmlns="" xmlns:a16="http://schemas.microsoft.com/office/drawing/2014/main" id="{00000000-0008-0000-0000-0000F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1" name="Texto 17" hidden="1">
          <a:extLst>
            <a:ext uri="{FF2B5EF4-FFF2-40B4-BE49-F238E27FC236}">
              <a16:creationId xmlns="" xmlns:a16="http://schemas.microsoft.com/office/drawing/2014/main" id="{00000000-0008-0000-0000-0000F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2" name="Texto 17" hidden="1">
          <a:extLst>
            <a:ext uri="{FF2B5EF4-FFF2-40B4-BE49-F238E27FC236}">
              <a16:creationId xmlns="" xmlns:a16="http://schemas.microsoft.com/office/drawing/2014/main" id="{00000000-0008-0000-0000-0000F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3" name="Texto 17" hidden="1">
          <a:extLst>
            <a:ext uri="{FF2B5EF4-FFF2-40B4-BE49-F238E27FC236}">
              <a16:creationId xmlns="" xmlns:a16="http://schemas.microsoft.com/office/drawing/2014/main" id="{00000000-0008-0000-0000-0000F9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4" name="Texto 17" hidden="1">
          <a:extLst>
            <a:ext uri="{FF2B5EF4-FFF2-40B4-BE49-F238E27FC236}">
              <a16:creationId xmlns="" xmlns:a16="http://schemas.microsoft.com/office/drawing/2014/main" id="{00000000-0008-0000-0000-0000FA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5" name="Texto 17" hidden="1">
          <a:extLst>
            <a:ext uri="{FF2B5EF4-FFF2-40B4-BE49-F238E27FC236}">
              <a16:creationId xmlns="" xmlns:a16="http://schemas.microsoft.com/office/drawing/2014/main" id="{00000000-0008-0000-0000-0000F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6" name="Texto 17" hidden="1">
          <a:extLst>
            <a:ext uri="{FF2B5EF4-FFF2-40B4-BE49-F238E27FC236}">
              <a16:creationId xmlns="" xmlns:a16="http://schemas.microsoft.com/office/drawing/2014/main" id="{00000000-0008-0000-0000-0000F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7" name="Texto 17" hidden="1">
          <a:extLst>
            <a:ext uri="{FF2B5EF4-FFF2-40B4-BE49-F238E27FC236}">
              <a16:creationId xmlns="" xmlns:a16="http://schemas.microsoft.com/office/drawing/2014/main" id="{00000000-0008-0000-0000-0000F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8" name="Texto 17" hidden="1">
          <a:extLst>
            <a:ext uri="{FF2B5EF4-FFF2-40B4-BE49-F238E27FC236}">
              <a16:creationId xmlns="" xmlns:a16="http://schemas.microsoft.com/office/drawing/2014/main" id="{00000000-0008-0000-0000-0000F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9" name="Texto 17" hidden="1">
          <a:extLst>
            <a:ext uri="{FF2B5EF4-FFF2-40B4-BE49-F238E27FC236}">
              <a16:creationId xmlns="" xmlns:a16="http://schemas.microsoft.com/office/drawing/2014/main" id="{00000000-0008-0000-0000-0000F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0" name="Texto 17" hidden="1">
          <a:extLst>
            <a:ext uri="{FF2B5EF4-FFF2-40B4-BE49-F238E27FC236}">
              <a16:creationId xmlns="" xmlns:a16="http://schemas.microsoft.com/office/drawing/2014/main" id="{00000000-0008-0000-0000-00000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1" name="Texto 17" hidden="1">
          <a:extLst>
            <a:ext uri="{FF2B5EF4-FFF2-40B4-BE49-F238E27FC236}">
              <a16:creationId xmlns="" xmlns:a16="http://schemas.microsoft.com/office/drawing/2014/main" id="{00000000-0008-0000-0000-00000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2" name="Texto 17" hidden="1">
          <a:extLst>
            <a:ext uri="{FF2B5EF4-FFF2-40B4-BE49-F238E27FC236}">
              <a16:creationId xmlns="" xmlns:a16="http://schemas.microsoft.com/office/drawing/2014/main" id="{00000000-0008-0000-0000-00000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3" name="Texto 17" hidden="1">
          <a:extLst>
            <a:ext uri="{FF2B5EF4-FFF2-40B4-BE49-F238E27FC236}">
              <a16:creationId xmlns="" xmlns:a16="http://schemas.microsoft.com/office/drawing/2014/main" id="{00000000-0008-0000-0000-00000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4" name="Texto 17" hidden="1">
          <a:extLst>
            <a:ext uri="{FF2B5EF4-FFF2-40B4-BE49-F238E27FC236}">
              <a16:creationId xmlns="" xmlns:a16="http://schemas.microsoft.com/office/drawing/2014/main" id="{00000000-0008-0000-0000-00000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5" name="Texto 17" hidden="1">
          <a:extLst>
            <a:ext uri="{FF2B5EF4-FFF2-40B4-BE49-F238E27FC236}">
              <a16:creationId xmlns="" xmlns:a16="http://schemas.microsoft.com/office/drawing/2014/main" id="{00000000-0008-0000-0000-00000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6" name="Texto 17" hidden="1">
          <a:extLst>
            <a:ext uri="{FF2B5EF4-FFF2-40B4-BE49-F238E27FC236}">
              <a16:creationId xmlns="" xmlns:a16="http://schemas.microsoft.com/office/drawing/2014/main" id="{00000000-0008-0000-0000-00000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7" name="Texto 17" hidden="1">
          <a:extLst>
            <a:ext uri="{FF2B5EF4-FFF2-40B4-BE49-F238E27FC236}">
              <a16:creationId xmlns="" xmlns:a16="http://schemas.microsoft.com/office/drawing/2014/main" id="{00000000-0008-0000-0000-00000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8" name="Texto 17" hidden="1">
          <a:extLst>
            <a:ext uri="{FF2B5EF4-FFF2-40B4-BE49-F238E27FC236}">
              <a16:creationId xmlns="" xmlns:a16="http://schemas.microsoft.com/office/drawing/2014/main" id="{00000000-0008-0000-0000-00000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9" name="Texto 17" hidden="1">
          <a:extLst>
            <a:ext uri="{FF2B5EF4-FFF2-40B4-BE49-F238E27FC236}">
              <a16:creationId xmlns="" xmlns:a16="http://schemas.microsoft.com/office/drawing/2014/main" id="{00000000-0008-0000-0000-00000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0" name="Texto 17" hidden="1">
          <a:extLst>
            <a:ext uri="{FF2B5EF4-FFF2-40B4-BE49-F238E27FC236}">
              <a16:creationId xmlns="" xmlns:a16="http://schemas.microsoft.com/office/drawing/2014/main" id="{00000000-0008-0000-0000-00000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1" name="Texto 17" hidden="1">
          <a:extLst>
            <a:ext uri="{FF2B5EF4-FFF2-40B4-BE49-F238E27FC236}">
              <a16:creationId xmlns="" xmlns:a16="http://schemas.microsoft.com/office/drawing/2014/main" id="{00000000-0008-0000-0000-00000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2" name="Texto 17" hidden="1">
          <a:extLst>
            <a:ext uri="{FF2B5EF4-FFF2-40B4-BE49-F238E27FC236}">
              <a16:creationId xmlns="" xmlns:a16="http://schemas.microsoft.com/office/drawing/2014/main" id="{00000000-0008-0000-0000-00000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3" name="Texto 17" hidden="1">
          <a:extLst>
            <a:ext uri="{FF2B5EF4-FFF2-40B4-BE49-F238E27FC236}">
              <a16:creationId xmlns="" xmlns:a16="http://schemas.microsoft.com/office/drawing/2014/main" id="{00000000-0008-0000-0000-00000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4" name="Texto 17" hidden="1">
          <a:extLst>
            <a:ext uri="{FF2B5EF4-FFF2-40B4-BE49-F238E27FC236}">
              <a16:creationId xmlns="" xmlns:a16="http://schemas.microsoft.com/office/drawing/2014/main" id="{00000000-0008-0000-0000-00000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5" name="Texto 17" hidden="1">
          <a:extLst>
            <a:ext uri="{FF2B5EF4-FFF2-40B4-BE49-F238E27FC236}">
              <a16:creationId xmlns="" xmlns:a16="http://schemas.microsoft.com/office/drawing/2014/main" id="{00000000-0008-0000-0000-00000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6" name="Texto 17" hidden="1">
          <a:extLst>
            <a:ext uri="{FF2B5EF4-FFF2-40B4-BE49-F238E27FC236}">
              <a16:creationId xmlns="" xmlns:a16="http://schemas.microsoft.com/office/drawing/2014/main" id="{00000000-0008-0000-0000-00001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7" name="Texto 17" hidden="1">
          <a:extLst>
            <a:ext uri="{FF2B5EF4-FFF2-40B4-BE49-F238E27FC236}">
              <a16:creationId xmlns="" xmlns:a16="http://schemas.microsoft.com/office/drawing/2014/main" id="{00000000-0008-0000-0000-00001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8" name="Texto 17" hidden="1">
          <a:extLst>
            <a:ext uri="{FF2B5EF4-FFF2-40B4-BE49-F238E27FC236}">
              <a16:creationId xmlns="" xmlns:a16="http://schemas.microsoft.com/office/drawing/2014/main" id="{00000000-0008-0000-0000-00001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9" name="Texto 17" hidden="1">
          <a:extLst>
            <a:ext uri="{FF2B5EF4-FFF2-40B4-BE49-F238E27FC236}">
              <a16:creationId xmlns="" xmlns:a16="http://schemas.microsoft.com/office/drawing/2014/main" id="{00000000-0008-0000-0000-00001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20" name="Texto 17" hidden="1">
          <a:extLst>
            <a:ext uri="{FF2B5EF4-FFF2-40B4-BE49-F238E27FC236}">
              <a16:creationId xmlns="" xmlns:a16="http://schemas.microsoft.com/office/drawing/2014/main" id="{00000000-0008-0000-0000-00001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1" name="Texto 17" hidden="1">
          <a:extLst>
            <a:ext uri="{FF2B5EF4-FFF2-40B4-BE49-F238E27FC236}">
              <a16:creationId xmlns="" xmlns:a16="http://schemas.microsoft.com/office/drawing/2014/main" id="{00000000-0008-0000-0000-00001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2" name="Texto 17" hidden="1">
          <a:extLst>
            <a:ext uri="{FF2B5EF4-FFF2-40B4-BE49-F238E27FC236}">
              <a16:creationId xmlns="" xmlns:a16="http://schemas.microsoft.com/office/drawing/2014/main" id="{00000000-0008-0000-0000-00001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3" name="Texto 17" hidden="1">
          <a:extLst>
            <a:ext uri="{FF2B5EF4-FFF2-40B4-BE49-F238E27FC236}">
              <a16:creationId xmlns="" xmlns:a16="http://schemas.microsoft.com/office/drawing/2014/main" id="{00000000-0008-0000-0000-00001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4" name="Texto 17" hidden="1">
          <a:extLst>
            <a:ext uri="{FF2B5EF4-FFF2-40B4-BE49-F238E27FC236}">
              <a16:creationId xmlns="" xmlns:a16="http://schemas.microsoft.com/office/drawing/2014/main" id="{00000000-0008-0000-0000-00001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5" name="Texto 17" hidden="1">
          <a:extLst>
            <a:ext uri="{FF2B5EF4-FFF2-40B4-BE49-F238E27FC236}">
              <a16:creationId xmlns="" xmlns:a16="http://schemas.microsoft.com/office/drawing/2014/main" id="{00000000-0008-0000-0000-00001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6" name="Texto 17" hidden="1">
          <a:extLst>
            <a:ext uri="{FF2B5EF4-FFF2-40B4-BE49-F238E27FC236}">
              <a16:creationId xmlns="" xmlns:a16="http://schemas.microsoft.com/office/drawing/2014/main" id="{00000000-0008-0000-0000-00001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7" name="Texto 17" hidden="1">
          <a:extLst>
            <a:ext uri="{FF2B5EF4-FFF2-40B4-BE49-F238E27FC236}">
              <a16:creationId xmlns="" xmlns:a16="http://schemas.microsoft.com/office/drawing/2014/main" id="{00000000-0008-0000-0000-00001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8" name="Texto 17" hidden="1">
          <a:extLst>
            <a:ext uri="{FF2B5EF4-FFF2-40B4-BE49-F238E27FC236}">
              <a16:creationId xmlns="" xmlns:a16="http://schemas.microsoft.com/office/drawing/2014/main" id="{00000000-0008-0000-0000-00001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29" name="Texto 17" hidden="1">
          <a:extLst>
            <a:ext uri="{FF2B5EF4-FFF2-40B4-BE49-F238E27FC236}">
              <a16:creationId xmlns="" xmlns:a16="http://schemas.microsoft.com/office/drawing/2014/main" id="{00000000-0008-0000-0000-00001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0" name="Texto 17" hidden="1">
          <a:extLst>
            <a:ext uri="{FF2B5EF4-FFF2-40B4-BE49-F238E27FC236}">
              <a16:creationId xmlns="" xmlns:a16="http://schemas.microsoft.com/office/drawing/2014/main" id="{00000000-0008-0000-0000-00001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1" name="Texto 17" hidden="1">
          <a:extLst>
            <a:ext uri="{FF2B5EF4-FFF2-40B4-BE49-F238E27FC236}">
              <a16:creationId xmlns="" xmlns:a16="http://schemas.microsoft.com/office/drawing/2014/main" id="{00000000-0008-0000-0000-00001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2" name="Texto 17" hidden="1">
          <a:extLst>
            <a:ext uri="{FF2B5EF4-FFF2-40B4-BE49-F238E27FC236}">
              <a16:creationId xmlns="" xmlns:a16="http://schemas.microsoft.com/office/drawing/2014/main" id="{00000000-0008-0000-0000-00002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3" name="Texto 17" hidden="1">
          <a:extLst>
            <a:ext uri="{FF2B5EF4-FFF2-40B4-BE49-F238E27FC236}">
              <a16:creationId xmlns="" xmlns:a16="http://schemas.microsoft.com/office/drawing/2014/main" id="{00000000-0008-0000-0000-00002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4" name="Texto 17" hidden="1">
          <a:extLst>
            <a:ext uri="{FF2B5EF4-FFF2-40B4-BE49-F238E27FC236}">
              <a16:creationId xmlns="" xmlns:a16="http://schemas.microsoft.com/office/drawing/2014/main" id="{00000000-0008-0000-0000-00002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5" name="Texto 17" hidden="1">
          <a:extLst>
            <a:ext uri="{FF2B5EF4-FFF2-40B4-BE49-F238E27FC236}">
              <a16:creationId xmlns="" xmlns:a16="http://schemas.microsoft.com/office/drawing/2014/main" id="{00000000-0008-0000-0000-00002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6" name="Texto 17" hidden="1">
          <a:extLst>
            <a:ext uri="{FF2B5EF4-FFF2-40B4-BE49-F238E27FC236}">
              <a16:creationId xmlns="" xmlns:a16="http://schemas.microsoft.com/office/drawing/2014/main" id="{00000000-0008-0000-0000-00002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7" name="Texto 17" hidden="1">
          <a:extLst>
            <a:ext uri="{FF2B5EF4-FFF2-40B4-BE49-F238E27FC236}">
              <a16:creationId xmlns="" xmlns:a16="http://schemas.microsoft.com/office/drawing/2014/main" id="{00000000-0008-0000-0000-00002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8" name="Texto 17" hidden="1">
          <a:extLst>
            <a:ext uri="{FF2B5EF4-FFF2-40B4-BE49-F238E27FC236}">
              <a16:creationId xmlns="" xmlns:a16="http://schemas.microsoft.com/office/drawing/2014/main" id="{00000000-0008-0000-0000-00002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9" name="Texto 17" hidden="1">
          <a:extLst>
            <a:ext uri="{FF2B5EF4-FFF2-40B4-BE49-F238E27FC236}">
              <a16:creationId xmlns="" xmlns:a16="http://schemas.microsoft.com/office/drawing/2014/main" id="{00000000-0008-0000-0000-00002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0" name="Texto 17" hidden="1">
          <a:extLst>
            <a:ext uri="{FF2B5EF4-FFF2-40B4-BE49-F238E27FC236}">
              <a16:creationId xmlns="" xmlns:a16="http://schemas.microsoft.com/office/drawing/2014/main" id="{00000000-0008-0000-0000-00002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1" name="Texto 17" hidden="1">
          <a:extLst>
            <a:ext uri="{FF2B5EF4-FFF2-40B4-BE49-F238E27FC236}">
              <a16:creationId xmlns="" xmlns:a16="http://schemas.microsoft.com/office/drawing/2014/main" id="{00000000-0008-0000-0000-00002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2" name="Texto 17" hidden="1">
          <a:extLst>
            <a:ext uri="{FF2B5EF4-FFF2-40B4-BE49-F238E27FC236}">
              <a16:creationId xmlns="" xmlns:a16="http://schemas.microsoft.com/office/drawing/2014/main" id="{00000000-0008-0000-0000-00002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3" name="Texto 17" hidden="1">
          <a:extLst>
            <a:ext uri="{FF2B5EF4-FFF2-40B4-BE49-F238E27FC236}">
              <a16:creationId xmlns="" xmlns:a16="http://schemas.microsoft.com/office/drawing/2014/main" id="{00000000-0008-0000-0000-00002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4" name="Texto 17" hidden="1">
          <a:extLst>
            <a:ext uri="{FF2B5EF4-FFF2-40B4-BE49-F238E27FC236}">
              <a16:creationId xmlns="" xmlns:a16="http://schemas.microsoft.com/office/drawing/2014/main" id="{00000000-0008-0000-0000-00002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5" name="Texto 17" hidden="1">
          <a:extLst>
            <a:ext uri="{FF2B5EF4-FFF2-40B4-BE49-F238E27FC236}">
              <a16:creationId xmlns="" xmlns:a16="http://schemas.microsoft.com/office/drawing/2014/main" id="{00000000-0008-0000-0000-00002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6" name="Texto 17" hidden="1">
          <a:extLst>
            <a:ext uri="{FF2B5EF4-FFF2-40B4-BE49-F238E27FC236}">
              <a16:creationId xmlns="" xmlns:a16="http://schemas.microsoft.com/office/drawing/2014/main" id="{00000000-0008-0000-0000-00002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347" name="Texto 17" hidden="1">
          <a:extLst>
            <a:ext uri="{FF2B5EF4-FFF2-40B4-BE49-F238E27FC236}">
              <a16:creationId xmlns="" xmlns:a16="http://schemas.microsoft.com/office/drawing/2014/main" id="{00000000-0008-0000-0000-000030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8" name="Texto 17" hidden="1">
          <a:extLst>
            <a:ext uri="{FF2B5EF4-FFF2-40B4-BE49-F238E27FC236}">
              <a16:creationId xmlns="" xmlns:a16="http://schemas.microsoft.com/office/drawing/2014/main" id="{00000000-0008-0000-0000-00003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9" name="Texto 17" hidden="1">
          <a:extLst>
            <a:ext uri="{FF2B5EF4-FFF2-40B4-BE49-F238E27FC236}">
              <a16:creationId xmlns="" xmlns:a16="http://schemas.microsoft.com/office/drawing/2014/main" id="{00000000-0008-0000-0000-00003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0" name="Texto 17" hidden="1">
          <a:extLst>
            <a:ext uri="{FF2B5EF4-FFF2-40B4-BE49-F238E27FC236}">
              <a16:creationId xmlns="" xmlns:a16="http://schemas.microsoft.com/office/drawing/2014/main" id="{00000000-0008-0000-0000-00003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1" name="Texto 17" hidden="1">
          <a:extLst>
            <a:ext uri="{FF2B5EF4-FFF2-40B4-BE49-F238E27FC236}">
              <a16:creationId xmlns="" xmlns:a16="http://schemas.microsoft.com/office/drawing/2014/main" id="{00000000-0008-0000-0000-00003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2" name="Texto 17" hidden="1">
          <a:extLst>
            <a:ext uri="{FF2B5EF4-FFF2-40B4-BE49-F238E27FC236}">
              <a16:creationId xmlns="" xmlns:a16="http://schemas.microsoft.com/office/drawing/2014/main" id="{00000000-0008-0000-0000-00003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3" name="Texto 17" hidden="1">
          <a:extLst>
            <a:ext uri="{FF2B5EF4-FFF2-40B4-BE49-F238E27FC236}">
              <a16:creationId xmlns="" xmlns:a16="http://schemas.microsoft.com/office/drawing/2014/main" id="{00000000-0008-0000-0000-00003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4" name="Texto 17" hidden="1">
          <a:extLst>
            <a:ext uri="{FF2B5EF4-FFF2-40B4-BE49-F238E27FC236}">
              <a16:creationId xmlns="" xmlns:a16="http://schemas.microsoft.com/office/drawing/2014/main" id="{00000000-0008-0000-0000-00003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5" name="Texto 17" hidden="1">
          <a:extLst>
            <a:ext uri="{FF2B5EF4-FFF2-40B4-BE49-F238E27FC236}">
              <a16:creationId xmlns="" xmlns:a16="http://schemas.microsoft.com/office/drawing/2014/main" id="{00000000-0008-0000-0000-00003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6" name="Texto 17" hidden="1">
          <a:extLst>
            <a:ext uri="{FF2B5EF4-FFF2-40B4-BE49-F238E27FC236}">
              <a16:creationId xmlns="" xmlns:a16="http://schemas.microsoft.com/office/drawing/2014/main" id="{00000000-0008-0000-0000-00003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7" name="Texto 17" hidden="1">
          <a:extLst>
            <a:ext uri="{FF2B5EF4-FFF2-40B4-BE49-F238E27FC236}">
              <a16:creationId xmlns="" xmlns:a16="http://schemas.microsoft.com/office/drawing/2014/main" id="{00000000-0008-0000-0000-00003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8" name="Texto 17" hidden="1">
          <a:extLst>
            <a:ext uri="{FF2B5EF4-FFF2-40B4-BE49-F238E27FC236}">
              <a16:creationId xmlns="" xmlns:a16="http://schemas.microsoft.com/office/drawing/2014/main" id="{00000000-0008-0000-0000-00003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9" name="Texto 17" hidden="1">
          <a:extLst>
            <a:ext uri="{FF2B5EF4-FFF2-40B4-BE49-F238E27FC236}">
              <a16:creationId xmlns="" xmlns:a16="http://schemas.microsoft.com/office/drawing/2014/main" id="{00000000-0008-0000-0000-00003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60" name="Texto 17" hidden="1">
          <a:extLst>
            <a:ext uri="{FF2B5EF4-FFF2-40B4-BE49-F238E27FC236}">
              <a16:creationId xmlns="" xmlns:a16="http://schemas.microsoft.com/office/drawing/2014/main" id="{00000000-0008-0000-0000-00003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1" name="Texto 17" hidden="1">
          <a:extLst>
            <a:ext uri="{FF2B5EF4-FFF2-40B4-BE49-F238E27FC236}">
              <a16:creationId xmlns="" xmlns:a16="http://schemas.microsoft.com/office/drawing/2014/main" id="{00000000-0008-0000-0000-00003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2" name="Texto 17" hidden="1">
          <a:extLst>
            <a:ext uri="{FF2B5EF4-FFF2-40B4-BE49-F238E27FC236}">
              <a16:creationId xmlns="" xmlns:a16="http://schemas.microsoft.com/office/drawing/2014/main" id="{00000000-0008-0000-0000-00004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3" name="Texto 17" hidden="1">
          <a:extLst>
            <a:ext uri="{FF2B5EF4-FFF2-40B4-BE49-F238E27FC236}">
              <a16:creationId xmlns="" xmlns:a16="http://schemas.microsoft.com/office/drawing/2014/main" id="{00000000-0008-0000-0000-00004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4" name="Texto 17" hidden="1">
          <a:extLst>
            <a:ext uri="{FF2B5EF4-FFF2-40B4-BE49-F238E27FC236}">
              <a16:creationId xmlns="" xmlns:a16="http://schemas.microsoft.com/office/drawing/2014/main" id="{00000000-0008-0000-0000-00004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5" name="Texto 17" hidden="1">
          <a:extLst>
            <a:ext uri="{FF2B5EF4-FFF2-40B4-BE49-F238E27FC236}">
              <a16:creationId xmlns="" xmlns:a16="http://schemas.microsoft.com/office/drawing/2014/main" id="{00000000-0008-0000-0000-00004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6" name="Texto 17" hidden="1">
          <a:extLst>
            <a:ext uri="{FF2B5EF4-FFF2-40B4-BE49-F238E27FC236}">
              <a16:creationId xmlns="" xmlns:a16="http://schemas.microsoft.com/office/drawing/2014/main" id="{00000000-0008-0000-0000-00004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7" name="Texto 17" hidden="1">
          <a:extLst>
            <a:ext uri="{FF2B5EF4-FFF2-40B4-BE49-F238E27FC236}">
              <a16:creationId xmlns="" xmlns:a16="http://schemas.microsoft.com/office/drawing/2014/main" id="{00000000-0008-0000-0000-00004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8" name="Texto 17" hidden="1">
          <a:extLst>
            <a:ext uri="{FF2B5EF4-FFF2-40B4-BE49-F238E27FC236}">
              <a16:creationId xmlns="" xmlns:a16="http://schemas.microsoft.com/office/drawing/2014/main" id="{00000000-0008-0000-0000-00004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69" name="Texto 17" hidden="1">
          <a:extLst>
            <a:ext uri="{FF2B5EF4-FFF2-40B4-BE49-F238E27FC236}">
              <a16:creationId xmlns="" xmlns:a16="http://schemas.microsoft.com/office/drawing/2014/main" id="{00000000-0008-0000-0000-00004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0" name="Texto 17" hidden="1">
          <a:extLst>
            <a:ext uri="{FF2B5EF4-FFF2-40B4-BE49-F238E27FC236}">
              <a16:creationId xmlns="" xmlns:a16="http://schemas.microsoft.com/office/drawing/2014/main" id="{00000000-0008-0000-0000-00004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1" name="Texto 17" hidden="1">
          <a:extLst>
            <a:ext uri="{FF2B5EF4-FFF2-40B4-BE49-F238E27FC236}">
              <a16:creationId xmlns="" xmlns:a16="http://schemas.microsoft.com/office/drawing/2014/main" id="{00000000-0008-0000-0000-00004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2" name="Texto 17" hidden="1">
          <a:extLst>
            <a:ext uri="{FF2B5EF4-FFF2-40B4-BE49-F238E27FC236}">
              <a16:creationId xmlns="" xmlns:a16="http://schemas.microsoft.com/office/drawing/2014/main" id="{00000000-0008-0000-0000-00004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3" name="Texto 17" hidden="1">
          <a:extLst>
            <a:ext uri="{FF2B5EF4-FFF2-40B4-BE49-F238E27FC236}">
              <a16:creationId xmlns="" xmlns:a16="http://schemas.microsoft.com/office/drawing/2014/main" id="{00000000-0008-0000-0000-00004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4" name="Texto 17" hidden="1">
          <a:extLst>
            <a:ext uri="{FF2B5EF4-FFF2-40B4-BE49-F238E27FC236}">
              <a16:creationId xmlns="" xmlns:a16="http://schemas.microsoft.com/office/drawing/2014/main" id="{00000000-0008-0000-0000-00004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5" name="Texto 17" hidden="1">
          <a:extLst>
            <a:ext uri="{FF2B5EF4-FFF2-40B4-BE49-F238E27FC236}">
              <a16:creationId xmlns="" xmlns:a16="http://schemas.microsoft.com/office/drawing/2014/main" id="{00000000-0008-0000-0000-00004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6" name="Texto 17" hidden="1">
          <a:extLst>
            <a:ext uri="{FF2B5EF4-FFF2-40B4-BE49-F238E27FC236}">
              <a16:creationId xmlns="" xmlns:a16="http://schemas.microsoft.com/office/drawing/2014/main" id="{00000000-0008-0000-0000-00004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7" name="Texto 17" hidden="1">
          <a:extLst>
            <a:ext uri="{FF2B5EF4-FFF2-40B4-BE49-F238E27FC236}">
              <a16:creationId xmlns="" xmlns:a16="http://schemas.microsoft.com/office/drawing/2014/main" id="{00000000-0008-0000-0000-00004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8" name="Texto 17" hidden="1">
          <a:extLst>
            <a:ext uri="{FF2B5EF4-FFF2-40B4-BE49-F238E27FC236}">
              <a16:creationId xmlns="" xmlns:a16="http://schemas.microsoft.com/office/drawing/2014/main" id="{00000000-0008-0000-0000-00005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9" name="Texto 17" hidden="1">
          <a:extLst>
            <a:ext uri="{FF2B5EF4-FFF2-40B4-BE49-F238E27FC236}">
              <a16:creationId xmlns="" xmlns:a16="http://schemas.microsoft.com/office/drawing/2014/main" id="{00000000-0008-0000-0000-00005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0" name="Texto 17" hidden="1">
          <a:extLst>
            <a:ext uri="{FF2B5EF4-FFF2-40B4-BE49-F238E27FC236}">
              <a16:creationId xmlns="" xmlns:a16="http://schemas.microsoft.com/office/drawing/2014/main" id="{00000000-0008-0000-0000-00005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1" name="Texto 17" hidden="1">
          <a:extLst>
            <a:ext uri="{FF2B5EF4-FFF2-40B4-BE49-F238E27FC236}">
              <a16:creationId xmlns="" xmlns:a16="http://schemas.microsoft.com/office/drawing/2014/main" id="{00000000-0008-0000-0000-00005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2" name="Texto 17" hidden="1">
          <a:extLst>
            <a:ext uri="{FF2B5EF4-FFF2-40B4-BE49-F238E27FC236}">
              <a16:creationId xmlns="" xmlns:a16="http://schemas.microsoft.com/office/drawing/2014/main" id="{00000000-0008-0000-0000-00005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3" name="Texto 17" hidden="1">
          <a:extLst>
            <a:ext uri="{FF2B5EF4-FFF2-40B4-BE49-F238E27FC236}">
              <a16:creationId xmlns="" xmlns:a16="http://schemas.microsoft.com/office/drawing/2014/main" id="{00000000-0008-0000-0000-00005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4" name="Texto 17" hidden="1">
          <a:extLst>
            <a:ext uri="{FF2B5EF4-FFF2-40B4-BE49-F238E27FC236}">
              <a16:creationId xmlns="" xmlns:a16="http://schemas.microsoft.com/office/drawing/2014/main" id="{00000000-0008-0000-0000-00005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5" name="Texto 17" hidden="1">
          <a:extLst>
            <a:ext uri="{FF2B5EF4-FFF2-40B4-BE49-F238E27FC236}">
              <a16:creationId xmlns="" xmlns:a16="http://schemas.microsoft.com/office/drawing/2014/main" id="{00000000-0008-0000-0000-00005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6" name="Texto 17" hidden="1">
          <a:extLst>
            <a:ext uri="{FF2B5EF4-FFF2-40B4-BE49-F238E27FC236}">
              <a16:creationId xmlns="" xmlns:a16="http://schemas.microsoft.com/office/drawing/2014/main" id="{00000000-0008-0000-0000-00005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7" name="Texto 17" hidden="1">
          <a:extLst>
            <a:ext uri="{FF2B5EF4-FFF2-40B4-BE49-F238E27FC236}">
              <a16:creationId xmlns="" xmlns:a16="http://schemas.microsoft.com/office/drawing/2014/main" id="{00000000-0008-0000-0000-00005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8" name="Texto 17" hidden="1">
          <a:extLst>
            <a:ext uri="{FF2B5EF4-FFF2-40B4-BE49-F238E27FC236}">
              <a16:creationId xmlns="" xmlns:a16="http://schemas.microsoft.com/office/drawing/2014/main" id="{00000000-0008-0000-0000-00005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9" name="Texto 17" hidden="1">
          <a:extLst>
            <a:ext uri="{FF2B5EF4-FFF2-40B4-BE49-F238E27FC236}">
              <a16:creationId xmlns="" xmlns:a16="http://schemas.microsoft.com/office/drawing/2014/main" id="{00000000-0008-0000-0000-00005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0" name="Texto 17" hidden="1">
          <a:extLst>
            <a:ext uri="{FF2B5EF4-FFF2-40B4-BE49-F238E27FC236}">
              <a16:creationId xmlns="" xmlns:a16="http://schemas.microsoft.com/office/drawing/2014/main" id="{00000000-0008-0000-0000-00005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1" name="Texto 17" hidden="1">
          <a:extLst>
            <a:ext uri="{FF2B5EF4-FFF2-40B4-BE49-F238E27FC236}">
              <a16:creationId xmlns="" xmlns:a16="http://schemas.microsoft.com/office/drawing/2014/main" id="{00000000-0008-0000-0000-00005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2" name="Texto 17" hidden="1">
          <a:extLst>
            <a:ext uri="{FF2B5EF4-FFF2-40B4-BE49-F238E27FC236}">
              <a16:creationId xmlns="" xmlns:a16="http://schemas.microsoft.com/office/drawing/2014/main" id="{00000000-0008-0000-0000-00005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3" name="Texto 17" hidden="1">
          <a:extLst>
            <a:ext uri="{FF2B5EF4-FFF2-40B4-BE49-F238E27FC236}">
              <a16:creationId xmlns="" xmlns:a16="http://schemas.microsoft.com/office/drawing/2014/main" id="{00000000-0008-0000-0000-00005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4" name="Texto 17" hidden="1">
          <a:extLst>
            <a:ext uri="{FF2B5EF4-FFF2-40B4-BE49-F238E27FC236}">
              <a16:creationId xmlns="" xmlns:a16="http://schemas.microsoft.com/office/drawing/2014/main" id="{00000000-0008-0000-0000-00006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5" name="Texto 17" hidden="1">
          <a:extLst>
            <a:ext uri="{FF2B5EF4-FFF2-40B4-BE49-F238E27FC236}">
              <a16:creationId xmlns="" xmlns:a16="http://schemas.microsoft.com/office/drawing/2014/main" id="{00000000-0008-0000-0000-00006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6" name="Texto 17" hidden="1">
          <a:extLst>
            <a:ext uri="{FF2B5EF4-FFF2-40B4-BE49-F238E27FC236}">
              <a16:creationId xmlns="" xmlns:a16="http://schemas.microsoft.com/office/drawing/2014/main" id="{00000000-0008-0000-0000-00006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7" name="Texto 17" hidden="1">
          <a:extLst>
            <a:ext uri="{FF2B5EF4-FFF2-40B4-BE49-F238E27FC236}">
              <a16:creationId xmlns="" xmlns:a16="http://schemas.microsoft.com/office/drawing/2014/main" id="{00000000-0008-0000-0000-00006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8" name="Texto 17" hidden="1">
          <a:extLst>
            <a:ext uri="{FF2B5EF4-FFF2-40B4-BE49-F238E27FC236}">
              <a16:creationId xmlns="" xmlns:a16="http://schemas.microsoft.com/office/drawing/2014/main" id="{00000000-0008-0000-0000-00006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9" name="Texto 17" hidden="1">
          <a:extLst>
            <a:ext uri="{FF2B5EF4-FFF2-40B4-BE49-F238E27FC236}">
              <a16:creationId xmlns="" xmlns:a16="http://schemas.microsoft.com/office/drawing/2014/main" id="{00000000-0008-0000-0000-00006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00" name="Texto 17" hidden="1">
          <a:extLst>
            <a:ext uri="{FF2B5EF4-FFF2-40B4-BE49-F238E27FC236}">
              <a16:creationId xmlns="" xmlns:a16="http://schemas.microsoft.com/office/drawing/2014/main" id="{00000000-0008-0000-0000-00006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401" name="Texto 17" hidden="1">
          <a:extLst>
            <a:ext uri="{FF2B5EF4-FFF2-40B4-BE49-F238E27FC236}">
              <a16:creationId xmlns="" xmlns:a16="http://schemas.microsoft.com/office/drawing/2014/main" id="{00000000-0008-0000-0000-000067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2" name="Texto 17" hidden="1">
          <a:extLst>
            <a:ext uri="{FF2B5EF4-FFF2-40B4-BE49-F238E27FC236}">
              <a16:creationId xmlns="" xmlns:a16="http://schemas.microsoft.com/office/drawing/2014/main" id="{00000000-0008-0000-0000-00006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3" name="Texto 17" hidden="1">
          <a:extLst>
            <a:ext uri="{FF2B5EF4-FFF2-40B4-BE49-F238E27FC236}">
              <a16:creationId xmlns="" xmlns:a16="http://schemas.microsoft.com/office/drawing/2014/main" id="{00000000-0008-0000-0000-00006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4" name="Texto 17" hidden="1">
          <a:extLst>
            <a:ext uri="{FF2B5EF4-FFF2-40B4-BE49-F238E27FC236}">
              <a16:creationId xmlns="" xmlns:a16="http://schemas.microsoft.com/office/drawing/2014/main" id="{00000000-0008-0000-0000-00006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5" name="Texto 17" hidden="1">
          <a:extLst>
            <a:ext uri="{FF2B5EF4-FFF2-40B4-BE49-F238E27FC236}">
              <a16:creationId xmlns="" xmlns:a16="http://schemas.microsoft.com/office/drawing/2014/main" id="{00000000-0008-0000-0000-00006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6" name="Texto 17" hidden="1">
          <a:extLst>
            <a:ext uri="{FF2B5EF4-FFF2-40B4-BE49-F238E27FC236}">
              <a16:creationId xmlns="" xmlns:a16="http://schemas.microsoft.com/office/drawing/2014/main" id="{00000000-0008-0000-0000-00006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7" name="Texto 17" hidden="1">
          <a:extLst>
            <a:ext uri="{FF2B5EF4-FFF2-40B4-BE49-F238E27FC236}">
              <a16:creationId xmlns="" xmlns:a16="http://schemas.microsoft.com/office/drawing/2014/main" id="{00000000-0008-0000-0000-00006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8" name="Texto 17" hidden="1">
          <a:extLst>
            <a:ext uri="{FF2B5EF4-FFF2-40B4-BE49-F238E27FC236}">
              <a16:creationId xmlns="" xmlns:a16="http://schemas.microsoft.com/office/drawing/2014/main" id="{00000000-0008-0000-0000-00006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09" name="Texto 17" hidden="1">
          <a:extLst>
            <a:ext uri="{FF2B5EF4-FFF2-40B4-BE49-F238E27FC236}">
              <a16:creationId xmlns="" xmlns:a16="http://schemas.microsoft.com/office/drawing/2014/main" id="{00000000-0008-0000-0000-00006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0" name="Texto 17" hidden="1">
          <a:extLst>
            <a:ext uri="{FF2B5EF4-FFF2-40B4-BE49-F238E27FC236}">
              <a16:creationId xmlns="" xmlns:a16="http://schemas.microsoft.com/office/drawing/2014/main" id="{00000000-0008-0000-0000-00007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1" name="Texto 17" hidden="1">
          <a:extLst>
            <a:ext uri="{FF2B5EF4-FFF2-40B4-BE49-F238E27FC236}">
              <a16:creationId xmlns="" xmlns:a16="http://schemas.microsoft.com/office/drawing/2014/main" id="{00000000-0008-0000-0000-00007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2" name="Texto 17" hidden="1">
          <a:extLst>
            <a:ext uri="{FF2B5EF4-FFF2-40B4-BE49-F238E27FC236}">
              <a16:creationId xmlns="" xmlns:a16="http://schemas.microsoft.com/office/drawing/2014/main" id="{00000000-0008-0000-0000-00007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3" name="Texto 17" hidden="1">
          <a:extLst>
            <a:ext uri="{FF2B5EF4-FFF2-40B4-BE49-F238E27FC236}">
              <a16:creationId xmlns="" xmlns:a16="http://schemas.microsoft.com/office/drawing/2014/main" id="{00000000-0008-0000-0000-00007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4" name="Texto 17" hidden="1">
          <a:extLst>
            <a:ext uri="{FF2B5EF4-FFF2-40B4-BE49-F238E27FC236}">
              <a16:creationId xmlns="" xmlns:a16="http://schemas.microsoft.com/office/drawing/2014/main" id="{00000000-0008-0000-0000-00007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5" name="Texto 17" hidden="1">
          <a:extLst>
            <a:ext uri="{FF2B5EF4-FFF2-40B4-BE49-F238E27FC236}">
              <a16:creationId xmlns="" xmlns:a16="http://schemas.microsoft.com/office/drawing/2014/main" id="{00000000-0008-0000-0000-00007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6" name="Texto 17" hidden="1">
          <a:extLst>
            <a:ext uri="{FF2B5EF4-FFF2-40B4-BE49-F238E27FC236}">
              <a16:creationId xmlns="" xmlns:a16="http://schemas.microsoft.com/office/drawing/2014/main" id="{00000000-0008-0000-0000-00007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7" name="Texto 17" hidden="1">
          <a:extLst>
            <a:ext uri="{FF2B5EF4-FFF2-40B4-BE49-F238E27FC236}">
              <a16:creationId xmlns="" xmlns:a16="http://schemas.microsoft.com/office/drawing/2014/main" id="{00000000-0008-0000-0000-00007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8" name="Texto 17" hidden="1">
          <a:extLst>
            <a:ext uri="{FF2B5EF4-FFF2-40B4-BE49-F238E27FC236}">
              <a16:creationId xmlns="" xmlns:a16="http://schemas.microsoft.com/office/drawing/2014/main" id="{00000000-0008-0000-0000-00007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9" name="Texto 17" hidden="1">
          <a:extLst>
            <a:ext uri="{FF2B5EF4-FFF2-40B4-BE49-F238E27FC236}">
              <a16:creationId xmlns="" xmlns:a16="http://schemas.microsoft.com/office/drawing/2014/main" id="{00000000-0008-0000-0000-00007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0" name="Texto 17" hidden="1">
          <a:extLst>
            <a:ext uri="{FF2B5EF4-FFF2-40B4-BE49-F238E27FC236}">
              <a16:creationId xmlns="" xmlns:a16="http://schemas.microsoft.com/office/drawing/2014/main" id="{00000000-0008-0000-0000-00007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1" name="Texto 17" hidden="1">
          <a:extLst>
            <a:ext uri="{FF2B5EF4-FFF2-40B4-BE49-F238E27FC236}">
              <a16:creationId xmlns="" xmlns:a16="http://schemas.microsoft.com/office/drawing/2014/main" id="{00000000-0008-0000-0000-00007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2" name="Texto 17" hidden="1">
          <a:extLst>
            <a:ext uri="{FF2B5EF4-FFF2-40B4-BE49-F238E27FC236}">
              <a16:creationId xmlns="" xmlns:a16="http://schemas.microsoft.com/office/drawing/2014/main" id="{00000000-0008-0000-0000-00007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3" name="Texto 17" hidden="1">
          <a:extLst>
            <a:ext uri="{FF2B5EF4-FFF2-40B4-BE49-F238E27FC236}">
              <a16:creationId xmlns="" xmlns:a16="http://schemas.microsoft.com/office/drawing/2014/main" id="{00000000-0008-0000-0000-00007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4" name="Texto 17" hidden="1">
          <a:extLst>
            <a:ext uri="{FF2B5EF4-FFF2-40B4-BE49-F238E27FC236}">
              <a16:creationId xmlns="" xmlns:a16="http://schemas.microsoft.com/office/drawing/2014/main" id="{00000000-0008-0000-0000-00007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5" name="Texto 17" hidden="1">
          <a:extLst>
            <a:ext uri="{FF2B5EF4-FFF2-40B4-BE49-F238E27FC236}">
              <a16:creationId xmlns="" xmlns:a16="http://schemas.microsoft.com/office/drawing/2014/main" id="{00000000-0008-0000-0000-00007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6" name="Texto 17" hidden="1">
          <a:extLst>
            <a:ext uri="{FF2B5EF4-FFF2-40B4-BE49-F238E27FC236}">
              <a16:creationId xmlns="" xmlns:a16="http://schemas.microsoft.com/office/drawing/2014/main" id="{00000000-0008-0000-0000-00008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7" name="Texto 17" hidden="1">
          <a:extLst>
            <a:ext uri="{FF2B5EF4-FFF2-40B4-BE49-F238E27FC236}">
              <a16:creationId xmlns="" xmlns:a16="http://schemas.microsoft.com/office/drawing/2014/main" id="{00000000-0008-0000-0000-00008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8" name="Texto 17" hidden="1">
          <a:extLst>
            <a:ext uri="{FF2B5EF4-FFF2-40B4-BE49-F238E27FC236}">
              <a16:creationId xmlns="" xmlns:a16="http://schemas.microsoft.com/office/drawing/2014/main" id="{00000000-0008-0000-0000-00008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9" name="Texto 17" hidden="1">
          <a:extLst>
            <a:ext uri="{FF2B5EF4-FFF2-40B4-BE49-F238E27FC236}">
              <a16:creationId xmlns="" xmlns:a16="http://schemas.microsoft.com/office/drawing/2014/main" id="{00000000-0008-0000-0000-00008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0" name="Texto 17" hidden="1">
          <a:extLst>
            <a:ext uri="{FF2B5EF4-FFF2-40B4-BE49-F238E27FC236}">
              <a16:creationId xmlns="" xmlns:a16="http://schemas.microsoft.com/office/drawing/2014/main" id="{00000000-0008-0000-0000-00008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1" name="Texto 17" hidden="1">
          <a:extLst>
            <a:ext uri="{FF2B5EF4-FFF2-40B4-BE49-F238E27FC236}">
              <a16:creationId xmlns="" xmlns:a16="http://schemas.microsoft.com/office/drawing/2014/main" id="{00000000-0008-0000-0000-00008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2" name="Texto 17" hidden="1">
          <a:extLst>
            <a:ext uri="{FF2B5EF4-FFF2-40B4-BE49-F238E27FC236}">
              <a16:creationId xmlns="" xmlns:a16="http://schemas.microsoft.com/office/drawing/2014/main" id="{00000000-0008-0000-0000-00008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3" name="Texto 17" hidden="1">
          <a:extLst>
            <a:ext uri="{FF2B5EF4-FFF2-40B4-BE49-F238E27FC236}">
              <a16:creationId xmlns="" xmlns:a16="http://schemas.microsoft.com/office/drawing/2014/main" id="{00000000-0008-0000-0000-00008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4" name="Texto 17" hidden="1">
          <a:extLst>
            <a:ext uri="{FF2B5EF4-FFF2-40B4-BE49-F238E27FC236}">
              <a16:creationId xmlns="" xmlns:a16="http://schemas.microsoft.com/office/drawing/2014/main" id="{00000000-0008-0000-0000-00008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5" name="Texto 17" hidden="1">
          <a:extLst>
            <a:ext uri="{FF2B5EF4-FFF2-40B4-BE49-F238E27FC236}">
              <a16:creationId xmlns="" xmlns:a16="http://schemas.microsoft.com/office/drawing/2014/main" id="{00000000-0008-0000-0000-00008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6" name="Texto 17" hidden="1">
          <a:extLst>
            <a:ext uri="{FF2B5EF4-FFF2-40B4-BE49-F238E27FC236}">
              <a16:creationId xmlns="" xmlns:a16="http://schemas.microsoft.com/office/drawing/2014/main" id="{00000000-0008-0000-0000-00008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7" name="Texto 17" hidden="1">
          <a:extLst>
            <a:ext uri="{FF2B5EF4-FFF2-40B4-BE49-F238E27FC236}">
              <a16:creationId xmlns="" xmlns:a16="http://schemas.microsoft.com/office/drawing/2014/main" id="{00000000-0008-0000-0000-00008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8" name="Texto 17" hidden="1">
          <a:extLst>
            <a:ext uri="{FF2B5EF4-FFF2-40B4-BE49-F238E27FC236}">
              <a16:creationId xmlns="" xmlns:a16="http://schemas.microsoft.com/office/drawing/2014/main" id="{00000000-0008-0000-0000-00008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9" name="Texto 17" hidden="1">
          <a:extLst>
            <a:ext uri="{FF2B5EF4-FFF2-40B4-BE49-F238E27FC236}">
              <a16:creationId xmlns="" xmlns:a16="http://schemas.microsoft.com/office/drawing/2014/main" id="{00000000-0008-0000-0000-00008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0" name="Texto 17" hidden="1">
          <a:extLst>
            <a:ext uri="{FF2B5EF4-FFF2-40B4-BE49-F238E27FC236}">
              <a16:creationId xmlns="" xmlns:a16="http://schemas.microsoft.com/office/drawing/2014/main" id="{00000000-0008-0000-0000-00008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1" name="Texto 17" hidden="1">
          <a:extLst>
            <a:ext uri="{FF2B5EF4-FFF2-40B4-BE49-F238E27FC236}">
              <a16:creationId xmlns="" xmlns:a16="http://schemas.microsoft.com/office/drawing/2014/main" id="{00000000-0008-0000-0000-00008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2" name="Texto 17" hidden="1">
          <a:extLst>
            <a:ext uri="{FF2B5EF4-FFF2-40B4-BE49-F238E27FC236}">
              <a16:creationId xmlns="" xmlns:a16="http://schemas.microsoft.com/office/drawing/2014/main" id="{00000000-0008-0000-0000-00009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3" name="Texto 17" hidden="1">
          <a:extLst>
            <a:ext uri="{FF2B5EF4-FFF2-40B4-BE49-F238E27FC236}">
              <a16:creationId xmlns="" xmlns:a16="http://schemas.microsoft.com/office/drawing/2014/main" id="{00000000-0008-0000-0000-00009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4" name="Texto 17" hidden="1">
          <a:extLst>
            <a:ext uri="{FF2B5EF4-FFF2-40B4-BE49-F238E27FC236}">
              <a16:creationId xmlns="" xmlns:a16="http://schemas.microsoft.com/office/drawing/2014/main" id="{00000000-0008-0000-0000-00009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5" name="Texto 17" hidden="1">
          <a:extLst>
            <a:ext uri="{FF2B5EF4-FFF2-40B4-BE49-F238E27FC236}">
              <a16:creationId xmlns="" xmlns:a16="http://schemas.microsoft.com/office/drawing/2014/main" id="{00000000-0008-0000-0000-00009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6" name="Texto 17" hidden="1">
          <a:extLst>
            <a:ext uri="{FF2B5EF4-FFF2-40B4-BE49-F238E27FC236}">
              <a16:creationId xmlns="" xmlns:a16="http://schemas.microsoft.com/office/drawing/2014/main" id="{00000000-0008-0000-0000-00009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7" name="Texto 17" hidden="1">
          <a:extLst>
            <a:ext uri="{FF2B5EF4-FFF2-40B4-BE49-F238E27FC236}">
              <a16:creationId xmlns="" xmlns:a16="http://schemas.microsoft.com/office/drawing/2014/main" id="{00000000-0008-0000-0000-00009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8" name="Texto 17" hidden="1">
          <a:extLst>
            <a:ext uri="{FF2B5EF4-FFF2-40B4-BE49-F238E27FC236}">
              <a16:creationId xmlns="" xmlns:a16="http://schemas.microsoft.com/office/drawing/2014/main" id="{00000000-0008-0000-0000-00009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9" name="Texto 17" hidden="1">
          <a:extLst>
            <a:ext uri="{FF2B5EF4-FFF2-40B4-BE49-F238E27FC236}">
              <a16:creationId xmlns="" xmlns:a16="http://schemas.microsoft.com/office/drawing/2014/main" id="{00000000-0008-0000-0000-00009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0" name="Texto 17" hidden="1">
          <a:extLst>
            <a:ext uri="{FF2B5EF4-FFF2-40B4-BE49-F238E27FC236}">
              <a16:creationId xmlns="" xmlns:a16="http://schemas.microsoft.com/office/drawing/2014/main" id="{00000000-0008-0000-0000-00009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1" name="Texto 17" hidden="1">
          <a:extLst>
            <a:ext uri="{FF2B5EF4-FFF2-40B4-BE49-F238E27FC236}">
              <a16:creationId xmlns="" xmlns:a16="http://schemas.microsoft.com/office/drawing/2014/main" id="{00000000-0008-0000-0000-00009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2" name="Texto 17" hidden="1">
          <a:extLst>
            <a:ext uri="{FF2B5EF4-FFF2-40B4-BE49-F238E27FC236}">
              <a16:creationId xmlns="" xmlns:a16="http://schemas.microsoft.com/office/drawing/2014/main" id="{00000000-0008-0000-0000-00009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3" name="Texto 17" hidden="1">
          <a:extLst>
            <a:ext uri="{FF2B5EF4-FFF2-40B4-BE49-F238E27FC236}">
              <a16:creationId xmlns="" xmlns:a16="http://schemas.microsoft.com/office/drawing/2014/main" id="{00000000-0008-0000-0000-00009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4" name="Texto 17" hidden="1">
          <a:extLst>
            <a:ext uri="{FF2B5EF4-FFF2-40B4-BE49-F238E27FC236}">
              <a16:creationId xmlns="" xmlns:a16="http://schemas.microsoft.com/office/drawing/2014/main" id="{00000000-0008-0000-0000-00009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5" name="Texto 17" hidden="1">
          <a:extLst>
            <a:ext uri="{FF2B5EF4-FFF2-40B4-BE49-F238E27FC236}">
              <a16:creationId xmlns="" xmlns:a16="http://schemas.microsoft.com/office/drawing/2014/main" id="{00000000-0008-0000-0000-00009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6" name="Texto 17" hidden="1">
          <a:extLst>
            <a:ext uri="{FF2B5EF4-FFF2-40B4-BE49-F238E27FC236}">
              <a16:creationId xmlns="" xmlns:a16="http://schemas.microsoft.com/office/drawing/2014/main" id="{00000000-0008-0000-0000-0000A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7" name="Texto 17" hidden="1">
          <a:extLst>
            <a:ext uri="{FF2B5EF4-FFF2-40B4-BE49-F238E27FC236}">
              <a16:creationId xmlns="" xmlns:a16="http://schemas.microsoft.com/office/drawing/2014/main" id="{00000000-0008-0000-0000-0000A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8" name="Texto 17" hidden="1">
          <a:extLst>
            <a:ext uri="{FF2B5EF4-FFF2-40B4-BE49-F238E27FC236}">
              <a16:creationId xmlns="" xmlns:a16="http://schemas.microsoft.com/office/drawing/2014/main" id="{00000000-0008-0000-0000-0000A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9" name="Texto 17" hidden="1">
          <a:extLst>
            <a:ext uri="{FF2B5EF4-FFF2-40B4-BE49-F238E27FC236}">
              <a16:creationId xmlns="" xmlns:a16="http://schemas.microsoft.com/office/drawing/2014/main" id="{00000000-0008-0000-0000-0000A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0" name="Texto 17" hidden="1">
          <a:extLst>
            <a:ext uri="{FF2B5EF4-FFF2-40B4-BE49-F238E27FC236}">
              <a16:creationId xmlns="" xmlns:a16="http://schemas.microsoft.com/office/drawing/2014/main" id="{00000000-0008-0000-0000-0000A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1" name="Texto 17" hidden="1">
          <a:extLst>
            <a:ext uri="{FF2B5EF4-FFF2-40B4-BE49-F238E27FC236}">
              <a16:creationId xmlns="" xmlns:a16="http://schemas.microsoft.com/office/drawing/2014/main" id="{00000000-0008-0000-0000-0000A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2" name="Texto 17" hidden="1">
          <a:extLst>
            <a:ext uri="{FF2B5EF4-FFF2-40B4-BE49-F238E27FC236}">
              <a16:creationId xmlns="" xmlns:a16="http://schemas.microsoft.com/office/drawing/2014/main" id="{00000000-0008-0000-0000-0000A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3" name="Texto 17" hidden="1">
          <a:extLst>
            <a:ext uri="{FF2B5EF4-FFF2-40B4-BE49-F238E27FC236}">
              <a16:creationId xmlns="" xmlns:a16="http://schemas.microsoft.com/office/drawing/2014/main" id="{00000000-0008-0000-0000-0000A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4" name="Texto 17" hidden="1">
          <a:extLst>
            <a:ext uri="{FF2B5EF4-FFF2-40B4-BE49-F238E27FC236}">
              <a16:creationId xmlns="" xmlns:a16="http://schemas.microsoft.com/office/drawing/2014/main" id="{00000000-0008-0000-0000-0000A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5" name="Texto 17" hidden="1">
          <a:extLst>
            <a:ext uri="{FF2B5EF4-FFF2-40B4-BE49-F238E27FC236}">
              <a16:creationId xmlns="" xmlns:a16="http://schemas.microsoft.com/office/drawing/2014/main" id="{00000000-0008-0000-0000-0000A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6" name="Texto 17" hidden="1">
          <a:extLst>
            <a:ext uri="{FF2B5EF4-FFF2-40B4-BE49-F238E27FC236}">
              <a16:creationId xmlns="" xmlns:a16="http://schemas.microsoft.com/office/drawing/2014/main" id="{00000000-0008-0000-0000-0000A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7" name="Texto 17" hidden="1">
          <a:extLst>
            <a:ext uri="{FF2B5EF4-FFF2-40B4-BE49-F238E27FC236}">
              <a16:creationId xmlns="" xmlns:a16="http://schemas.microsoft.com/office/drawing/2014/main" id="{00000000-0008-0000-0000-0000A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8" name="Texto 17" hidden="1">
          <a:extLst>
            <a:ext uri="{FF2B5EF4-FFF2-40B4-BE49-F238E27FC236}">
              <a16:creationId xmlns="" xmlns:a16="http://schemas.microsoft.com/office/drawing/2014/main" id="{00000000-0008-0000-0000-0000A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9" name="Texto 17" hidden="1">
          <a:extLst>
            <a:ext uri="{FF2B5EF4-FFF2-40B4-BE49-F238E27FC236}">
              <a16:creationId xmlns="" xmlns:a16="http://schemas.microsoft.com/office/drawing/2014/main" id="{00000000-0008-0000-0000-0000A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0" name="Texto 17" hidden="1">
          <a:extLst>
            <a:ext uri="{FF2B5EF4-FFF2-40B4-BE49-F238E27FC236}">
              <a16:creationId xmlns="" xmlns:a16="http://schemas.microsoft.com/office/drawing/2014/main" id="{00000000-0008-0000-0000-0000A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1" name="Texto 17" hidden="1">
          <a:extLst>
            <a:ext uri="{FF2B5EF4-FFF2-40B4-BE49-F238E27FC236}">
              <a16:creationId xmlns="" xmlns:a16="http://schemas.microsoft.com/office/drawing/2014/main" id="{00000000-0008-0000-0000-0000A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2" name="Texto 17" hidden="1">
          <a:extLst>
            <a:ext uri="{FF2B5EF4-FFF2-40B4-BE49-F238E27FC236}">
              <a16:creationId xmlns="" xmlns:a16="http://schemas.microsoft.com/office/drawing/2014/main" id="{00000000-0008-0000-0000-0000B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3" name="Texto 17" hidden="1">
          <a:extLst>
            <a:ext uri="{FF2B5EF4-FFF2-40B4-BE49-F238E27FC236}">
              <a16:creationId xmlns="" xmlns:a16="http://schemas.microsoft.com/office/drawing/2014/main" id="{00000000-0008-0000-0000-0000B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4" name="Texto 17" hidden="1">
          <a:extLst>
            <a:ext uri="{FF2B5EF4-FFF2-40B4-BE49-F238E27FC236}">
              <a16:creationId xmlns="" xmlns:a16="http://schemas.microsoft.com/office/drawing/2014/main" id="{00000000-0008-0000-0000-0000B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5" name="Texto 17" hidden="1">
          <a:extLst>
            <a:ext uri="{FF2B5EF4-FFF2-40B4-BE49-F238E27FC236}">
              <a16:creationId xmlns="" xmlns:a16="http://schemas.microsoft.com/office/drawing/2014/main" id="{00000000-0008-0000-0000-0000B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6" name="Texto 17" hidden="1">
          <a:extLst>
            <a:ext uri="{FF2B5EF4-FFF2-40B4-BE49-F238E27FC236}">
              <a16:creationId xmlns="" xmlns:a16="http://schemas.microsoft.com/office/drawing/2014/main" id="{00000000-0008-0000-0000-0000B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7" name="Texto 17" hidden="1">
          <a:extLst>
            <a:ext uri="{FF2B5EF4-FFF2-40B4-BE49-F238E27FC236}">
              <a16:creationId xmlns="" xmlns:a16="http://schemas.microsoft.com/office/drawing/2014/main" id="{00000000-0008-0000-0000-0000B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8" name="Texto 17" hidden="1">
          <a:extLst>
            <a:ext uri="{FF2B5EF4-FFF2-40B4-BE49-F238E27FC236}">
              <a16:creationId xmlns="" xmlns:a16="http://schemas.microsoft.com/office/drawing/2014/main" id="{00000000-0008-0000-0000-0000B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9" name="Texto 17" hidden="1">
          <a:extLst>
            <a:ext uri="{FF2B5EF4-FFF2-40B4-BE49-F238E27FC236}">
              <a16:creationId xmlns="" xmlns:a16="http://schemas.microsoft.com/office/drawing/2014/main" id="{00000000-0008-0000-0000-0000B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80" name="Texto 17" hidden="1">
          <a:extLst>
            <a:ext uri="{FF2B5EF4-FFF2-40B4-BE49-F238E27FC236}">
              <a16:creationId xmlns="" xmlns:a16="http://schemas.microsoft.com/office/drawing/2014/main" id="{00000000-0008-0000-0000-0000B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1" name="Texto 17" hidden="1">
          <a:extLst>
            <a:ext uri="{FF2B5EF4-FFF2-40B4-BE49-F238E27FC236}">
              <a16:creationId xmlns="" xmlns:a16="http://schemas.microsoft.com/office/drawing/2014/main" id="{00000000-0008-0000-0000-0000B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2" name="Texto 17" hidden="1">
          <a:extLst>
            <a:ext uri="{FF2B5EF4-FFF2-40B4-BE49-F238E27FC236}">
              <a16:creationId xmlns="" xmlns:a16="http://schemas.microsoft.com/office/drawing/2014/main" id="{00000000-0008-0000-0000-0000B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3" name="Texto 17" hidden="1">
          <a:extLst>
            <a:ext uri="{FF2B5EF4-FFF2-40B4-BE49-F238E27FC236}">
              <a16:creationId xmlns="" xmlns:a16="http://schemas.microsoft.com/office/drawing/2014/main" id="{00000000-0008-0000-0000-0000B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4" name="Texto 17" hidden="1">
          <a:extLst>
            <a:ext uri="{FF2B5EF4-FFF2-40B4-BE49-F238E27FC236}">
              <a16:creationId xmlns="" xmlns:a16="http://schemas.microsoft.com/office/drawing/2014/main" id="{00000000-0008-0000-0000-0000B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5" name="Texto 17" hidden="1">
          <a:extLst>
            <a:ext uri="{FF2B5EF4-FFF2-40B4-BE49-F238E27FC236}">
              <a16:creationId xmlns="" xmlns:a16="http://schemas.microsoft.com/office/drawing/2014/main" id="{00000000-0008-0000-0000-0000D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6" name="Texto 17" hidden="1">
          <a:extLst>
            <a:ext uri="{FF2B5EF4-FFF2-40B4-BE49-F238E27FC236}">
              <a16:creationId xmlns="" xmlns:a16="http://schemas.microsoft.com/office/drawing/2014/main" id="{00000000-0008-0000-0000-0000D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7" name="Texto 17" hidden="1">
          <a:extLst>
            <a:ext uri="{FF2B5EF4-FFF2-40B4-BE49-F238E27FC236}">
              <a16:creationId xmlns="" xmlns:a16="http://schemas.microsoft.com/office/drawing/2014/main" id="{00000000-0008-0000-0000-0000D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8" name="Texto 17" hidden="1">
          <a:extLst>
            <a:ext uri="{FF2B5EF4-FFF2-40B4-BE49-F238E27FC236}">
              <a16:creationId xmlns="" xmlns:a16="http://schemas.microsoft.com/office/drawing/2014/main" id="{00000000-0008-0000-0000-0000D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9" name="Texto 17" hidden="1">
          <a:extLst>
            <a:ext uri="{FF2B5EF4-FFF2-40B4-BE49-F238E27FC236}">
              <a16:creationId xmlns="" xmlns:a16="http://schemas.microsoft.com/office/drawing/2014/main" id="{00000000-0008-0000-0000-0000D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0" name="Texto 17" hidden="1">
          <a:extLst>
            <a:ext uri="{FF2B5EF4-FFF2-40B4-BE49-F238E27FC236}">
              <a16:creationId xmlns="" xmlns:a16="http://schemas.microsoft.com/office/drawing/2014/main" id="{00000000-0008-0000-0000-0000D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1" name="Texto 17" hidden="1">
          <a:extLst>
            <a:ext uri="{FF2B5EF4-FFF2-40B4-BE49-F238E27FC236}">
              <a16:creationId xmlns="" xmlns:a16="http://schemas.microsoft.com/office/drawing/2014/main" id="{00000000-0008-0000-0000-0000D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2" name="Texto 17" hidden="1">
          <a:extLst>
            <a:ext uri="{FF2B5EF4-FFF2-40B4-BE49-F238E27FC236}">
              <a16:creationId xmlns="" xmlns:a16="http://schemas.microsoft.com/office/drawing/2014/main" id="{00000000-0008-0000-0000-0000D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3" name="Texto 17" hidden="1">
          <a:extLst>
            <a:ext uri="{FF2B5EF4-FFF2-40B4-BE49-F238E27FC236}">
              <a16:creationId xmlns="" xmlns:a16="http://schemas.microsoft.com/office/drawing/2014/main" id="{00000000-0008-0000-0000-0000D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4" name="Texto 17" hidden="1">
          <a:extLst>
            <a:ext uri="{FF2B5EF4-FFF2-40B4-BE49-F238E27FC236}">
              <a16:creationId xmlns="" xmlns:a16="http://schemas.microsoft.com/office/drawing/2014/main" id="{00000000-0008-0000-0000-0000D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5" name="Texto 17" hidden="1">
          <a:extLst>
            <a:ext uri="{FF2B5EF4-FFF2-40B4-BE49-F238E27FC236}">
              <a16:creationId xmlns="" xmlns:a16="http://schemas.microsoft.com/office/drawing/2014/main" id="{00000000-0008-0000-0000-0000D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6" name="Texto 17" hidden="1">
          <a:extLst>
            <a:ext uri="{FF2B5EF4-FFF2-40B4-BE49-F238E27FC236}">
              <a16:creationId xmlns="" xmlns:a16="http://schemas.microsoft.com/office/drawing/2014/main" id="{00000000-0008-0000-0000-0000E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7" name="Texto 17" hidden="1">
          <a:extLst>
            <a:ext uri="{FF2B5EF4-FFF2-40B4-BE49-F238E27FC236}">
              <a16:creationId xmlns="" xmlns:a16="http://schemas.microsoft.com/office/drawing/2014/main" id="{00000000-0008-0000-0000-0000E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8" name="Texto 17" hidden="1">
          <a:extLst>
            <a:ext uri="{FF2B5EF4-FFF2-40B4-BE49-F238E27FC236}">
              <a16:creationId xmlns="" xmlns:a16="http://schemas.microsoft.com/office/drawing/2014/main" id="{00000000-0008-0000-0000-0000E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9" name="Texto 17" hidden="1">
          <a:extLst>
            <a:ext uri="{FF2B5EF4-FFF2-40B4-BE49-F238E27FC236}">
              <a16:creationId xmlns="" xmlns:a16="http://schemas.microsoft.com/office/drawing/2014/main" id="{00000000-0008-0000-0000-0000E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0" name="Texto 17" hidden="1">
          <a:extLst>
            <a:ext uri="{FF2B5EF4-FFF2-40B4-BE49-F238E27FC236}">
              <a16:creationId xmlns="" xmlns:a16="http://schemas.microsoft.com/office/drawing/2014/main" id="{00000000-0008-0000-0000-0000E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1" name="Texto 17" hidden="1">
          <a:extLst>
            <a:ext uri="{FF2B5EF4-FFF2-40B4-BE49-F238E27FC236}">
              <a16:creationId xmlns="" xmlns:a16="http://schemas.microsoft.com/office/drawing/2014/main" id="{00000000-0008-0000-0000-0000E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2" name="Texto 17" hidden="1">
          <a:extLst>
            <a:ext uri="{FF2B5EF4-FFF2-40B4-BE49-F238E27FC236}">
              <a16:creationId xmlns="" xmlns:a16="http://schemas.microsoft.com/office/drawing/2014/main" id="{00000000-0008-0000-0000-0000E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3" name="Texto 17" hidden="1">
          <a:extLst>
            <a:ext uri="{FF2B5EF4-FFF2-40B4-BE49-F238E27FC236}">
              <a16:creationId xmlns="" xmlns:a16="http://schemas.microsoft.com/office/drawing/2014/main" id="{00000000-0008-0000-0000-0000E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4" name="Texto 17" hidden="1">
          <a:extLst>
            <a:ext uri="{FF2B5EF4-FFF2-40B4-BE49-F238E27FC236}">
              <a16:creationId xmlns="" xmlns:a16="http://schemas.microsoft.com/office/drawing/2014/main" id="{00000000-0008-0000-0000-0000E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5" name="Texto 17" hidden="1">
          <a:extLst>
            <a:ext uri="{FF2B5EF4-FFF2-40B4-BE49-F238E27FC236}">
              <a16:creationId xmlns="" xmlns:a16="http://schemas.microsoft.com/office/drawing/2014/main" id="{00000000-0008-0000-0000-0000E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6" name="Texto 17" hidden="1">
          <a:extLst>
            <a:ext uri="{FF2B5EF4-FFF2-40B4-BE49-F238E27FC236}">
              <a16:creationId xmlns="" xmlns:a16="http://schemas.microsoft.com/office/drawing/2014/main" id="{00000000-0008-0000-0000-0000E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7" name="Texto 17" hidden="1">
          <a:extLst>
            <a:ext uri="{FF2B5EF4-FFF2-40B4-BE49-F238E27FC236}">
              <a16:creationId xmlns="" xmlns:a16="http://schemas.microsoft.com/office/drawing/2014/main" id="{00000000-0008-0000-0000-0000E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8" name="Texto 17" hidden="1">
          <a:extLst>
            <a:ext uri="{FF2B5EF4-FFF2-40B4-BE49-F238E27FC236}">
              <a16:creationId xmlns="" xmlns:a16="http://schemas.microsoft.com/office/drawing/2014/main" id="{00000000-0008-0000-0000-0000E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9" name="Texto 17" hidden="1">
          <a:extLst>
            <a:ext uri="{FF2B5EF4-FFF2-40B4-BE49-F238E27FC236}">
              <a16:creationId xmlns="" xmlns:a16="http://schemas.microsoft.com/office/drawing/2014/main" id="{00000000-0008-0000-0000-0000E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10" name="Texto 17" hidden="1">
          <a:extLst>
            <a:ext uri="{FF2B5EF4-FFF2-40B4-BE49-F238E27FC236}">
              <a16:creationId xmlns="" xmlns:a16="http://schemas.microsoft.com/office/drawing/2014/main" id="{00000000-0008-0000-0000-0000E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1" name="Texto 17" hidden="1">
          <a:extLst>
            <a:ext uri="{FF2B5EF4-FFF2-40B4-BE49-F238E27FC236}">
              <a16:creationId xmlns="" xmlns:a16="http://schemas.microsoft.com/office/drawing/2014/main" id="{00000000-0008-0000-0000-0000E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2" name="Texto 17" hidden="1">
          <a:extLst>
            <a:ext uri="{FF2B5EF4-FFF2-40B4-BE49-F238E27FC236}">
              <a16:creationId xmlns="" xmlns:a16="http://schemas.microsoft.com/office/drawing/2014/main" id="{00000000-0008-0000-0000-0000F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3" name="Texto 17" hidden="1">
          <a:extLst>
            <a:ext uri="{FF2B5EF4-FFF2-40B4-BE49-F238E27FC236}">
              <a16:creationId xmlns="" xmlns:a16="http://schemas.microsoft.com/office/drawing/2014/main" id="{00000000-0008-0000-0000-0000F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4" name="Texto 17" hidden="1">
          <a:extLst>
            <a:ext uri="{FF2B5EF4-FFF2-40B4-BE49-F238E27FC236}">
              <a16:creationId xmlns="" xmlns:a16="http://schemas.microsoft.com/office/drawing/2014/main" id="{00000000-0008-0000-0000-0000F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5" name="Texto 17" hidden="1">
          <a:extLst>
            <a:ext uri="{FF2B5EF4-FFF2-40B4-BE49-F238E27FC236}">
              <a16:creationId xmlns="" xmlns:a16="http://schemas.microsoft.com/office/drawing/2014/main" id="{00000000-0008-0000-0000-0000F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6" name="Texto 17" hidden="1">
          <a:extLst>
            <a:ext uri="{FF2B5EF4-FFF2-40B4-BE49-F238E27FC236}">
              <a16:creationId xmlns="" xmlns:a16="http://schemas.microsoft.com/office/drawing/2014/main" id="{00000000-0008-0000-0000-0000F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7" name="Texto 17" hidden="1">
          <a:extLst>
            <a:ext uri="{FF2B5EF4-FFF2-40B4-BE49-F238E27FC236}">
              <a16:creationId xmlns="" xmlns:a16="http://schemas.microsoft.com/office/drawing/2014/main" id="{00000000-0008-0000-0000-0000F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8" name="Texto 17" hidden="1">
          <a:extLst>
            <a:ext uri="{FF2B5EF4-FFF2-40B4-BE49-F238E27FC236}">
              <a16:creationId xmlns="" xmlns:a16="http://schemas.microsoft.com/office/drawing/2014/main" id="{00000000-0008-0000-0000-0000F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19" name="Texto 17" hidden="1">
          <a:extLst>
            <a:ext uri="{FF2B5EF4-FFF2-40B4-BE49-F238E27FC236}">
              <a16:creationId xmlns="" xmlns:a16="http://schemas.microsoft.com/office/drawing/2014/main" id="{00000000-0008-0000-0000-0000F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0" name="Texto 17" hidden="1">
          <a:extLst>
            <a:ext uri="{FF2B5EF4-FFF2-40B4-BE49-F238E27FC236}">
              <a16:creationId xmlns="" xmlns:a16="http://schemas.microsoft.com/office/drawing/2014/main" id="{00000000-0008-0000-0000-0000F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1" name="Texto 17" hidden="1">
          <a:extLst>
            <a:ext uri="{FF2B5EF4-FFF2-40B4-BE49-F238E27FC236}">
              <a16:creationId xmlns="" xmlns:a16="http://schemas.microsoft.com/office/drawing/2014/main" id="{00000000-0008-0000-0000-0000F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2" name="Texto 17" hidden="1">
          <a:extLst>
            <a:ext uri="{FF2B5EF4-FFF2-40B4-BE49-F238E27FC236}">
              <a16:creationId xmlns="" xmlns:a16="http://schemas.microsoft.com/office/drawing/2014/main" id="{00000000-0008-0000-0000-0000F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3" name="Texto 17" hidden="1">
          <a:extLst>
            <a:ext uri="{FF2B5EF4-FFF2-40B4-BE49-F238E27FC236}">
              <a16:creationId xmlns="" xmlns:a16="http://schemas.microsoft.com/office/drawing/2014/main" id="{00000000-0008-0000-0000-0000F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4" name="Texto 17" hidden="1">
          <a:extLst>
            <a:ext uri="{FF2B5EF4-FFF2-40B4-BE49-F238E27FC236}">
              <a16:creationId xmlns="" xmlns:a16="http://schemas.microsoft.com/office/drawing/2014/main" id="{00000000-0008-0000-0000-0000F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5" name="Texto 17" hidden="1">
          <a:extLst>
            <a:ext uri="{FF2B5EF4-FFF2-40B4-BE49-F238E27FC236}">
              <a16:creationId xmlns="" xmlns:a16="http://schemas.microsoft.com/office/drawing/2014/main" id="{00000000-0008-0000-0000-0000F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6" name="Texto 17" hidden="1">
          <a:extLst>
            <a:ext uri="{FF2B5EF4-FFF2-40B4-BE49-F238E27FC236}">
              <a16:creationId xmlns="" xmlns:a16="http://schemas.microsoft.com/office/drawing/2014/main" id="{00000000-0008-0000-0000-0000F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7" name="Texto 17" hidden="1">
          <a:extLst>
            <a:ext uri="{FF2B5EF4-FFF2-40B4-BE49-F238E27FC236}">
              <a16:creationId xmlns="" xmlns:a16="http://schemas.microsoft.com/office/drawing/2014/main" id="{00000000-0008-0000-0000-0000F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8" name="Texto 17" hidden="1">
          <a:extLst>
            <a:ext uri="{FF2B5EF4-FFF2-40B4-BE49-F238E27FC236}">
              <a16:creationId xmlns="" xmlns:a16="http://schemas.microsoft.com/office/drawing/2014/main" id="{00000000-0008-0000-0000-00000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9" name="Texto 17" hidden="1">
          <a:extLst>
            <a:ext uri="{FF2B5EF4-FFF2-40B4-BE49-F238E27FC236}">
              <a16:creationId xmlns="" xmlns:a16="http://schemas.microsoft.com/office/drawing/2014/main" id="{00000000-0008-0000-0000-00000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0" name="Texto 17" hidden="1">
          <a:extLst>
            <a:ext uri="{FF2B5EF4-FFF2-40B4-BE49-F238E27FC236}">
              <a16:creationId xmlns="" xmlns:a16="http://schemas.microsoft.com/office/drawing/2014/main" id="{00000000-0008-0000-0000-00000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1" name="Texto 17" hidden="1">
          <a:extLst>
            <a:ext uri="{FF2B5EF4-FFF2-40B4-BE49-F238E27FC236}">
              <a16:creationId xmlns="" xmlns:a16="http://schemas.microsoft.com/office/drawing/2014/main" id="{00000000-0008-0000-0000-00000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2" name="Texto 17" hidden="1">
          <a:extLst>
            <a:ext uri="{FF2B5EF4-FFF2-40B4-BE49-F238E27FC236}">
              <a16:creationId xmlns="" xmlns:a16="http://schemas.microsoft.com/office/drawing/2014/main" id="{00000000-0008-0000-0000-00000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3" name="Texto 17" hidden="1">
          <a:extLst>
            <a:ext uri="{FF2B5EF4-FFF2-40B4-BE49-F238E27FC236}">
              <a16:creationId xmlns="" xmlns:a16="http://schemas.microsoft.com/office/drawing/2014/main" id="{00000000-0008-0000-0000-00000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4" name="Texto 17" hidden="1">
          <a:extLst>
            <a:ext uri="{FF2B5EF4-FFF2-40B4-BE49-F238E27FC236}">
              <a16:creationId xmlns="" xmlns:a16="http://schemas.microsoft.com/office/drawing/2014/main" id="{00000000-0008-0000-0000-00000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5" name="Texto 17" hidden="1">
          <a:extLst>
            <a:ext uri="{FF2B5EF4-FFF2-40B4-BE49-F238E27FC236}">
              <a16:creationId xmlns="" xmlns:a16="http://schemas.microsoft.com/office/drawing/2014/main" id="{00000000-0008-0000-0000-00000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6" name="Texto 17" hidden="1">
          <a:extLst>
            <a:ext uri="{FF2B5EF4-FFF2-40B4-BE49-F238E27FC236}">
              <a16:creationId xmlns="" xmlns:a16="http://schemas.microsoft.com/office/drawing/2014/main" id="{00000000-0008-0000-0000-00000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7" name="Texto 17" hidden="1">
          <a:extLst>
            <a:ext uri="{FF2B5EF4-FFF2-40B4-BE49-F238E27FC236}">
              <a16:creationId xmlns="" xmlns:a16="http://schemas.microsoft.com/office/drawing/2014/main" id="{00000000-0008-0000-0000-00000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8" name="Texto 17" hidden="1">
          <a:extLst>
            <a:ext uri="{FF2B5EF4-FFF2-40B4-BE49-F238E27FC236}">
              <a16:creationId xmlns="" xmlns:a16="http://schemas.microsoft.com/office/drawing/2014/main" id="{00000000-0008-0000-0000-00000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9" name="Texto 17" hidden="1">
          <a:extLst>
            <a:ext uri="{FF2B5EF4-FFF2-40B4-BE49-F238E27FC236}">
              <a16:creationId xmlns="" xmlns:a16="http://schemas.microsoft.com/office/drawing/2014/main" id="{00000000-0008-0000-0000-00000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0" name="Texto 17" hidden="1">
          <a:extLst>
            <a:ext uri="{FF2B5EF4-FFF2-40B4-BE49-F238E27FC236}">
              <a16:creationId xmlns="" xmlns:a16="http://schemas.microsoft.com/office/drawing/2014/main" id="{00000000-0008-0000-0000-00000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1" name="Texto 17" hidden="1">
          <a:extLst>
            <a:ext uri="{FF2B5EF4-FFF2-40B4-BE49-F238E27FC236}">
              <a16:creationId xmlns="" xmlns:a16="http://schemas.microsoft.com/office/drawing/2014/main" id="{00000000-0008-0000-0000-00000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2" name="Texto 17" hidden="1">
          <a:extLst>
            <a:ext uri="{FF2B5EF4-FFF2-40B4-BE49-F238E27FC236}">
              <a16:creationId xmlns="" xmlns:a16="http://schemas.microsoft.com/office/drawing/2014/main" id="{00000000-0008-0000-0000-00000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3" name="Texto 17" hidden="1">
          <a:extLst>
            <a:ext uri="{FF2B5EF4-FFF2-40B4-BE49-F238E27FC236}">
              <a16:creationId xmlns="" xmlns:a16="http://schemas.microsoft.com/office/drawing/2014/main" id="{00000000-0008-0000-0000-00001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4" name="Texto 17" hidden="1">
          <a:extLst>
            <a:ext uri="{FF2B5EF4-FFF2-40B4-BE49-F238E27FC236}">
              <a16:creationId xmlns="" xmlns:a16="http://schemas.microsoft.com/office/drawing/2014/main" id="{00000000-0008-0000-0000-00001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5" name="Texto 17" hidden="1">
          <a:extLst>
            <a:ext uri="{FF2B5EF4-FFF2-40B4-BE49-F238E27FC236}">
              <a16:creationId xmlns="" xmlns:a16="http://schemas.microsoft.com/office/drawing/2014/main" id="{00000000-0008-0000-0000-00001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6" name="Texto 17" hidden="1">
          <a:extLst>
            <a:ext uri="{FF2B5EF4-FFF2-40B4-BE49-F238E27FC236}">
              <a16:creationId xmlns="" xmlns:a16="http://schemas.microsoft.com/office/drawing/2014/main" id="{00000000-0008-0000-0000-00001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7" name="Texto 17" hidden="1">
          <a:extLst>
            <a:ext uri="{FF2B5EF4-FFF2-40B4-BE49-F238E27FC236}">
              <a16:creationId xmlns="" xmlns:a16="http://schemas.microsoft.com/office/drawing/2014/main" id="{00000000-0008-0000-0000-00001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8" name="Texto 17" hidden="1">
          <a:extLst>
            <a:ext uri="{FF2B5EF4-FFF2-40B4-BE49-F238E27FC236}">
              <a16:creationId xmlns="" xmlns:a16="http://schemas.microsoft.com/office/drawing/2014/main" id="{00000000-0008-0000-0000-00001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9" name="Texto 17" hidden="1">
          <a:extLst>
            <a:ext uri="{FF2B5EF4-FFF2-40B4-BE49-F238E27FC236}">
              <a16:creationId xmlns="" xmlns:a16="http://schemas.microsoft.com/office/drawing/2014/main" id="{00000000-0008-0000-0000-00001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0" name="Texto 17" hidden="1">
          <a:extLst>
            <a:ext uri="{FF2B5EF4-FFF2-40B4-BE49-F238E27FC236}">
              <a16:creationId xmlns="" xmlns:a16="http://schemas.microsoft.com/office/drawing/2014/main" id="{00000000-0008-0000-0000-00001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1" name="Texto 17" hidden="1">
          <a:extLst>
            <a:ext uri="{FF2B5EF4-FFF2-40B4-BE49-F238E27FC236}">
              <a16:creationId xmlns="" xmlns:a16="http://schemas.microsoft.com/office/drawing/2014/main" id="{00000000-0008-0000-0000-00001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2" name="Texto 17" hidden="1">
          <a:extLst>
            <a:ext uri="{FF2B5EF4-FFF2-40B4-BE49-F238E27FC236}">
              <a16:creationId xmlns="" xmlns:a16="http://schemas.microsoft.com/office/drawing/2014/main" id="{00000000-0008-0000-0000-00001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3" name="Texto 17" hidden="1">
          <a:extLst>
            <a:ext uri="{FF2B5EF4-FFF2-40B4-BE49-F238E27FC236}">
              <a16:creationId xmlns="" xmlns:a16="http://schemas.microsoft.com/office/drawing/2014/main" id="{00000000-0008-0000-0000-00001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4" name="Texto 17" hidden="1">
          <a:extLst>
            <a:ext uri="{FF2B5EF4-FFF2-40B4-BE49-F238E27FC236}">
              <a16:creationId xmlns="" xmlns:a16="http://schemas.microsoft.com/office/drawing/2014/main" id="{00000000-0008-0000-0000-00001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5" name="Texto 17" hidden="1">
          <a:extLst>
            <a:ext uri="{FF2B5EF4-FFF2-40B4-BE49-F238E27FC236}">
              <a16:creationId xmlns="" xmlns:a16="http://schemas.microsoft.com/office/drawing/2014/main" id="{00000000-0008-0000-0000-00001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6" name="Texto 17" hidden="1">
          <a:extLst>
            <a:ext uri="{FF2B5EF4-FFF2-40B4-BE49-F238E27FC236}">
              <a16:creationId xmlns="" xmlns:a16="http://schemas.microsoft.com/office/drawing/2014/main" id="{00000000-0008-0000-0000-00001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7" name="Texto 17" hidden="1">
          <a:extLst>
            <a:ext uri="{FF2B5EF4-FFF2-40B4-BE49-F238E27FC236}">
              <a16:creationId xmlns="" xmlns:a16="http://schemas.microsoft.com/office/drawing/2014/main" id="{00000000-0008-0000-0000-00001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58" name="Texto 17" hidden="1">
          <a:extLst>
            <a:ext uri="{FF2B5EF4-FFF2-40B4-BE49-F238E27FC236}">
              <a16:creationId xmlns="" xmlns:a16="http://schemas.microsoft.com/office/drawing/2014/main" id="{00000000-0008-0000-0000-00001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59" name="Texto 17" hidden="1">
          <a:extLst>
            <a:ext uri="{FF2B5EF4-FFF2-40B4-BE49-F238E27FC236}">
              <a16:creationId xmlns="" xmlns:a16="http://schemas.microsoft.com/office/drawing/2014/main" id="{00000000-0008-0000-0000-00002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0" name="Texto 17" hidden="1">
          <a:extLst>
            <a:ext uri="{FF2B5EF4-FFF2-40B4-BE49-F238E27FC236}">
              <a16:creationId xmlns="" xmlns:a16="http://schemas.microsoft.com/office/drawing/2014/main" id="{00000000-0008-0000-0000-00002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1" name="Texto 17" hidden="1">
          <a:extLst>
            <a:ext uri="{FF2B5EF4-FFF2-40B4-BE49-F238E27FC236}">
              <a16:creationId xmlns="" xmlns:a16="http://schemas.microsoft.com/office/drawing/2014/main" id="{00000000-0008-0000-0000-00002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2" name="Texto 17" hidden="1">
          <a:extLst>
            <a:ext uri="{FF2B5EF4-FFF2-40B4-BE49-F238E27FC236}">
              <a16:creationId xmlns="" xmlns:a16="http://schemas.microsoft.com/office/drawing/2014/main" id="{00000000-0008-0000-0000-00002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3" name="Texto 17" hidden="1">
          <a:extLst>
            <a:ext uri="{FF2B5EF4-FFF2-40B4-BE49-F238E27FC236}">
              <a16:creationId xmlns="" xmlns:a16="http://schemas.microsoft.com/office/drawing/2014/main" id="{00000000-0008-0000-0000-00002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4" name="Texto 17" hidden="1">
          <a:extLst>
            <a:ext uri="{FF2B5EF4-FFF2-40B4-BE49-F238E27FC236}">
              <a16:creationId xmlns="" xmlns:a16="http://schemas.microsoft.com/office/drawing/2014/main" id="{00000000-0008-0000-0000-00002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5" name="Texto 17" hidden="1">
          <a:extLst>
            <a:ext uri="{FF2B5EF4-FFF2-40B4-BE49-F238E27FC236}">
              <a16:creationId xmlns="" xmlns:a16="http://schemas.microsoft.com/office/drawing/2014/main" id="{00000000-0008-0000-0000-00002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6" name="Texto 17" hidden="1">
          <a:extLst>
            <a:ext uri="{FF2B5EF4-FFF2-40B4-BE49-F238E27FC236}">
              <a16:creationId xmlns="" xmlns:a16="http://schemas.microsoft.com/office/drawing/2014/main" id="{00000000-0008-0000-0000-00002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7" name="Texto 17" hidden="1">
          <a:extLst>
            <a:ext uri="{FF2B5EF4-FFF2-40B4-BE49-F238E27FC236}">
              <a16:creationId xmlns="" xmlns:a16="http://schemas.microsoft.com/office/drawing/2014/main" id="{00000000-0008-0000-0000-00002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8" name="Texto 17" hidden="1">
          <a:extLst>
            <a:ext uri="{FF2B5EF4-FFF2-40B4-BE49-F238E27FC236}">
              <a16:creationId xmlns="" xmlns:a16="http://schemas.microsoft.com/office/drawing/2014/main" id="{00000000-0008-0000-0000-00002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9" name="Texto 17" hidden="1">
          <a:extLst>
            <a:ext uri="{FF2B5EF4-FFF2-40B4-BE49-F238E27FC236}">
              <a16:creationId xmlns="" xmlns:a16="http://schemas.microsoft.com/office/drawing/2014/main" id="{00000000-0008-0000-0000-00002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0" name="Texto 17" hidden="1">
          <a:extLst>
            <a:ext uri="{FF2B5EF4-FFF2-40B4-BE49-F238E27FC236}">
              <a16:creationId xmlns="" xmlns:a16="http://schemas.microsoft.com/office/drawing/2014/main" id="{00000000-0008-0000-0000-00002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1" name="Texto 17" hidden="1">
          <a:extLst>
            <a:ext uri="{FF2B5EF4-FFF2-40B4-BE49-F238E27FC236}">
              <a16:creationId xmlns="" xmlns:a16="http://schemas.microsoft.com/office/drawing/2014/main" id="{00000000-0008-0000-0000-00002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2" name="Texto 17" hidden="1">
          <a:extLst>
            <a:ext uri="{FF2B5EF4-FFF2-40B4-BE49-F238E27FC236}">
              <a16:creationId xmlns="" xmlns:a16="http://schemas.microsoft.com/office/drawing/2014/main" id="{00000000-0008-0000-0000-00002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3" name="Texto 17" hidden="1">
          <a:extLst>
            <a:ext uri="{FF2B5EF4-FFF2-40B4-BE49-F238E27FC236}">
              <a16:creationId xmlns="" xmlns:a16="http://schemas.microsoft.com/office/drawing/2014/main" id="{00000000-0008-0000-0000-00002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4" name="Texto 17" hidden="1">
          <a:extLst>
            <a:ext uri="{FF2B5EF4-FFF2-40B4-BE49-F238E27FC236}">
              <a16:creationId xmlns="" xmlns:a16="http://schemas.microsoft.com/office/drawing/2014/main" id="{00000000-0008-0000-0000-00002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5" name="Texto 17" hidden="1">
          <a:extLst>
            <a:ext uri="{FF2B5EF4-FFF2-40B4-BE49-F238E27FC236}">
              <a16:creationId xmlns="" xmlns:a16="http://schemas.microsoft.com/office/drawing/2014/main" id="{00000000-0008-0000-0000-00003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6" name="Texto 17" hidden="1">
          <a:extLst>
            <a:ext uri="{FF2B5EF4-FFF2-40B4-BE49-F238E27FC236}">
              <a16:creationId xmlns="" xmlns:a16="http://schemas.microsoft.com/office/drawing/2014/main" id="{00000000-0008-0000-0000-00003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7" name="Texto 17" hidden="1">
          <a:extLst>
            <a:ext uri="{FF2B5EF4-FFF2-40B4-BE49-F238E27FC236}">
              <a16:creationId xmlns="" xmlns:a16="http://schemas.microsoft.com/office/drawing/2014/main" id="{00000000-0008-0000-0000-00003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8" name="Texto 17" hidden="1">
          <a:extLst>
            <a:ext uri="{FF2B5EF4-FFF2-40B4-BE49-F238E27FC236}">
              <a16:creationId xmlns="" xmlns:a16="http://schemas.microsoft.com/office/drawing/2014/main" id="{00000000-0008-0000-0000-00003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9" name="Texto 17" hidden="1">
          <a:extLst>
            <a:ext uri="{FF2B5EF4-FFF2-40B4-BE49-F238E27FC236}">
              <a16:creationId xmlns="" xmlns:a16="http://schemas.microsoft.com/office/drawing/2014/main" id="{00000000-0008-0000-0000-00003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0" name="Texto 17" hidden="1">
          <a:extLst>
            <a:ext uri="{FF2B5EF4-FFF2-40B4-BE49-F238E27FC236}">
              <a16:creationId xmlns="" xmlns:a16="http://schemas.microsoft.com/office/drawing/2014/main" id="{00000000-0008-0000-0000-00003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1" name="Texto 17" hidden="1">
          <a:extLst>
            <a:ext uri="{FF2B5EF4-FFF2-40B4-BE49-F238E27FC236}">
              <a16:creationId xmlns="" xmlns:a16="http://schemas.microsoft.com/office/drawing/2014/main" id="{00000000-0008-0000-0000-00003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2" name="Texto 17" hidden="1">
          <a:extLst>
            <a:ext uri="{FF2B5EF4-FFF2-40B4-BE49-F238E27FC236}">
              <a16:creationId xmlns="" xmlns:a16="http://schemas.microsoft.com/office/drawing/2014/main" id="{00000000-0008-0000-0000-00003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3" name="Texto 17" hidden="1">
          <a:extLst>
            <a:ext uri="{FF2B5EF4-FFF2-40B4-BE49-F238E27FC236}">
              <a16:creationId xmlns="" xmlns:a16="http://schemas.microsoft.com/office/drawing/2014/main" id="{00000000-0008-0000-0000-00003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4" name="Texto 17" hidden="1">
          <a:extLst>
            <a:ext uri="{FF2B5EF4-FFF2-40B4-BE49-F238E27FC236}">
              <a16:creationId xmlns="" xmlns:a16="http://schemas.microsoft.com/office/drawing/2014/main" id="{00000000-0008-0000-0000-00003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5" name="Texto 17" hidden="1">
          <a:extLst>
            <a:ext uri="{FF2B5EF4-FFF2-40B4-BE49-F238E27FC236}">
              <a16:creationId xmlns="" xmlns:a16="http://schemas.microsoft.com/office/drawing/2014/main" id="{00000000-0008-0000-0000-00003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6" name="Texto 17" hidden="1">
          <a:extLst>
            <a:ext uri="{FF2B5EF4-FFF2-40B4-BE49-F238E27FC236}">
              <a16:creationId xmlns="" xmlns:a16="http://schemas.microsoft.com/office/drawing/2014/main" id="{00000000-0008-0000-0000-00003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7" name="Texto 17" hidden="1">
          <a:extLst>
            <a:ext uri="{FF2B5EF4-FFF2-40B4-BE49-F238E27FC236}">
              <a16:creationId xmlns="" xmlns:a16="http://schemas.microsoft.com/office/drawing/2014/main" id="{00000000-0008-0000-0000-00003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8" name="Texto 17" hidden="1">
          <a:extLst>
            <a:ext uri="{FF2B5EF4-FFF2-40B4-BE49-F238E27FC236}">
              <a16:creationId xmlns="" xmlns:a16="http://schemas.microsoft.com/office/drawing/2014/main" id="{00000000-0008-0000-0000-00003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9" name="Texto 17" hidden="1">
          <a:extLst>
            <a:ext uri="{FF2B5EF4-FFF2-40B4-BE49-F238E27FC236}">
              <a16:creationId xmlns="" xmlns:a16="http://schemas.microsoft.com/office/drawing/2014/main" id="{00000000-0008-0000-0000-00003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590" name="Texto 17" hidden="1">
          <a:extLst>
            <a:ext uri="{FF2B5EF4-FFF2-40B4-BE49-F238E27FC236}">
              <a16:creationId xmlns="" xmlns:a16="http://schemas.microsoft.com/office/drawing/2014/main" id="{00000000-0008-0000-0000-00003F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1" name="Texto 17" hidden="1">
          <a:extLst>
            <a:ext uri="{FF2B5EF4-FFF2-40B4-BE49-F238E27FC236}">
              <a16:creationId xmlns="" xmlns:a16="http://schemas.microsoft.com/office/drawing/2014/main" id="{00000000-0008-0000-0000-00004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2" name="Texto 17" hidden="1">
          <a:extLst>
            <a:ext uri="{FF2B5EF4-FFF2-40B4-BE49-F238E27FC236}">
              <a16:creationId xmlns="" xmlns:a16="http://schemas.microsoft.com/office/drawing/2014/main" id="{00000000-0008-0000-0000-00004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3" name="Texto 17" hidden="1">
          <a:extLst>
            <a:ext uri="{FF2B5EF4-FFF2-40B4-BE49-F238E27FC236}">
              <a16:creationId xmlns="" xmlns:a16="http://schemas.microsoft.com/office/drawing/2014/main" id="{00000000-0008-0000-0000-00004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4" name="Texto 17" hidden="1">
          <a:extLst>
            <a:ext uri="{FF2B5EF4-FFF2-40B4-BE49-F238E27FC236}">
              <a16:creationId xmlns="" xmlns:a16="http://schemas.microsoft.com/office/drawing/2014/main" id="{00000000-0008-0000-0000-00004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5" name="Texto 17" hidden="1">
          <a:extLst>
            <a:ext uri="{FF2B5EF4-FFF2-40B4-BE49-F238E27FC236}">
              <a16:creationId xmlns="" xmlns:a16="http://schemas.microsoft.com/office/drawing/2014/main" id="{00000000-0008-0000-0000-00004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6" name="Texto 17" hidden="1">
          <a:extLst>
            <a:ext uri="{FF2B5EF4-FFF2-40B4-BE49-F238E27FC236}">
              <a16:creationId xmlns="" xmlns:a16="http://schemas.microsoft.com/office/drawing/2014/main" id="{00000000-0008-0000-0000-00004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7" name="Texto 17" hidden="1">
          <a:extLst>
            <a:ext uri="{FF2B5EF4-FFF2-40B4-BE49-F238E27FC236}">
              <a16:creationId xmlns="" xmlns:a16="http://schemas.microsoft.com/office/drawing/2014/main" id="{00000000-0008-0000-0000-00004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98" name="Texto 17" hidden="1">
          <a:extLst>
            <a:ext uri="{FF2B5EF4-FFF2-40B4-BE49-F238E27FC236}">
              <a16:creationId xmlns="" xmlns:a16="http://schemas.microsoft.com/office/drawing/2014/main" id="{00000000-0008-0000-0000-00004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99" name="Texto 17" hidden="1">
          <a:extLst>
            <a:ext uri="{FF2B5EF4-FFF2-40B4-BE49-F238E27FC236}">
              <a16:creationId xmlns="" xmlns:a16="http://schemas.microsoft.com/office/drawing/2014/main" id="{00000000-0008-0000-0000-00004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0" name="Texto 17" hidden="1">
          <a:extLst>
            <a:ext uri="{FF2B5EF4-FFF2-40B4-BE49-F238E27FC236}">
              <a16:creationId xmlns="" xmlns:a16="http://schemas.microsoft.com/office/drawing/2014/main" id="{00000000-0008-0000-0000-00004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1" name="Texto 17" hidden="1">
          <a:extLst>
            <a:ext uri="{FF2B5EF4-FFF2-40B4-BE49-F238E27FC236}">
              <a16:creationId xmlns="" xmlns:a16="http://schemas.microsoft.com/office/drawing/2014/main" id="{00000000-0008-0000-0000-00004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2" name="Texto 17" hidden="1">
          <a:extLst>
            <a:ext uri="{FF2B5EF4-FFF2-40B4-BE49-F238E27FC236}">
              <a16:creationId xmlns="" xmlns:a16="http://schemas.microsoft.com/office/drawing/2014/main" id="{00000000-0008-0000-0000-00004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3" name="Texto 17" hidden="1">
          <a:extLst>
            <a:ext uri="{FF2B5EF4-FFF2-40B4-BE49-F238E27FC236}">
              <a16:creationId xmlns="" xmlns:a16="http://schemas.microsoft.com/office/drawing/2014/main" id="{00000000-0008-0000-0000-00004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4" name="Texto 17" hidden="1">
          <a:extLst>
            <a:ext uri="{FF2B5EF4-FFF2-40B4-BE49-F238E27FC236}">
              <a16:creationId xmlns="" xmlns:a16="http://schemas.microsoft.com/office/drawing/2014/main" id="{00000000-0008-0000-0000-00004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5" name="Texto 17" hidden="1">
          <a:extLst>
            <a:ext uri="{FF2B5EF4-FFF2-40B4-BE49-F238E27FC236}">
              <a16:creationId xmlns="" xmlns:a16="http://schemas.microsoft.com/office/drawing/2014/main" id="{00000000-0008-0000-0000-00004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6" name="Texto 17" hidden="1">
          <a:extLst>
            <a:ext uri="{FF2B5EF4-FFF2-40B4-BE49-F238E27FC236}">
              <a16:creationId xmlns="" xmlns:a16="http://schemas.microsoft.com/office/drawing/2014/main" id="{00000000-0008-0000-0000-00004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7" name="Texto 17" hidden="1">
          <a:extLst>
            <a:ext uri="{FF2B5EF4-FFF2-40B4-BE49-F238E27FC236}">
              <a16:creationId xmlns="" xmlns:a16="http://schemas.microsoft.com/office/drawing/2014/main" id="{00000000-0008-0000-0000-00005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8" name="Texto 17" hidden="1">
          <a:extLst>
            <a:ext uri="{FF2B5EF4-FFF2-40B4-BE49-F238E27FC236}">
              <a16:creationId xmlns="" xmlns:a16="http://schemas.microsoft.com/office/drawing/2014/main" id="{00000000-0008-0000-0000-00005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9" name="Texto 17" hidden="1">
          <a:extLst>
            <a:ext uri="{FF2B5EF4-FFF2-40B4-BE49-F238E27FC236}">
              <a16:creationId xmlns="" xmlns:a16="http://schemas.microsoft.com/office/drawing/2014/main" id="{00000000-0008-0000-0000-00005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0" name="Texto 17" hidden="1">
          <a:extLst>
            <a:ext uri="{FF2B5EF4-FFF2-40B4-BE49-F238E27FC236}">
              <a16:creationId xmlns="" xmlns:a16="http://schemas.microsoft.com/office/drawing/2014/main" id="{00000000-0008-0000-0000-00005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1" name="Texto 17" hidden="1">
          <a:extLst>
            <a:ext uri="{FF2B5EF4-FFF2-40B4-BE49-F238E27FC236}">
              <a16:creationId xmlns="" xmlns:a16="http://schemas.microsoft.com/office/drawing/2014/main" id="{00000000-0008-0000-0000-00005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2" name="Texto 17" hidden="1">
          <a:extLst>
            <a:ext uri="{FF2B5EF4-FFF2-40B4-BE49-F238E27FC236}">
              <a16:creationId xmlns="" xmlns:a16="http://schemas.microsoft.com/office/drawing/2014/main" id="{00000000-0008-0000-0000-00005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3" name="Texto 17" hidden="1">
          <a:extLst>
            <a:ext uri="{FF2B5EF4-FFF2-40B4-BE49-F238E27FC236}">
              <a16:creationId xmlns="" xmlns:a16="http://schemas.microsoft.com/office/drawing/2014/main" id="{00000000-0008-0000-0000-00005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4" name="Texto 17" hidden="1">
          <a:extLst>
            <a:ext uri="{FF2B5EF4-FFF2-40B4-BE49-F238E27FC236}">
              <a16:creationId xmlns="" xmlns:a16="http://schemas.microsoft.com/office/drawing/2014/main" id="{00000000-0008-0000-0000-00005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5" name="Texto 17" hidden="1">
          <a:extLst>
            <a:ext uri="{FF2B5EF4-FFF2-40B4-BE49-F238E27FC236}">
              <a16:creationId xmlns="" xmlns:a16="http://schemas.microsoft.com/office/drawing/2014/main" id="{00000000-0008-0000-0000-00005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6" name="Texto 17" hidden="1">
          <a:extLst>
            <a:ext uri="{FF2B5EF4-FFF2-40B4-BE49-F238E27FC236}">
              <a16:creationId xmlns="" xmlns:a16="http://schemas.microsoft.com/office/drawing/2014/main" id="{00000000-0008-0000-0000-00005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7" name="Texto 17" hidden="1">
          <a:extLst>
            <a:ext uri="{FF2B5EF4-FFF2-40B4-BE49-F238E27FC236}">
              <a16:creationId xmlns="" xmlns:a16="http://schemas.microsoft.com/office/drawing/2014/main" id="{00000000-0008-0000-0000-00005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8" name="Texto 17" hidden="1">
          <a:extLst>
            <a:ext uri="{FF2B5EF4-FFF2-40B4-BE49-F238E27FC236}">
              <a16:creationId xmlns="" xmlns:a16="http://schemas.microsoft.com/office/drawing/2014/main" id="{00000000-0008-0000-0000-00005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9" name="Texto 17" hidden="1">
          <a:extLst>
            <a:ext uri="{FF2B5EF4-FFF2-40B4-BE49-F238E27FC236}">
              <a16:creationId xmlns="" xmlns:a16="http://schemas.microsoft.com/office/drawing/2014/main" id="{00000000-0008-0000-0000-00005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0" name="Texto 17" hidden="1">
          <a:extLst>
            <a:ext uri="{FF2B5EF4-FFF2-40B4-BE49-F238E27FC236}">
              <a16:creationId xmlns="" xmlns:a16="http://schemas.microsoft.com/office/drawing/2014/main" id="{00000000-0008-0000-0000-00005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1" name="Texto 17" hidden="1">
          <a:extLst>
            <a:ext uri="{FF2B5EF4-FFF2-40B4-BE49-F238E27FC236}">
              <a16:creationId xmlns="" xmlns:a16="http://schemas.microsoft.com/office/drawing/2014/main" id="{00000000-0008-0000-0000-00005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2" name="Texto 17" hidden="1">
          <a:extLst>
            <a:ext uri="{FF2B5EF4-FFF2-40B4-BE49-F238E27FC236}">
              <a16:creationId xmlns="" xmlns:a16="http://schemas.microsoft.com/office/drawing/2014/main" id="{00000000-0008-0000-0000-00005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3" name="Texto 17" hidden="1">
          <a:extLst>
            <a:ext uri="{FF2B5EF4-FFF2-40B4-BE49-F238E27FC236}">
              <a16:creationId xmlns="" xmlns:a16="http://schemas.microsoft.com/office/drawing/2014/main" id="{00000000-0008-0000-0000-00006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4" name="Texto 17" hidden="1">
          <a:extLst>
            <a:ext uri="{FF2B5EF4-FFF2-40B4-BE49-F238E27FC236}">
              <a16:creationId xmlns="" xmlns:a16="http://schemas.microsoft.com/office/drawing/2014/main" id="{00000000-0008-0000-0000-00006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5" name="Texto 17" hidden="1">
          <a:extLst>
            <a:ext uri="{FF2B5EF4-FFF2-40B4-BE49-F238E27FC236}">
              <a16:creationId xmlns="" xmlns:a16="http://schemas.microsoft.com/office/drawing/2014/main" id="{00000000-0008-0000-0000-00006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6" name="Texto 17" hidden="1">
          <a:extLst>
            <a:ext uri="{FF2B5EF4-FFF2-40B4-BE49-F238E27FC236}">
              <a16:creationId xmlns="" xmlns:a16="http://schemas.microsoft.com/office/drawing/2014/main" id="{00000000-0008-0000-0000-00006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7" name="Texto 17" hidden="1">
          <a:extLst>
            <a:ext uri="{FF2B5EF4-FFF2-40B4-BE49-F238E27FC236}">
              <a16:creationId xmlns="" xmlns:a16="http://schemas.microsoft.com/office/drawing/2014/main" id="{00000000-0008-0000-0000-00006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8" name="Texto 17" hidden="1">
          <a:extLst>
            <a:ext uri="{FF2B5EF4-FFF2-40B4-BE49-F238E27FC236}">
              <a16:creationId xmlns="" xmlns:a16="http://schemas.microsoft.com/office/drawing/2014/main" id="{00000000-0008-0000-0000-00006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9" name="Texto 17" hidden="1">
          <a:extLst>
            <a:ext uri="{FF2B5EF4-FFF2-40B4-BE49-F238E27FC236}">
              <a16:creationId xmlns="" xmlns:a16="http://schemas.microsoft.com/office/drawing/2014/main" id="{00000000-0008-0000-0000-00006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30" name="Texto 17" hidden="1">
          <a:extLst>
            <a:ext uri="{FF2B5EF4-FFF2-40B4-BE49-F238E27FC236}">
              <a16:creationId xmlns="" xmlns:a16="http://schemas.microsoft.com/office/drawing/2014/main" id="{00000000-0008-0000-0000-00006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31" name="Texto 17" hidden="1">
          <a:extLst>
            <a:ext uri="{FF2B5EF4-FFF2-40B4-BE49-F238E27FC236}">
              <a16:creationId xmlns="" xmlns:a16="http://schemas.microsoft.com/office/drawing/2014/main" id="{00000000-0008-0000-0000-00006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2" name="Texto 17" hidden="1">
          <a:extLst>
            <a:ext uri="{FF2B5EF4-FFF2-40B4-BE49-F238E27FC236}">
              <a16:creationId xmlns="" xmlns:a16="http://schemas.microsoft.com/office/drawing/2014/main" id="{00000000-0008-0000-0000-00006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3" name="Texto 17" hidden="1">
          <a:extLst>
            <a:ext uri="{FF2B5EF4-FFF2-40B4-BE49-F238E27FC236}">
              <a16:creationId xmlns="" xmlns:a16="http://schemas.microsoft.com/office/drawing/2014/main" id="{00000000-0008-0000-0000-00006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4" name="Texto 17" hidden="1">
          <a:extLst>
            <a:ext uri="{FF2B5EF4-FFF2-40B4-BE49-F238E27FC236}">
              <a16:creationId xmlns="" xmlns:a16="http://schemas.microsoft.com/office/drawing/2014/main" id="{00000000-0008-0000-0000-00006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5" name="Texto 17" hidden="1">
          <a:extLst>
            <a:ext uri="{FF2B5EF4-FFF2-40B4-BE49-F238E27FC236}">
              <a16:creationId xmlns="" xmlns:a16="http://schemas.microsoft.com/office/drawing/2014/main" id="{00000000-0008-0000-0000-00006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6" name="Texto 17" hidden="1">
          <a:extLst>
            <a:ext uri="{FF2B5EF4-FFF2-40B4-BE49-F238E27FC236}">
              <a16:creationId xmlns="" xmlns:a16="http://schemas.microsoft.com/office/drawing/2014/main" id="{00000000-0008-0000-0000-00006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7" name="Texto 17" hidden="1">
          <a:extLst>
            <a:ext uri="{FF2B5EF4-FFF2-40B4-BE49-F238E27FC236}">
              <a16:creationId xmlns="" xmlns:a16="http://schemas.microsoft.com/office/drawing/2014/main" id="{00000000-0008-0000-0000-00006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8" name="Texto 17" hidden="1">
          <a:extLst>
            <a:ext uri="{FF2B5EF4-FFF2-40B4-BE49-F238E27FC236}">
              <a16:creationId xmlns="" xmlns:a16="http://schemas.microsoft.com/office/drawing/2014/main" id="{00000000-0008-0000-0000-00006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9" name="Texto 17" hidden="1">
          <a:extLst>
            <a:ext uri="{FF2B5EF4-FFF2-40B4-BE49-F238E27FC236}">
              <a16:creationId xmlns="" xmlns:a16="http://schemas.microsoft.com/office/drawing/2014/main" id="{00000000-0008-0000-0000-00007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0" name="Texto 17" hidden="1">
          <a:extLst>
            <a:ext uri="{FF2B5EF4-FFF2-40B4-BE49-F238E27FC236}">
              <a16:creationId xmlns="" xmlns:a16="http://schemas.microsoft.com/office/drawing/2014/main" id="{00000000-0008-0000-0000-00007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1" name="Texto 17" hidden="1">
          <a:extLst>
            <a:ext uri="{FF2B5EF4-FFF2-40B4-BE49-F238E27FC236}">
              <a16:creationId xmlns="" xmlns:a16="http://schemas.microsoft.com/office/drawing/2014/main" id="{00000000-0008-0000-0000-00007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2" name="Texto 17" hidden="1">
          <a:extLst>
            <a:ext uri="{FF2B5EF4-FFF2-40B4-BE49-F238E27FC236}">
              <a16:creationId xmlns="" xmlns:a16="http://schemas.microsoft.com/office/drawing/2014/main" id="{00000000-0008-0000-0000-00007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3" name="Texto 17" hidden="1">
          <a:extLst>
            <a:ext uri="{FF2B5EF4-FFF2-40B4-BE49-F238E27FC236}">
              <a16:creationId xmlns="" xmlns:a16="http://schemas.microsoft.com/office/drawing/2014/main" id="{00000000-0008-0000-0000-00007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644" name="Texto 17" hidden="1">
          <a:extLst>
            <a:ext uri="{FF2B5EF4-FFF2-40B4-BE49-F238E27FC236}">
              <a16:creationId xmlns="" xmlns:a16="http://schemas.microsoft.com/office/drawing/2014/main" id="{00000000-0008-0000-0000-000075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5" name="Texto 17" hidden="1">
          <a:extLst>
            <a:ext uri="{FF2B5EF4-FFF2-40B4-BE49-F238E27FC236}">
              <a16:creationId xmlns="" xmlns:a16="http://schemas.microsoft.com/office/drawing/2014/main" id="{00000000-0008-0000-0000-00007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6" name="Texto 17" hidden="1">
          <a:extLst>
            <a:ext uri="{FF2B5EF4-FFF2-40B4-BE49-F238E27FC236}">
              <a16:creationId xmlns="" xmlns:a16="http://schemas.microsoft.com/office/drawing/2014/main" id="{00000000-0008-0000-0000-00007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7" name="Texto 17" hidden="1">
          <a:extLst>
            <a:ext uri="{FF2B5EF4-FFF2-40B4-BE49-F238E27FC236}">
              <a16:creationId xmlns="" xmlns:a16="http://schemas.microsoft.com/office/drawing/2014/main" id="{00000000-0008-0000-0000-00007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8" name="Texto 17" hidden="1">
          <a:extLst>
            <a:ext uri="{FF2B5EF4-FFF2-40B4-BE49-F238E27FC236}">
              <a16:creationId xmlns="" xmlns:a16="http://schemas.microsoft.com/office/drawing/2014/main" id="{00000000-0008-0000-0000-00007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9" name="Texto 17" hidden="1">
          <a:extLst>
            <a:ext uri="{FF2B5EF4-FFF2-40B4-BE49-F238E27FC236}">
              <a16:creationId xmlns="" xmlns:a16="http://schemas.microsoft.com/office/drawing/2014/main" id="{00000000-0008-0000-0000-00007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0" name="Texto 17" hidden="1">
          <a:extLst>
            <a:ext uri="{FF2B5EF4-FFF2-40B4-BE49-F238E27FC236}">
              <a16:creationId xmlns="" xmlns:a16="http://schemas.microsoft.com/office/drawing/2014/main" id="{00000000-0008-0000-0000-00007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1" name="Texto 17" hidden="1">
          <a:extLst>
            <a:ext uri="{FF2B5EF4-FFF2-40B4-BE49-F238E27FC236}">
              <a16:creationId xmlns="" xmlns:a16="http://schemas.microsoft.com/office/drawing/2014/main" id="{00000000-0008-0000-0000-00007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2" name="Texto 17" hidden="1">
          <a:extLst>
            <a:ext uri="{FF2B5EF4-FFF2-40B4-BE49-F238E27FC236}">
              <a16:creationId xmlns="" xmlns:a16="http://schemas.microsoft.com/office/drawing/2014/main" id="{00000000-0008-0000-0000-00007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3" name="Texto 17" hidden="1">
          <a:extLst>
            <a:ext uri="{FF2B5EF4-FFF2-40B4-BE49-F238E27FC236}">
              <a16:creationId xmlns="" xmlns:a16="http://schemas.microsoft.com/office/drawing/2014/main" id="{00000000-0008-0000-0000-00007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4" name="Texto 17" hidden="1">
          <a:extLst>
            <a:ext uri="{FF2B5EF4-FFF2-40B4-BE49-F238E27FC236}">
              <a16:creationId xmlns="" xmlns:a16="http://schemas.microsoft.com/office/drawing/2014/main" id="{00000000-0008-0000-0000-00007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5" name="Texto 17" hidden="1">
          <a:extLst>
            <a:ext uri="{FF2B5EF4-FFF2-40B4-BE49-F238E27FC236}">
              <a16:creationId xmlns="" xmlns:a16="http://schemas.microsoft.com/office/drawing/2014/main" id="{00000000-0008-0000-0000-00008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6" name="Texto 17" hidden="1">
          <a:extLst>
            <a:ext uri="{FF2B5EF4-FFF2-40B4-BE49-F238E27FC236}">
              <a16:creationId xmlns="" xmlns:a16="http://schemas.microsoft.com/office/drawing/2014/main" id="{00000000-0008-0000-0000-00008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7" name="Texto 17" hidden="1">
          <a:extLst>
            <a:ext uri="{FF2B5EF4-FFF2-40B4-BE49-F238E27FC236}">
              <a16:creationId xmlns="" xmlns:a16="http://schemas.microsoft.com/office/drawing/2014/main" id="{00000000-0008-0000-0000-00008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8" name="Texto 17" hidden="1">
          <a:extLst>
            <a:ext uri="{FF2B5EF4-FFF2-40B4-BE49-F238E27FC236}">
              <a16:creationId xmlns="" xmlns:a16="http://schemas.microsoft.com/office/drawing/2014/main" id="{00000000-0008-0000-0000-00008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9" name="Texto 17" hidden="1">
          <a:extLst>
            <a:ext uri="{FF2B5EF4-FFF2-40B4-BE49-F238E27FC236}">
              <a16:creationId xmlns="" xmlns:a16="http://schemas.microsoft.com/office/drawing/2014/main" id="{00000000-0008-0000-0000-00008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0" name="Texto 17" hidden="1">
          <a:extLst>
            <a:ext uri="{FF2B5EF4-FFF2-40B4-BE49-F238E27FC236}">
              <a16:creationId xmlns="" xmlns:a16="http://schemas.microsoft.com/office/drawing/2014/main" id="{00000000-0008-0000-0000-00008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1" name="Texto 17" hidden="1">
          <a:extLst>
            <a:ext uri="{FF2B5EF4-FFF2-40B4-BE49-F238E27FC236}">
              <a16:creationId xmlns="" xmlns:a16="http://schemas.microsoft.com/office/drawing/2014/main" id="{00000000-0008-0000-0000-00008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2" name="Texto 17" hidden="1">
          <a:extLst>
            <a:ext uri="{FF2B5EF4-FFF2-40B4-BE49-F238E27FC236}">
              <a16:creationId xmlns="" xmlns:a16="http://schemas.microsoft.com/office/drawing/2014/main" id="{00000000-0008-0000-0000-00008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3" name="Texto 17" hidden="1">
          <a:extLst>
            <a:ext uri="{FF2B5EF4-FFF2-40B4-BE49-F238E27FC236}">
              <a16:creationId xmlns="" xmlns:a16="http://schemas.microsoft.com/office/drawing/2014/main" id="{00000000-0008-0000-0000-00008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4" name="Texto 17" hidden="1">
          <a:extLst>
            <a:ext uri="{FF2B5EF4-FFF2-40B4-BE49-F238E27FC236}">
              <a16:creationId xmlns="" xmlns:a16="http://schemas.microsoft.com/office/drawing/2014/main" id="{00000000-0008-0000-0000-00008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5" name="Texto 17" hidden="1">
          <a:extLst>
            <a:ext uri="{FF2B5EF4-FFF2-40B4-BE49-F238E27FC236}">
              <a16:creationId xmlns="" xmlns:a16="http://schemas.microsoft.com/office/drawing/2014/main" id="{00000000-0008-0000-0000-00008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6" name="Texto 17" hidden="1">
          <a:extLst>
            <a:ext uri="{FF2B5EF4-FFF2-40B4-BE49-F238E27FC236}">
              <a16:creationId xmlns="" xmlns:a16="http://schemas.microsoft.com/office/drawing/2014/main" id="{00000000-0008-0000-0000-00008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7" name="Texto 17" hidden="1">
          <a:extLst>
            <a:ext uri="{FF2B5EF4-FFF2-40B4-BE49-F238E27FC236}">
              <a16:creationId xmlns="" xmlns:a16="http://schemas.microsoft.com/office/drawing/2014/main" id="{00000000-0008-0000-0000-00008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8" name="Texto 17" hidden="1">
          <a:extLst>
            <a:ext uri="{FF2B5EF4-FFF2-40B4-BE49-F238E27FC236}">
              <a16:creationId xmlns="" xmlns:a16="http://schemas.microsoft.com/office/drawing/2014/main" id="{00000000-0008-0000-0000-00008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9" name="Texto 17" hidden="1">
          <a:extLst>
            <a:ext uri="{FF2B5EF4-FFF2-40B4-BE49-F238E27FC236}">
              <a16:creationId xmlns="" xmlns:a16="http://schemas.microsoft.com/office/drawing/2014/main" id="{00000000-0008-0000-0000-00008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70" name="Texto 17" hidden="1">
          <a:extLst>
            <a:ext uri="{FF2B5EF4-FFF2-40B4-BE49-F238E27FC236}">
              <a16:creationId xmlns="" xmlns:a16="http://schemas.microsoft.com/office/drawing/2014/main" id="{00000000-0008-0000-0000-00008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71" name="Texto 17" hidden="1">
          <a:extLst>
            <a:ext uri="{FF2B5EF4-FFF2-40B4-BE49-F238E27FC236}">
              <a16:creationId xmlns="" xmlns:a16="http://schemas.microsoft.com/office/drawing/2014/main" id="{00000000-0008-0000-0000-00009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2" name="Texto 17" hidden="1">
          <a:extLst>
            <a:ext uri="{FF2B5EF4-FFF2-40B4-BE49-F238E27FC236}">
              <a16:creationId xmlns="" xmlns:a16="http://schemas.microsoft.com/office/drawing/2014/main" id="{00000000-0008-0000-0000-00009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3" name="Texto 17" hidden="1">
          <a:extLst>
            <a:ext uri="{FF2B5EF4-FFF2-40B4-BE49-F238E27FC236}">
              <a16:creationId xmlns="" xmlns:a16="http://schemas.microsoft.com/office/drawing/2014/main" id="{00000000-0008-0000-0000-00009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4" name="Texto 17" hidden="1">
          <a:extLst>
            <a:ext uri="{FF2B5EF4-FFF2-40B4-BE49-F238E27FC236}">
              <a16:creationId xmlns="" xmlns:a16="http://schemas.microsoft.com/office/drawing/2014/main" id="{00000000-0008-0000-0000-00009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5" name="Texto 17" hidden="1">
          <a:extLst>
            <a:ext uri="{FF2B5EF4-FFF2-40B4-BE49-F238E27FC236}">
              <a16:creationId xmlns="" xmlns:a16="http://schemas.microsoft.com/office/drawing/2014/main" id="{00000000-0008-0000-0000-00009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6" name="Texto 17" hidden="1">
          <a:extLst>
            <a:ext uri="{FF2B5EF4-FFF2-40B4-BE49-F238E27FC236}">
              <a16:creationId xmlns="" xmlns:a16="http://schemas.microsoft.com/office/drawing/2014/main" id="{00000000-0008-0000-0000-00009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7" name="Texto 17" hidden="1">
          <a:extLst>
            <a:ext uri="{FF2B5EF4-FFF2-40B4-BE49-F238E27FC236}">
              <a16:creationId xmlns="" xmlns:a16="http://schemas.microsoft.com/office/drawing/2014/main" id="{00000000-0008-0000-0000-00009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8" name="Texto 17" hidden="1">
          <a:extLst>
            <a:ext uri="{FF2B5EF4-FFF2-40B4-BE49-F238E27FC236}">
              <a16:creationId xmlns="" xmlns:a16="http://schemas.microsoft.com/office/drawing/2014/main" id="{00000000-0008-0000-0000-00009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9" name="Texto 17" hidden="1">
          <a:extLst>
            <a:ext uri="{FF2B5EF4-FFF2-40B4-BE49-F238E27FC236}">
              <a16:creationId xmlns="" xmlns:a16="http://schemas.microsoft.com/office/drawing/2014/main" id="{00000000-0008-0000-0000-00009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0" name="Texto 17" hidden="1">
          <a:extLst>
            <a:ext uri="{FF2B5EF4-FFF2-40B4-BE49-F238E27FC236}">
              <a16:creationId xmlns="" xmlns:a16="http://schemas.microsoft.com/office/drawing/2014/main" id="{00000000-0008-0000-0000-00009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1" name="Texto 17" hidden="1">
          <a:extLst>
            <a:ext uri="{FF2B5EF4-FFF2-40B4-BE49-F238E27FC236}">
              <a16:creationId xmlns="" xmlns:a16="http://schemas.microsoft.com/office/drawing/2014/main" id="{00000000-0008-0000-0000-00009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2" name="Texto 17" hidden="1">
          <a:extLst>
            <a:ext uri="{FF2B5EF4-FFF2-40B4-BE49-F238E27FC236}">
              <a16:creationId xmlns="" xmlns:a16="http://schemas.microsoft.com/office/drawing/2014/main" id="{00000000-0008-0000-0000-00009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3" name="Texto 17" hidden="1">
          <a:extLst>
            <a:ext uri="{FF2B5EF4-FFF2-40B4-BE49-F238E27FC236}">
              <a16:creationId xmlns="" xmlns:a16="http://schemas.microsoft.com/office/drawing/2014/main" id="{00000000-0008-0000-0000-00009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4" name="Texto 17" hidden="1">
          <a:extLst>
            <a:ext uri="{FF2B5EF4-FFF2-40B4-BE49-F238E27FC236}">
              <a16:creationId xmlns="" xmlns:a16="http://schemas.microsoft.com/office/drawing/2014/main" id="{00000000-0008-0000-0000-00009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5" name="Texto 17" hidden="1">
          <a:extLst>
            <a:ext uri="{FF2B5EF4-FFF2-40B4-BE49-F238E27FC236}">
              <a16:creationId xmlns="" xmlns:a16="http://schemas.microsoft.com/office/drawing/2014/main" id="{00000000-0008-0000-0000-00009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6" name="Texto 17" hidden="1">
          <a:extLst>
            <a:ext uri="{FF2B5EF4-FFF2-40B4-BE49-F238E27FC236}">
              <a16:creationId xmlns="" xmlns:a16="http://schemas.microsoft.com/office/drawing/2014/main" id="{00000000-0008-0000-0000-00009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7" name="Texto 17" hidden="1">
          <a:extLst>
            <a:ext uri="{FF2B5EF4-FFF2-40B4-BE49-F238E27FC236}">
              <a16:creationId xmlns="" xmlns:a16="http://schemas.microsoft.com/office/drawing/2014/main" id="{00000000-0008-0000-0000-0000A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8" name="Texto 17" hidden="1">
          <a:extLst>
            <a:ext uri="{FF2B5EF4-FFF2-40B4-BE49-F238E27FC236}">
              <a16:creationId xmlns="" xmlns:a16="http://schemas.microsoft.com/office/drawing/2014/main" id="{00000000-0008-0000-0000-0000A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9" name="Texto 17" hidden="1">
          <a:extLst>
            <a:ext uri="{FF2B5EF4-FFF2-40B4-BE49-F238E27FC236}">
              <a16:creationId xmlns="" xmlns:a16="http://schemas.microsoft.com/office/drawing/2014/main" id="{00000000-0008-0000-0000-0000A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0" name="Texto 17" hidden="1">
          <a:extLst>
            <a:ext uri="{FF2B5EF4-FFF2-40B4-BE49-F238E27FC236}">
              <a16:creationId xmlns="" xmlns:a16="http://schemas.microsoft.com/office/drawing/2014/main" id="{00000000-0008-0000-0000-0000A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1" name="Texto 17" hidden="1">
          <a:extLst>
            <a:ext uri="{FF2B5EF4-FFF2-40B4-BE49-F238E27FC236}">
              <a16:creationId xmlns="" xmlns:a16="http://schemas.microsoft.com/office/drawing/2014/main" id="{00000000-0008-0000-0000-0000A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2" name="Texto 17" hidden="1">
          <a:extLst>
            <a:ext uri="{FF2B5EF4-FFF2-40B4-BE49-F238E27FC236}">
              <a16:creationId xmlns="" xmlns:a16="http://schemas.microsoft.com/office/drawing/2014/main" id="{00000000-0008-0000-0000-0000A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3" name="Texto 17" hidden="1">
          <a:extLst>
            <a:ext uri="{FF2B5EF4-FFF2-40B4-BE49-F238E27FC236}">
              <a16:creationId xmlns="" xmlns:a16="http://schemas.microsoft.com/office/drawing/2014/main" id="{00000000-0008-0000-0000-0000A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94" name="Texto 17" hidden="1">
          <a:extLst>
            <a:ext uri="{FF2B5EF4-FFF2-40B4-BE49-F238E27FC236}">
              <a16:creationId xmlns="" xmlns:a16="http://schemas.microsoft.com/office/drawing/2014/main" id="{00000000-0008-0000-0000-0000A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95" name="Texto 17" hidden="1">
          <a:extLst>
            <a:ext uri="{FF2B5EF4-FFF2-40B4-BE49-F238E27FC236}">
              <a16:creationId xmlns="" xmlns:a16="http://schemas.microsoft.com/office/drawing/2014/main" id="{00000000-0008-0000-0000-0000A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696" name="Texto 17" hidden="1">
          <a:extLst>
            <a:ext uri="{FF2B5EF4-FFF2-40B4-BE49-F238E27FC236}">
              <a16:creationId xmlns="" xmlns:a16="http://schemas.microsoft.com/office/drawing/2014/main" id="{00000000-0008-0000-0000-0000AB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7" name="Texto 17" hidden="1">
          <a:extLst>
            <a:ext uri="{FF2B5EF4-FFF2-40B4-BE49-F238E27FC236}">
              <a16:creationId xmlns="" xmlns:a16="http://schemas.microsoft.com/office/drawing/2014/main" id="{00000000-0008-0000-0000-0000A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8" name="Texto 17" hidden="1">
          <a:extLst>
            <a:ext uri="{FF2B5EF4-FFF2-40B4-BE49-F238E27FC236}">
              <a16:creationId xmlns="" xmlns:a16="http://schemas.microsoft.com/office/drawing/2014/main" id="{00000000-0008-0000-0000-0000A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9" name="Texto 17" hidden="1">
          <a:extLst>
            <a:ext uri="{FF2B5EF4-FFF2-40B4-BE49-F238E27FC236}">
              <a16:creationId xmlns="" xmlns:a16="http://schemas.microsoft.com/office/drawing/2014/main" id="{00000000-0008-0000-0000-0000A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0" name="Texto 17" hidden="1">
          <a:extLst>
            <a:ext uri="{FF2B5EF4-FFF2-40B4-BE49-F238E27FC236}">
              <a16:creationId xmlns="" xmlns:a16="http://schemas.microsoft.com/office/drawing/2014/main" id="{00000000-0008-0000-0000-0000B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1" name="Texto 17" hidden="1">
          <a:extLst>
            <a:ext uri="{FF2B5EF4-FFF2-40B4-BE49-F238E27FC236}">
              <a16:creationId xmlns="" xmlns:a16="http://schemas.microsoft.com/office/drawing/2014/main" id="{00000000-0008-0000-0000-0000B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2" name="Texto 17" hidden="1">
          <a:extLst>
            <a:ext uri="{FF2B5EF4-FFF2-40B4-BE49-F238E27FC236}">
              <a16:creationId xmlns="" xmlns:a16="http://schemas.microsoft.com/office/drawing/2014/main" id="{00000000-0008-0000-0000-0000B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3" name="Texto 17" hidden="1">
          <a:extLst>
            <a:ext uri="{FF2B5EF4-FFF2-40B4-BE49-F238E27FC236}">
              <a16:creationId xmlns="" xmlns:a16="http://schemas.microsoft.com/office/drawing/2014/main" id="{00000000-0008-0000-0000-0000B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4" name="Texto 17" hidden="1">
          <a:extLst>
            <a:ext uri="{FF2B5EF4-FFF2-40B4-BE49-F238E27FC236}">
              <a16:creationId xmlns="" xmlns:a16="http://schemas.microsoft.com/office/drawing/2014/main" id="{00000000-0008-0000-0000-0000B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5" name="Texto 17" hidden="1">
          <a:extLst>
            <a:ext uri="{FF2B5EF4-FFF2-40B4-BE49-F238E27FC236}">
              <a16:creationId xmlns="" xmlns:a16="http://schemas.microsoft.com/office/drawing/2014/main" id="{00000000-0008-0000-0000-0000B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6" name="Texto 17" hidden="1">
          <a:extLst>
            <a:ext uri="{FF2B5EF4-FFF2-40B4-BE49-F238E27FC236}">
              <a16:creationId xmlns="" xmlns:a16="http://schemas.microsoft.com/office/drawing/2014/main" id="{00000000-0008-0000-0000-0000B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7" name="Texto 17" hidden="1">
          <a:extLst>
            <a:ext uri="{FF2B5EF4-FFF2-40B4-BE49-F238E27FC236}">
              <a16:creationId xmlns="" xmlns:a16="http://schemas.microsoft.com/office/drawing/2014/main" id="{00000000-0008-0000-0000-0000B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8" name="Texto 17" hidden="1">
          <a:extLst>
            <a:ext uri="{FF2B5EF4-FFF2-40B4-BE49-F238E27FC236}">
              <a16:creationId xmlns="" xmlns:a16="http://schemas.microsoft.com/office/drawing/2014/main" id="{00000000-0008-0000-0000-0000B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9" name="Texto 17" hidden="1">
          <a:extLst>
            <a:ext uri="{FF2B5EF4-FFF2-40B4-BE49-F238E27FC236}">
              <a16:creationId xmlns="" xmlns:a16="http://schemas.microsoft.com/office/drawing/2014/main" id="{00000000-0008-0000-0000-0000B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0" name="Texto 17" hidden="1">
          <a:extLst>
            <a:ext uri="{FF2B5EF4-FFF2-40B4-BE49-F238E27FC236}">
              <a16:creationId xmlns="" xmlns:a16="http://schemas.microsoft.com/office/drawing/2014/main" id="{00000000-0008-0000-0000-0000B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1" name="Texto 17" hidden="1">
          <a:extLst>
            <a:ext uri="{FF2B5EF4-FFF2-40B4-BE49-F238E27FC236}">
              <a16:creationId xmlns="" xmlns:a16="http://schemas.microsoft.com/office/drawing/2014/main" id="{00000000-0008-0000-0000-0000B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2" name="Texto 17" hidden="1">
          <a:extLst>
            <a:ext uri="{FF2B5EF4-FFF2-40B4-BE49-F238E27FC236}">
              <a16:creationId xmlns="" xmlns:a16="http://schemas.microsoft.com/office/drawing/2014/main" id="{00000000-0008-0000-0000-0000B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3" name="Texto 17" hidden="1">
          <a:extLst>
            <a:ext uri="{FF2B5EF4-FFF2-40B4-BE49-F238E27FC236}">
              <a16:creationId xmlns="" xmlns:a16="http://schemas.microsoft.com/office/drawing/2014/main" id="{00000000-0008-0000-0000-0000B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4" name="Texto 17" hidden="1">
          <a:extLst>
            <a:ext uri="{FF2B5EF4-FFF2-40B4-BE49-F238E27FC236}">
              <a16:creationId xmlns="" xmlns:a16="http://schemas.microsoft.com/office/drawing/2014/main" id="{00000000-0008-0000-0000-0000B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5" name="Texto 17" hidden="1">
          <a:extLst>
            <a:ext uri="{FF2B5EF4-FFF2-40B4-BE49-F238E27FC236}">
              <a16:creationId xmlns="" xmlns:a16="http://schemas.microsoft.com/office/drawing/2014/main" id="{00000000-0008-0000-0000-0000B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6" name="Texto 17" hidden="1">
          <a:extLst>
            <a:ext uri="{FF2B5EF4-FFF2-40B4-BE49-F238E27FC236}">
              <a16:creationId xmlns="" xmlns:a16="http://schemas.microsoft.com/office/drawing/2014/main" id="{00000000-0008-0000-0000-0000C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7" name="Texto 17" hidden="1">
          <a:extLst>
            <a:ext uri="{FF2B5EF4-FFF2-40B4-BE49-F238E27FC236}">
              <a16:creationId xmlns="" xmlns:a16="http://schemas.microsoft.com/office/drawing/2014/main" id="{00000000-0008-0000-0000-0000C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8" name="Texto 17" hidden="1">
          <a:extLst>
            <a:ext uri="{FF2B5EF4-FFF2-40B4-BE49-F238E27FC236}">
              <a16:creationId xmlns="" xmlns:a16="http://schemas.microsoft.com/office/drawing/2014/main" id="{00000000-0008-0000-0000-0000C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9" name="Texto 17" hidden="1">
          <a:extLst>
            <a:ext uri="{FF2B5EF4-FFF2-40B4-BE49-F238E27FC236}">
              <a16:creationId xmlns="" xmlns:a16="http://schemas.microsoft.com/office/drawing/2014/main" id="{00000000-0008-0000-0000-0000C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0" name="Texto 17" hidden="1">
          <a:extLst>
            <a:ext uri="{FF2B5EF4-FFF2-40B4-BE49-F238E27FC236}">
              <a16:creationId xmlns="" xmlns:a16="http://schemas.microsoft.com/office/drawing/2014/main" id="{00000000-0008-0000-0000-0000C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1" name="Texto 17" hidden="1">
          <a:extLst>
            <a:ext uri="{FF2B5EF4-FFF2-40B4-BE49-F238E27FC236}">
              <a16:creationId xmlns="" xmlns:a16="http://schemas.microsoft.com/office/drawing/2014/main" id="{00000000-0008-0000-0000-0000C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2" name="Texto 17" hidden="1">
          <a:extLst>
            <a:ext uri="{FF2B5EF4-FFF2-40B4-BE49-F238E27FC236}">
              <a16:creationId xmlns="" xmlns:a16="http://schemas.microsoft.com/office/drawing/2014/main" id="{00000000-0008-0000-0000-0000C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3" name="Texto 17" hidden="1">
          <a:extLst>
            <a:ext uri="{FF2B5EF4-FFF2-40B4-BE49-F238E27FC236}">
              <a16:creationId xmlns="" xmlns:a16="http://schemas.microsoft.com/office/drawing/2014/main" id="{00000000-0008-0000-0000-0000C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4" name="Texto 17" hidden="1">
          <a:extLst>
            <a:ext uri="{FF2B5EF4-FFF2-40B4-BE49-F238E27FC236}">
              <a16:creationId xmlns="" xmlns:a16="http://schemas.microsoft.com/office/drawing/2014/main" id="{00000000-0008-0000-0000-0000C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5" name="Texto 17" hidden="1">
          <a:extLst>
            <a:ext uri="{FF2B5EF4-FFF2-40B4-BE49-F238E27FC236}">
              <a16:creationId xmlns="" xmlns:a16="http://schemas.microsoft.com/office/drawing/2014/main" id="{00000000-0008-0000-0000-0000C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6" name="Texto 17" hidden="1">
          <a:extLst>
            <a:ext uri="{FF2B5EF4-FFF2-40B4-BE49-F238E27FC236}">
              <a16:creationId xmlns="" xmlns:a16="http://schemas.microsoft.com/office/drawing/2014/main" id="{00000000-0008-0000-0000-0000C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7" name="Texto 17" hidden="1">
          <a:extLst>
            <a:ext uri="{FF2B5EF4-FFF2-40B4-BE49-F238E27FC236}">
              <a16:creationId xmlns="" xmlns:a16="http://schemas.microsoft.com/office/drawing/2014/main" id="{00000000-0008-0000-0000-0000C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8" name="Texto 17" hidden="1">
          <a:extLst>
            <a:ext uri="{FF2B5EF4-FFF2-40B4-BE49-F238E27FC236}">
              <a16:creationId xmlns="" xmlns:a16="http://schemas.microsoft.com/office/drawing/2014/main" id="{00000000-0008-0000-0000-0000C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9" name="Texto 17" hidden="1">
          <a:extLst>
            <a:ext uri="{FF2B5EF4-FFF2-40B4-BE49-F238E27FC236}">
              <a16:creationId xmlns="" xmlns:a16="http://schemas.microsoft.com/office/drawing/2014/main" id="{00000000-0008-0000-0000-0000C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0" name="Texto 17" hidden="1">
          <a:extLst>
            <a:ext uri="{FF2B5EF4-FFF2-40B4-BE49-F238E27FC236}">
              <a16:creationId xmlns="" xmlns:a16="http://schemas.microsoft.com/office/drawing/2014/main" id="{00000000-0008-0000-0000-0000C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1" name="Texto 17" hidden="1">
          <a:extLst>
            <a:ext uri="{FF2B5EF4-FFF2-40B4-BE49-F238E27FC236}">
              <a16:creationId xmlns="" xmlns:a16="http://schemas.microsoft.com/office/drawing/2014/main" id="{00000000-0008-0000-0000-0000C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2" name="Texto 17" hidden="1">
          <a:extLst>
            <a:ext uri="{FF2B5EF4-FFF2-40B4-BE49-F238E27FC236}">
              <a16:creationId xmlns="" xmlns:a16="http://schemas.microsoft.com/office/drawing/2014/main" id="{00000000-0008-0000-0000-0000D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3" name="Texto 17" hidden="1">
          <a:extLst>
            <a:ext uri="{FF2B5EF4-FFF2-40B4-BE49-F238E27FC236}">
              <a16:creationId xmlns="" xmlns:a16="http://schemas.microsoft.com/office/drawing/2014/main" id="{00000000-0008-0000-0000-0000D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4" name="Texto 17" hidden="1">
          <a:extLst>
            <a:ext uri="{FF2B5EF4-FFF2-40B4-BE49-F238E27FC236}">
              <a16:creationId xmlns="" xmlns:a16="http://schemas.microsoft.com/office/drawing/2014/main" id="{00000000-0008-0000-0000-0000D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5" name="Texto 17" hidden="1">
          <a:extLst>
            <a:ext uri="{FF2B5EF4-FFF2-40B4-BE49-F238E27FC236}">
              <a16:creationId xmlns="" xmlns:a16="http://schemas.microsoft.com/office/drawing/2014/main" id="{00000000-0008-0000-0000-0000D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6" name="Texto 17" hidden="1">
          <a:extLst>
            <a:ext uri="{FF2B5EF4-FFF2-40B4-BE49-F238E27FC236}">
              <a16:creationId xmlns="" xmlns:a16="http://schemas.microsoft.com/office/drawing/2014/main" id="{00000000-0008-0000-0000-0000D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7" name="Texto 17" hidden="1">
          <a:extLst>
            <a:ext uri="{FF2B5EF4-FFF2-40B4-BE49-F238E27FC236}">
              <a16:creationId xmlns="" xmlns:a16="http://schemas.microsoft.com/office/drawing/2014/main" id="{00000000-0008-0000-0000-0000D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8" name="Texto 17" hidden="1">
          <a:extLst>
            <a:ext uri="{FF2B5EF4-FFF2-40B4-BE49-F238E27FC236}">
              <a16:creationId xmlns="" xmlns:a16="http://schemas.microsoft.com/office/drawing/2014/main" id="{00000000-0008-0000-0000-0000D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9" name="Texto 17" hidden="1">
          <a:extLst>
            <a:ext uri="{FF2B5EF4-FFF2-40B4-BE49-F238E27FC236}">
              <a16:creationId xmlns="" xmlns:a16="http://schemas.microsoft.com/office/drawing/2014/main" id="{00000000-0008-0000-0000-0000D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0" name="Texto 17" hidden="1">
          <a:extLst>
            <a:ext uri="{FF2B5EF4-FFF2-40B4-BE49-F238E27FC236}">
              <a16:creationId xmlns="" xmlns:a16="http://schemas.microsoft.com/office/drawing/2014/main" id="{00000000-0008-0000-0000-0000D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1" name="Texto 17" hidden="1">
          <a:extLst>
            <a:ext uri="{FF2B5EF4-FFF2-40B4-BE49-F238E27FC236}">
              <a16:creationId xmlns="" xmlns:a16="http://schemas.microsoft.com/office/drawing/2014/main" id="{00000000-0008-0000-0000-0000D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2" name="Texto 17" hidden="1">
          <a:extLst>
            <a:ext uri="{FF2B5EF4-FFF2-40B4-BE49-F238E27FC236}">
              <a16:creationId xmlns="" xmlns:a16="http://schemas.microsoft.com/office/drawing/2014/main" id="{00000000-0008-0000-0000-0000D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3" name="Texto 17" hidden="1">
          <a:extLst>
            <a:ext uri="{FF2B5EF4-FFF2-40B4-BE49-F238E27FC236}">
              <a16:creationId xmlns="" xmlns:a16="http://schemas.microsoft.com/office/drawing/2014/main" id="{00000000-0008-0000-0000-0000D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4" name="Texto 17" hidden="1">
          <a:extLst>
            <a:ext uri="{FF2B5EF4-FFF2-40B4-BE49-F238E27FC236}">
              <a16:creationId xmlns="" xmlns:a16="http://schemas.microsoft.com/office/drawing/2014/main" id="{00000000-0008-0000-0000-0000E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5" name="Texto 17" hidden="1">
          <a:extLst>
            <a:ext uri="{FF2B5EF4-FFF2-40B4-BE49-F238E27FC236}">
              <a16:creationId xmlns="" xmlns:a16="http://schemas.microsoft.com/office/drawing/2014/main" id="{00000000-0008-0000-0000-0000E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6" name="Texto 17" hidden="1">
          <a:extLst>
            <a:ext uri="{FF2B5EF4-FFF2-40B4-BE49-F238E27FC236}">
              <a16:creationId xmlns="" xmlns:a16="http://schemas.microsoft.com/office/drawing/2014/main" id="{00000000-0008-0000-0000-0000E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7" name="Texto 17" hidden="1">
          <a:extLst>
            <a:ext uri="{FF2B5EF4-FFF2-40B4-BE49-F238E27FC236}">
              <a16:creationId xmlns="" xmlns:a16="http://schemas.microsoft.com/office/drawing/2014/main" id="{00000000-0008-0000-0000-0000E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8" name="Texto 17" hidden="1">
          <a:extLst>
            <a:ext uri="{FF2B5EF4-FFF2-40B4-BE49-F238E27FC236}">
              <a16:creationId xmlns="" xmlns:a16="http://schemas.microsoft.com/office/drawing/2014/main" id="{00000000-0008-0000-0000-0000E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9" name="Texto 17" hidden="1">
          <a:extLst>
            <a:ext uri="{FF2B5EF4-FFF2-40B4-BE49-F238E27FC236}">
              <a16:creationId xmlns="" xmlns:a16="http://schemas.microsoft.com/office/drawing/2014/main" id="{00000000-0008-0000-0000-0000E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0" name="Texto 17" hidden="1">
          <a:extLst>
            <a:ext uri="{FF2B5EF4-FFF2-40B4-BE49-F238E27FC236}">
              <a16:creationId xmlns="" xmlns:a16="http://schemas.microsoft.com/office/drawing/2014/main" id="{00000000-0008-0000-0000-0000E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1" name="Texto 17" hidden="1">
          <a:extLst>
            <a:ext uri="{FF2B5EF4-FFF2-40B4-BE49-F238E27FC236}">
              <a16:creationId xmlns="" xmlns:a16="http://schemas.microsoft.com/office/drawing/2014/main" id="{00000000-0008-0000-0000-0000E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2" name="Texto 17" hidden="1">
          <a:extLst>
            <a:ext uri="{FF2B5EF4-FFF2-40B4-BE49-F238E27FC236}">
              <a16:creationId xmlns="" xmlns:a16="http://schemas.microsoft.com/office/drawing/2014/main" id="{00000000-0008-0000-0000-0000E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3" name="Texto 17" hidden="1">
          <a:extLst>
            <a:ext uri="{FF2B5EF4-FFF2-40B4-BE49-F238E27FC236}">
              <a16:creationId xmlns="" xmlns:a16="http://schemas.microsoft.com/office/drawing/2014/main" id="{00000000-0008-0000-0000-0000E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4" name="Texto 17" hidden="1">
          <a:extLst>
            <a:ext uri="{FF2B5EF4-FFF2-40B4-BE49-F238E27FC236}">
              <a16:creationId xmlns="" xmlns:a16="http://schemas.microsoft.com/office/drawing/2014/main" id="{00000000-0008-0000-0000-0000E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5" name="Texto 17" hidden="1">
          <a:extLst>
            <a:ext uri="{FF2B5EF4-FFF2-40B4-BE49-F238E27FC236}">
              <a16:creationId xmlns="" xmlns:a16="http://schemas.microsoft.com/office/drawing/2014/main" id="{00000000-0008-0000-0000-0000E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6" name="Texto 17" hidden="1">
          <a:extLst>
            <a:ext uri="{FF2B5EF4-FFF2-40B4-BE49-F238E27FC236}">
              <a16:creationId xmlns="" xmlns:a16="http://schemas.microsoft.com/office/drawing/2014/main" id="{00000000-0008-0000-0000-0000E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7" name="Texto 17" hidden="1">
          <a:extLst>
            <a:ext uri="{FF2B5EF4-FFF2-40B4-BE49-F238E27FC236}">
              <a16:creationId xmlns="" xmlns:a16="http://schemas.microsoft.com/office/drawing/2014/main" id="{00000000-0008-0000-0000-0000F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8" name="Texto 17" hidden="1">
          <a:extLst>
            <a:ext uri="{FF2B5EF4-FFF2-40B4-BE49-F238E27FC236}">
              <a16:creationId xmlns="" xmlns:a16="http://schemas.microsoft.com/office/drawing/2014/main" id="{00000000-0008-0000-0000-0000F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9" name="Texto 17" hidden="1">
          <a:extLst>
            <a:ext uri="{FF2B5EF4-FFF2-40B4-BE49-F238E27FC236}">
              <a16:creationId xmlns="" xmlns:a16="http://schemas.microsoft.com/office/drawing/2014/main" id="{00000000-0008-0000-0000-0000F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0" name="Texto 17" hidden="1">
          <a:extLst>
            <a:ext uri="{FF2B5EF4-FFF2-40B4-BE49-F238E27FC236}">
              <a16:creationId xmlns="" xmlns:a16="http://schemas.microsoft.com/office/drawing/2014/main" id="{00000000-0008-0000-0000-0000F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1" name="Texto 17" hidden="1">
          <a:extLst>
            <a:ext uri="{FF2B5EF4-FFF2-40B4-BE49-F238E27FC236}">
              <a16:creationId xmlns="" xmlns:a16="http://schemas.microsoft.com/office/drawing/2014/main" id="{00000000-0008-0000-0000-0000F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2" name="Texto 17" hidden="1">
          <a:extLst>
            <a:ext uri="{FF2B5EF4-FFF2-40B4-BE49-F238E27FC236}">
              <a16:creationId xmlns="" xmlns:a16="http://schemas.microsoft.com/office/drawing/2014/main" id="{00000000-0008-0000-0000-0000F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3" name="Texto 17" hidden="1">
          <a:extLst>
            <a:ext uri="{FF2B5EF4-FFF2-40B4-BE49-F238E27FC236}">
              <a16:creationId xmlns="" xmlns:a16="http://schemas.microsoft.com/office/drawing/2014/main" id="{00000000-0008-0000-0000-0000F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4" name="Texto 17" hidden="1">
          <a:extLst>
            <a:ext uri="{FF2B5EF4-FFF2-40B4-BE49-F238E27FC236}">
              <a16:creationId xmlns="" xmlns:a16="http://schemas.microsoft.com/office/drawing/2014/main" id="{00000000-0008-0000-0000-0000F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5" name="Texto 17" hidden="1">
          <a:extLst>
            <a:ext uri="{FF2B5EF4-FFF2-40B4-BE49-F238E27FC236}">
              <a16:creationId xmlns="" xmlns:a16="http://schemas.microsoft.com/office/drawing/2014/main" id="{00000000-0008-0000-0000-0000F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6" name="Texto 17" hidden="1">
          <a:extLst>
            <a:ext uri="{FF2B5EF4-FFF2-40B4-BE49-F238E27FC236}">
              <a16:creationId xmlns="" xmlns:a16="http://schemas.microsoft.com/office/drawing/2014/main" id="{00000000-0008-0000-0000-0000F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7" name="Texto 17" hidden="1">
          <a:extLst>
            <a:ext uri="{FF2B5EF4-FFF2-40B4-BE49-F238E27FC236}">
              <a16:creationId xmlns="" xmlns:a16="http://schemas.microsoft.com/office/drawing/2014/main" id="{00000000-0008-0000-0000-0000F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8" name="Texto 17" hidden="1">
          <a:extLst>
            <a:ext uri="{FF2B5EF4-FFF2-40B4-BE49-F238E27FC236}">
              <a16:creationId xmlns="" xmlns:a16="http://schemas.microsoft.com/office/drawing/2014/main" id="{00000000-0008-0000-0000-0000F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9" name="Texto 17" hidden="1">
          <a:extLst>
            <a:ext uri="{FF2B5EF4-FFF2-40B4-BE49-F238E27FC236}">
              <a16:creationId xmlns="" xmlns:a16="http://schemas.microsoft.com/office/drawing/2014/main" id="{00000000-0008-0000-0000-0000F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70" name="Texto 17" hidden="1">
          <a:extLst>
            <a:ext uri="{FF2B5EF4-FFF2-40B4-BE49-F238E27FC236}">
              <a16:creationId xmlns="" xmlns:a16="http://schemas.microsoft.com/office/drawing/2014/main" id="{00000000-0008-0000-0000-0000F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1" name="Texto 17" hidden="1">
          <a:extLst>
            <a:ext uri="{FF2B5EF4-FFF2-40B4-BE49-F238E27FC236}">
              <a16:creationId xmlns="" xmlns:a16="http://schemas.microsoft.com/office/drawing/2014/main" id="{00000000-0008-0000-0000-0000F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2" name="Texto 17" hidden="1">
          <a:extLst>
            <a:ext uri="{FF2B5EF4-FFF2-40B4-BE49-F238E27FC236}">
              <a16:creationId xmlns="" xmlns:a16="http://schemas.microsoft.com/office/drawing/2014/main" id="{00000000-0008-0000-0000-0000F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3" name="Texto 17" hidden="1">
          <a:extLst>
            <a:ext uri="{FF2B5EF4-FFF2-40B4-BE49-F238E27FC236}">
              <a16:creationId xmlns="" xmlns:a16="http://schemas.microsoft.com/office/drawing/2014/main" id="{00000000-0008-0000-0000-00000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4" name="Texto 17" hidden="1">
          <a:extLst>
            <a:ext uri="{FF2B5EF4-FFF2-40B4-BE49-F238E27FC236}">
              <a16:creationId xmlns="" xmlns:a16="http://schemas.microsoft.com/office/drawing/2014/main" id="{00000000-0008-0000-0000-00000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5" name="Texto 17" hidden="1">
          <a:extLst>
            <a:ext uri="{FF2B5EF4-FFF2-40B4-BE49-F238E27FC236}">
              <a16:creationId xmlns="" xmlns:a16="http://schemas.microsoft.com/office/drawing/2014/main" id="{00000000-0008-0000-0000-00000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6" name="Texto 17" hidden="1">
          <a:extLst>
            <a:ext uri="{FF2B5EF4-FFF2-40B4-BE49-F238E27FC236}">
              <a16:creationId xmlns="" xmlns:a16="http://schemas.microsoft.com/office/drawing/2014/main" id="{00000000-0008-0000-0000-00000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7" name="Texto 17" hidden="1">
          <a:extLst>
            <a:ext uri="{FF2B5EF4-FFF2-40B4-BE49-F238E27FC236}">
              <a16:creationId xmlns="" xmlns:a16="http://schemas.microsoft.com/office/drawing/2014/main" id="{00000000-0008-0000-0000-00000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8" name="Texto 17" hidden="1">
          <a:extLst>
            <a:ext uri="{FF2B5EF4-FFF2-40B4-BE49-F238E27FC236}">
              <a16:creationId xmlns="" xmlns:a16="http://schemas.microsoft.com/office/drawing/2014/main" id="{00000000-0008-0000-0000-00000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79" name="Texto 17" hidden="1">
          <a:extLst>
            <a:ext uri="{FF2B5EF4-FFF2-40B4-BE49-F238E27FC236}">
              <a16:creationId xmlns="" xmlns:a16="http://schemas.microsoft.com/office/drawing/2014/main" id="{00000000-0008-0000-0000-00000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0" name="Texto 17" hidden="1">
          <a:extLst>
            <a:ext uri="{FF2B5EF4-FFF2-40B4-BE49-F238E27FC236}">
              <a16:creationId xmlns="" xmlns:a16="http://schemas.microsoft.com/office/drawing/2014/main" id="{00000000-0008-0000-0000-00000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1" name="Texto 17" hidden="1">
          <a:extLst>
            <a:ext uri="{FF2B5EF4-FFF2-40B4-BE49-F238E27FC236}">
              <a16:creationId xmlns="" xmlns:a16="http://schemas.microsoft.com/office/drawing/2014/main" id="{00000000-0008-0000-0000-00000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2" name="Texto 17" hidden="1">
          <a:extLst>
            <a:ext uri="{FF2B5EF4-FFF2-40B4-BE49-F238E27FC236}">
              <a16:creationId xmlns="" xmlns:a16="http://schemas.microsoft.com/office/drawing/2014/main" id="{00000000-0008-0000-0000-00000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3" name="Texto 17" hidden="1">
          <a:extLst>
            <a:ext uri="{FF2B5EF4-FFF2-40B4-BE49-F238E27FC236}">
              <a16:creationId xmlns="" xmlns:a16="http://schemas.microsoft.com/office/drawing/2014/main" id="{00000000-0008-0000-0000-00000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4" name="Texto 17" hidden="1">
          <a:extLst>
            <a:ext uri="{FF2B5EF4-FFF2-40B4-BE49-F238E27FC236}">
              <a16:creationId xmlns="" xmlns:a16="http://schemas.microsoft.com/office/drawing/2014/main" id="{00000000-0008-0000-0000-00000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5" name="Texto 17" hidden="1">
          <a:extLst>
            <a:ext uri="{FF2B5EF4-FFF2-40B4-BE49-F238E27FC236}">
              <a16:creationId xmlns="" xmlns:a16="http://schemas.microsoft.com/office/drawing/2014/main" id="{00000000-0008-0000-0000-00000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6" name="Texto 17" hidden="1">
          <a:extLst>
            <a:ext uri="{FF2B5EF4-FFF2-40B4-BE49-F238E27FC236}">
              <a16:creationId xmlns="" xmlns:a16="http://schemas.microsoft.com/office/drawing/2014/main" id="{00000000-0008-0000-0000-00000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7" name="Texto 17" hidden="1">
          <a:extLst>
            <a:ext uri="{FF2B5EF4-FFF2-40B4-BE49-F238E27FC236}">
              <a16:creationId xmlns="" xmlns:a16="http://schemas.microsoft.com/office/drawing/2014/main" id="{00000000-0008-0000-0000-00000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8" name="Texto 17" hidden="1">
          <a:extLst>
            <a:ext uri="{FF2B5EF4-FFF2-40B4-BE49-F238E27FC236}">
              <a16:creationId xmlns="" xmlns:a16="http://schemas.microsoft.com/office/drawing/2014/main" id="{00000000-0008-0000-0000-00000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9" name="Texto 17" hidden="1">
          <a:extLst>
            <a:ext uri="{FF2B5EF4-FFF2-40B4-BE49-F238E27FC236}">
              <a16:creationId xmlns="" xmlns:a16="http://schemas.microsoft.com/office/drawing/2014/main" id="{00000000-0008-0000-0000-00001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0" name="Texto 17" hidden="1">
          <a:extLst>
            <a:ext uri="{FF2B5EF4-FFF2-40B4-BE49-F238E27FC236}">
              <a16:creationId xmlns="" xmlns:a16="http://schemas.microsoft.com/office/drawing/2014/main" id="{00000000-0008-0000-0000-00001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1" name="Texto 17" hidden="1">
          <a:extLst>
            <a:ext uri="{FF2B5EF4-FFF2-40B4-BE49-F238E27FC236}">
              <a16:creationId xmlns="" xmlns:a16="http://schemas.microsoft.com/office/drawing/2014/main" id="{00000000-0008-0000-0000-00001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2" name="Texto 17" hidden="1">
          <a:extLst>
            <a:ext uri="{FF2B5EF4-FFF2-40B4-BE49-F238E27FC236}">
              <a16:creationId xmlns="" xmlns:a16="http://schemas.microsoft.com/office/drawing/2014/main" id="{00000000-0008-0000-0000-00001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3" name="Texto 17" hidden="1">
          <a:extLst>
            <a:ext uri="{FF2B5EF4-FFF2-40B4-BE49-F238E27FC236}">
              <a16:creationId xmlns="" xmlns:a16="http://schemas.microsoft.com/office/drawing/2014/main" id="{00000000-0008-0000-0000-00001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4" name="Texto 17" hidden="1">
          <a:extLst>
            <a:ext uri="{FF2B5EF4-FFF2-40B4-BE49-F238E27FC236}">
              <a16:creationId xmlns="" xmlns:a16="http://schemas.microsoft.com/office/drawing/2014/main" id="{00000000-0008-0000-0000-00001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5" name="Texto 17" hidden="1">
          <a:extLst>
            <a:ext uri="{FF2B5EF4-FFF2-40B4-BE49-F238E27FC236}">
              <a16:creationId xmlns="" xmlns:a16="http://schemas.microsoft.com/office/drawing/2014/main" id="{00000000-0008-0000-0000-00001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6" name="Texto 17" hidden="1">
          <a:extLst>
            <a:ext uri="{FF2B5EF4-FFF2-40B4-BE49-F238E27FC236}">
              <a16:creationId xmlns="" xmlns:a16="http://schemas.microsoft.com/office/drawing/2014/main" id="{00000000-0008-0000-0000-00001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7" name="Texto 17" hidden="1">
          <a:extLst>
            <a:ext uri="{FF2B5EF4-FFF2-40B4-BE49-F238E27FC236}">
              <a16:creationId xmlns="" xmlns:a16="http://schemas.microsoft.com/office/drawing/2014/main" id="{00000000-0008-0000-0000-00001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8" name="Texto 17" hidden="1">
          <a:extLst>
            <a:ext uri="{FF2B5EF4-FFF2-40B4-BE49-F238E27FC236}">
              <a16:creationId xmlns="" xmlns:a16="http://schemas.microsoft.com/office/drawing/2014/main" id="{00000000-0008-0000-0000-00001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9" name="Texto 17" hidden="1">
          <a:extLst>
            <a:ext uri="{FF2B5EF4-FFF2-40B4-BE49-F238E27FC236}">
              <a16:creationId xmlns="" xmlns:a16="http://schemas.microsoft.com/office/drawing/2014/main" id="{00000000-0008-0000-0000-00001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0" name="Texto 17" hidden="1">
          <a:extLst>
            <a:ext uri="{FF2B5EF4-FFF2-40B4-BE49-F238E27FC236}">
              <a16:creationId xmlns="" xmlns:a16="http://schemas.microsoft.com/office/drawing/2014/main" id="{00000000-0008-0000-0000-00001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1" name="Texto 17" hidden="1">
          <a:extLst>
            <a:ext uri="{FF2B5EF4-FFF2-40B4-BE49-F238E27FC236}">
              <a16:creationId xmlns="" xmlns:a16="http://schemas.microsoft.com/office/drawing/2014/main" id="{00000000-0008-0000-0000-00001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2" name="Texto 17" hidden="1">
          <a:extLst>
            <a:ext uri="{FF2B5EF4-FFF2-40B4-BE49-F238E27FC236}">
              <a16:creationId xmlns="" xmlns:a16="http://schemas.microsoft.com/office/drawing/2014/main" id="{00000000-0008-0000-0000-00001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3" name="Texto 17" hidden="1">
          <a:extLst>
            <a:ext uri="{FF2B5EF4-FFF2-40B4-BE49-F238E27FC236}">
              <a16:creationId xmlns="" xmlns:a16="http://schemas.microsoft.com/office/drawing/2014/main" id="{00000000-0008-0000-0000-00001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4" name="Texto 17" hidden="1">
          <a:extLst>
            <a:ext uri="{FF2B5EF4-FFF2-40B4-BE49-F238E27FC236}">
              <a16:creationId xmlns="" xmlns:a16="http://schemas.microsoft.com/office/drawing/2014/main" id="{00000000-0008-0000-0000-00002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5" name="Texto 17" hidden="1">
          <a:extLst>
            <a:ext uri="{FF2B5EF4-FFF2-40B4-BE49-F238E27FC236}">
              <a16:creationId xmlns="" xmlns:a16="http://schemas.microsoft.com/office/drawing/2014/main" id="{00000000-0008-0000-0000-00002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6" name="Texto 17" hidden="1">
          <a:extLst>
            <a:ext uri="{FF2B5EF4-FFF2-40B4-BE49-F238E27FC236}">
              <a16:creationId xmlns="" xmlns:a16="http://schemas.microsoft.com/office/drawing/2014/main" id="{00000000-0008-0000-0000-00002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7" name="Texto 17" hidden="1">
          <a:extLst>
            <a:ext uri="{FF2B5EF4-FFF2-40B4-BE49-F238E27FC236}">
              <a16:creationId xmlns="" xmlns:a16="http://schemas.microsoft.com/office/drawing/2014/main" id="{00000000-0008-0000-0000-00002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8" name="Texto 17" hidden="1">
          <a:extLst>
            <a:ext uri="{FF2B5EF4-FFF2-40B4-BE49-F238E27FC236}">
              <a16:creationId xmlns="" xmlns:a16="http://schemas.microsoft.com/office/drawing/2014/main" id="{00000000-0008-0000-0000-00002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9" name="Texto 17" hidden="1">
          <a:extLst>
            <a:ext uri="{FF2B5EF4-FFF2-40B4-BE49-F238E27FC236}">
              <a16:creationId xmlns="" xmlns:a16="http://schemas.microsoft.com/office/drawing/2014/main" id="{00000000-0008-0000-0000-00002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0" name="Texto 17" hidden="1">
          <a:extLst>
            <a:ext uri="{FF2B5EF4-FFF2-40B4-BE49-F238E27FC236}">
              <a16:creationId xmlns="" xmlns:a16="http://schemas.microsoft.com/office/drawing/2014/main" id="{00000000-0008-0000-0000-00002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1" name="Texto 17" hidden="1">
          <a:extLst>
            <a:ext uri="{FF2B5EF4-FFF2-40B4-BE49-F238E27FC236}">
              <a16:creationId xmlns="" xmlns:a16="http://schemas.microsoft.com/office/drawing/2014/main" id="{00000000-0008-0000-0000-00002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2" name="Texto 17" hidden="1">
          <a:extLst>
            <a:ext uri="{FF2B5EF4-FFF2-40B4-BE49-F238E27FC236}">
              <a16:creationId xmlns="" xmlns:a16="http://schemas.microsoft.com/office/drawing/2014/main" id="{00000000-0008-0000-0000-00002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3" name="Texto 17" hidden="1">
          <a:extLst>
            <a:ext uri="{FF2B5EF4-FFF2-40B4-BE49-F238E27FC236}">
              <a16:creationId xmlns="" xmlns:a16="http://schemas.microsoft.com/office/drawing/2014/main" id="{00000000-0008-0000-0000-00002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4" name="Texto 17" hidden="1">
          <a:extLst>
            <a:ext uri="{FF2B5EF4-FFF2-40B4-BE49-F238E27FC236}">
              <a16:creationId xmlns="" xmlns:a16="http://schemas.microsoft.com/office/drawing/2014/main" id="{00000000-0008-0000-0000-00002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5" name="Texto 17" hidden="1">
          <a:extLst>
            <a:ext uri="{FF2B5EF4-FFF2-40B4-BE49-F238E27FC236}">
              <a16:creationId xmlns="" xmlns:a16="http://schemas.microsoft.com/office/drawing/2014/main" id="{00000000-0008-0000-0000-00002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6" name="Texto 17" hidden="1">
          <a:extLst>
            <a:ext uri="{FF2B5EF4-FFF2-40B4-BE49-F238E27FC236}">
              <a16:creationId xmlns="" xmlns:a16="http://schemas.microsoft.com/office/drawing/2014/main" id="{00000000-0008-0000-0000-00002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7" name="Texto 17" hidden="1">
          <a:extLst>
            <a:ext uri="{FF2B5EF4-FFF2-40B4-BE49-F238E27FC236}">
              <a16:creationId xmlns="" xmlns:a16="http://schemas.microsoft.com/office/drawing/2014/main" id="{00000000-0008-0000-0000-00002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18" name="Texto 17" hidden="1">
          <a:extLst>
            <a:ext uri="{FF2B5EF4-FFF2-40B4-BE49-F238E27FC236}">
              <a16:creationId xmlns="" xmlns:a16="http://schemas.microsoft.com/office/drawing/2014/main" id="{00000000-0008-0000-0000-00002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19" name="Texto 17" hidden="1">
          <a:extLst>
            <a:ext uri="{FF2B5EF4-FFF2-40B4-BE49-F238E27FC236}">
              <a16:creationId xmlns="" xmlns:a16="http://schemas.microsoft.com/office/drawing/2014/main" id="{00000000-0008-0000-0000-00002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0" name="Texto 17" hidden="1">
          <a:extLst>
            <a:ext uri="{FF2B5EF4-FFF2-40B4-BE49-F238E27FC236}">
              <a16:creationId xmlns="" xmlns:a16="http://schemas.microsoft.com/office/drawing/2014/main" id="{00000000-0008-0000-0000-00003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1" name="Texto 17" hidden="1">
          <a:extLst>
            <a:ext uri="{FF2B5EF4-FFF2-40B4-BE49-F238E27FC236}">
              <a16:creationId xmlns="" xmlns:a16="http://schemas.microsoft.com/office/drawing/2014/main" id="{00000000-0008-0000-0000-00003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2" name="Texto 17" hidden="1">
          <a:extLst>
            <a:ext uri="{FF2B5EF4-FFF2-40B4-BE49-F238E27FC236}">
              <a16:creationId xmlns="" xmlns:a16="http://schemas.microsoft.com/office/drawing/2014/main" id="{00000000-0008-0000-0000-00003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3" name="Texto 17" hidden="1">
          <a:extLst>
            <a:ext uri="{FF2B5EF4-FFF2-40B4-BE49-F238E27FC236}">
              <a16:creationId xmlns="" xmlns:a16="http://schemas.microsoft.com/office/drawing/2014/main" id="{00000000-0008-0000-0000-00003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4" name="Texto 17" hidden="1">
          <a:extLst>
            <a:ext uri="{FF2B5EF4-FFF2-40B4-BE49-F238E27FC236}">
              <a16:creationId xmlns="" xmlns:a16="http://schemas.microsoft.com/office/drawing/2014/main" id="{00000000-0008-0000-0000-00003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5" name="Texto 17" hidden="1">
          <a:extLst>
            <a:ext uri="{FF2B5EF4-FFF2-40B4-BE49-F238E27FC236}">
              <a16:creationId xmlns="" xmlns:a16="http://schemas.microsoft.com/office/drawing/2014/main" id="{00000000-0008-0000-0000-00003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6" name="Texto 17" hidden="1">
          <a:extLst>
            <a:ext uri="{FF2B5EF4-FFF2-40B4-BE49-F238E27FC236}">
              <a16:creationId xmlns="" xmlns:a16="http://schemas.microsoft.com/office/drawing/2014/main" id="{00000000-0008-0000-0000-00003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7" name="Texto 17" hidden="1">
          <a:extLst>
            <a:ext uri="{FF2B5EF4-FFF2-40B4-BE49-F238E27FC236}">
              <a16:creationId xmlns="" xmlns:a16="http://schemas.microsoft.com/office/drawing/2014/main" id="{00000000-0008-0000-0000-00003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8" name="Texto 17" hidden="1">
          <a:extLst>
            <a:ext uri="{FF2B5EF4-FFF2-40B4-BE49-F238E27FC236}">
              <a16:creationId xmlns="" xmlns:a16="http://schemas.microsoft.com/office/drawing/2014/main" id="{00000000-0008-0000-0000-00003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9" name="Texto 17" hidden="1">
          <a:extLst>
            <a:ext uri="{FF2B5EF4-FFF2-40B4-BE49-F238E27FC236}">
              <a16:creationId xmlns="" xmlns:a16="http://schemas.microsoft.com/office/drawing/2014/main" id="{00000000-0008-0000-0000-00003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0" name="Texto 17" hidden="1">
          <a:extLst>
            <a:ext uri="{FF2B5EF4-FFF2-40B4-BE49-F238E27FC236}">
              <a16:creationId xmlns="" xmlns:a16="http://schemas.microsoft.com/office/drawing/2014/main" id="{00000000-0008-0000-0000-00003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1" name="Texto 17" hidden="1">
          <a:extLst>
            <a:ext uri="{FF2B5EF4-FFF2-40B4-BE49-F238E27FC236}">
              <a16:creationId xmlns="" xmlns:a16="http://schemas.microsoft.com/office/drawing/2014/main" id="{00000000-0008-0000-0000-00003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2" name="Texto 17" hidden="1">
          <a:extLst>
            <a:ext uri="{FF2B5EF4-FFF2-40B4-BE49-F238E27FC236}">
              <a16:creationId xmlns="" xmlns:a16="http://schemas.microsoft.com/office/drawing/2014/main" id="{00000000-0008-0000-0000-00003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3" name="Texto 17" hidden="1">
          <a:extLst>
            <a:ext uri="{FF2B5EF4-FFF2-40B4-BE49-F238E27FC236}">
              <a16:creationId xmlns="" xmlns:a16="http://schemas.microsoft.com/office/drawing/2014/main" id="{00000000-0008-0000-0000-00003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4" name="Texto 17" hidden="1">
          <a:extLst>
            <a:ext uri="{FF2B5EF4-FFF2-40B4-BE49-F238E27FC236}">
              <a16:creationId xmlns="" xmlns:a16="http://schemas.microsoft.com/office/drawing/2014/main" id="{00000000-0008-0000-0000-00003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5" name="Texto 17" hidden="1">
          <a:extLst>
            <a:ext uri="{FF2B5EF4-FFF2-40B4-BE49-F238E27FC236}">
              <a16:creationId xmlns="" xmlns:a16="http://schemas.microsoft.com/office/drawing/2014/main" id="{00000000-0008-0000-0000-00003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6" name="Texto 17" hidden="1">
          <a:extLst>
            <a:ext uri="{FF2B5EF4-FFF2-40B4-BE49-F238E27FC236}">
              <a16:creationId xmlns="" xmlns:a16="http://schemas.microsoft.com/office/drawing/2014/main" id="{00000000-0008-0000-0000-00004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7" name="Texto 17" hidden="1">
          <a:extLst>
            <a:ext uri="{FF2B5EF4-FFF2-40B4-BE49-F238E27FC236}">
              <a16:creationId xmlns="" xmlns:a16="http://schemas.microsoft.com/office/drawing/2014/main" id="{00000000-0008-0000-0000-00004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8" name="Texto 17" hidden="1">
          <a:extLst>
            <a:ext uri="{FF2B5EF4-FFF2-40B4-BE49-F238E27FC236}">
              <a16:creationId xmlns="" xmlns:a16="http://schemas.microsoft.com/office/drawing/2014/main" id="{00000000-0008-0000-0000-00004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9" name="Texto 17" hidden="1">
          <a:extLst>
            <a:ext uri="{FF2B5EF4-FFF2-40B4-BE49-F238E27FC236}">
              <a16:creationId xmlns="" xmlns:a16="http://schemas.microsoft.com/office/drawing/2014/main" id="{00000000-0008-0000-0000-00004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0" name="Texto 17" hidden="1">
          <a:extLst>
            <a:ext uri="{FF2B5EF4-FFF2-40B4-BE49-F238E27FC236}">
              <a16:creationId xmlns="" xmlns:a16="http://schemas.microsoft.com/office/drawing/2014/main" id="{00000000-0008-0000-0000-00004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1" name="Texto 17" hidden="1">
          <a:extLst>
            <a:ext uri="{FF2B5EF4-FFF2-40B4-BE49-F238E27FC236}">
              <a16:creationId xmlns="" xmlns:a16="http://schemas.microsoft.com/office/drawing/2014/main" id="{00000000-0008-0000-0000-00004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2" name="Texto 17" hidden="1">
          <a:extLst>
            <a:ext uri="{FF2B5EF4-FFF2-40B4-BE49-F238E27FC236}">
              <a16:creationId xmlns="" xmlns:a16="http://schemas.microsoft.com/office/drawing/2014/main" id="{00000000-0008-0000-0000-00004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3" name="Texto 17" hidden="1">
          <a:extLst>
            <a:ext uri="{FF2B5EF4-FFF2-40B4-BE49-F238E27FC236}">
              <a16:creationId xmlns="" xmlns:a16="http://schemas.microsoft.com/office/drawing/2014/main" id="{00000000-0008-0000-0000-00004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4" name="Texto 17" hidden="1">
          <a:extLst>
            <a:ext uri="{FF2B5EF4-FFF2-40B4-BE49-F238E27FC236}">
              <a16:creationId xmlns="" xmlns:a16="http://schemas.microsoft.com/office/drawing/2014/main" id="{00000000-0008-0000-0000-00004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5" name="Texto 17" hidden="1">
          <a:extLst>
            <a:ext uri="{FF2B5EF4-FFF2-40B4-BE49-F238E27FC236}">
              <a16:creationId xmlns="" xmlns:a16="http://schemas.microsoft.com/office/drawing/2014/main" id="{00000000-0008-0000-0000-00004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6" name="Texto 17" hidden="1">
          <a:extLst>
            <a:ext uri="{FF2B5EF4-FFF2-40B4-BE49-F238E27FC236}">
              <a16:creationId xmlns="" xmlns:a16="http://schemas.microsoft.com/office/drawing/2014/main" id="{00000000-0008-0000-0000-00004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7" name="Texto 17" hidden="1">
          <a:extLst>
            <a:ext uri="{FF2B5EF4-FFF2-40B4-BE49-F238E27FC236}">
              <a16:creationId xmlns="" xmlns:a16="http://schemas.microsoft.com/office/drawing/2014/main" id="{00000000-0008-0000-0000-00004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8" name="Texto 17" hidden="1">
          <a:extLst>
            <a:ext uri="{FF2B5EF4-FFF2-40B4-BE49-F238E27FC236}">
              <a16:creationId xmlns="" xmlns:a16="http://schemas.microsoft.com/office/drawing/2014/main" id="{00000000-0008-0000-0000-00004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9" name="Texto 17" hidden="1">
          <a:extLst>
            <a:ext uri="{FF2B5EF4-FFF2-40B4-BE49-F238E27FC236}">
              <a16:creationId xmlns="" xmlns:a16="http://schemas.microsoft.com/office/drawing/2014/main" id="{00000000-0008-0000-0000-00004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0" name="Texto 17" hidden="1">
          <a:extLst>
            <a:ext uri="{FF2B5EF4-FFF2-40B4-BE49-F238E27FC236}">
              <a16:creationId xmlns="" xmlns:a16="http://schemas.microsoft.com/office/drawing/2014/main" id="{00000000-0008-0000-0000-00005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1" name="Texto 17" hidden="1">
          <a:extLst>
            <a:ext uri="{FF2B5EF4-FFF2-40B4-BE49-F238E27FC236}">
              <a16:creationId xmlns="" xmlns:a16="http://schemas.microsoft.com/office/drawing/2014/main" id="{00000000-0008-0000-0000-00005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2" name="Texto 17" hidden="1">
          <a:extLst>
            <a:ext uri="{FF2B5EF4-FFF2-40B4-BE49-F238E27FC236}">
              <a16:creationId xmlns="" xmlns:a16="http://schemas.microsoft.com/office/drawing/2014/main" id="{00000000-0008-0000-0000-00005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3" name="Texto 17" hidden="1">
          <a:extLst>
            <a:ext uri="{FF2B5EF4-FFF2-40B4-BE49-F238E27FC236}">
              <a16:creationId xmlns="" xmlns:a16="http://schemas.microsoft.com/office/drawing/2014/main" id="{00000000-0008-0000-0000-00005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4" name="Texto 17" hidden="1">
          <a:extLst>
            <a:ext uri="{FF2B5EF4-FFF2-40B4-BE49-F238E27FC236}">
              <a16:creationId xmlns="" xmlns:a16="http://schemas.microsoft.com/office/drawing/2014/main" id="{00000000-0008-0000-0000-00005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5" name="Texto 17" hidden="1">
          <a:extLst>
            <a:ext uri="{FF2B5EF4-FFF2-40B4-BE49-F238E27FC236}">
              <a16:creationId xmlns="" xmlns:a16="http://schemas.microsoft.com/office/drawing/2014/main" id="{00000000-0008-0000-0000-00005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6" name="Texto 17" hidden="1">
          <a:extLst>
            <a:ext uri="{FF2B5EF4-FFF2-40B4-BE49-F238E27FC236}">
              <a16:creationId xmlns="" xmlns:a16="http://schemas.microsoft.com/office/drawing/2014/main" id="{00000000-0008-0000-0000-00005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7" name="Texto 17" hidden="1">
          <a:extLst>
            <a:ext uri="{FF2B5EF4-FFF2-40B4-BE49-F238E27FC236}">
              <a16:creationId xmlns="" xmlns:a16="http://schemas.microsoft.com/office/drawing/2014/main" id="{00000000-0008-0000-0000-00005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8" name="Texto 17" hidden="1">
          <a:extLst>
            <a:ext uri="{FF2B5EF4-FFF2-40B4-BE49-F238E27FC236}">
              <a16:creationId xmlns="" xmlns:a16="http://schemas.microsoft.com/office/drawing/2014/main" id="{00000000-0008-0000-0000-00005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9" name="Texto 17" hidden="1">
          <a:extLst>
            <a:ext uri="{FF2B5EF4-FFF2-40B4-BE49-F238E27FC236}">
              <a16:creationId xmlns="" xmlns:a16="http://schemas.microsoft.com/office/drawing/2014/main" id="{00000000-0008-0000-0000-00005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0" name="Texto 17" hidden="1">
          <a:extLst>
            <a:ext uri="{FF2B5EF4-FFF2-40B4-BE49-F238E27FC236}">
              <a16:creationId xmlns="" xmlns:a16="http://schemas.microsoft.com/office/drawing/2014/main" id="{00000000-0008-0000-0000-00005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1" name="Texto 17" hidden="1">
          <a:extLst>
            <a:ext uri="{FF2B5EF4-FFF2-40B4-BE49-F238E27FC236}">
              <a16:creationId xmlns="" xmlns:a16="http://schemas.microsoft.com/office/drawing/2014/main" id="{00000000-0008-0000-0000-00005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2" name="Texto 17" hidden="1">
          <a:extLst>
            <a:ext uri="{FF2B5EF4-FFF2-40B4-BE49-F238E27FC236}">
              <a16:creationId xmlns="" xmlns:a16="http://schemas.microsoft.com/office/drawing/2014/main" id="{00000000-0008-0000-0000-00005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3" name="Texto 17" hidden="1">
          <a:extLst>
            <a:ext uri="{FF2B5EF4-FFF2-40B4-BE49-F238E27FC236}">
              <a16:creationId xmlns="" xmlns:a16="http://schemas.microsoft.com/office/drawing/2014/main" id="{00000000-0008-0000-0000-00005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4" name="Texto 17" hidden="1">
          <a:extLst>
            <a:ext uri="{FF2B5EF4-FFF2-40B4-BE49-F238E27FC236}">
              <a16:creationId xmlns="" xmlns:a16="http://schemas.microsoft.com/office/drawing/2014/main" id="{00000000-0008-0000-0000-00006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5" name="Texto 17" hidden="1">
          <a:extLst>
            <a:ext uri="{FF2B5EF4-FFF2-40B4-BE49-F238E27FC236}">
              <a16:creationId xmlns="" xmlns:a16="http://schemas.microsoft.com/office/drawing/2014/main" id="{00000000-0008-0000-0000-00006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6" name="Texto 17" hidden="1">
          <a:extLst>
            <a:ext uri="{FF2B5EF4-FFF2-40B4-BE49-F238E27FC236}">
              <a16:creationId xmlns="" xmlns:a16="http://schemas.microsoft.com/office/drawing/2014/main" id="{00000000-0008-0000-0000-00006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7" name="Texto 17" hidden="1">
          <a:extLst>
            <a:ext uri="{FF2B5EF4-FFF2-40B4-BE49-F238E27FC236}">
              <a16:creationId xmlns="" xmlns:a16="http://schemas.microsoft.com/office/drawing/2014/main" id="{00000000-0008-0000-0000-00006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68" name="Texto 17" hidden="1">
          <a:extLst>
            <a:ext uri="{FF2B5EF4-FFF2-40B4-BE49-F238E27FC236}">
              <a16:creationId xmlns="" xmlns:a16="http://schemas.microsoft.com/office/drawing/2014/main" id="{00000000-0008-0000-0000-00006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69" name="Texto 17" hidden="1">
          <a:extLst>
            <a:ext uri="{FF2B5EF4-FFF2-40B4-BE49-F238E27FC236}">
              <a16:creationId xmlns="" xmlns:a16="http://schemas.microsoft.com/office/drawing/2014/main" id="{00000000-0008-0000-0000-00006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0" name="Texto 17" hidden="1">
          <a:extLst>
            <a:ext uri="{FF2B5EF4-FFF2-40B4-BE49-F238E27FC236}">
              <a16:creationId xmlns="" xmlns:a16="http://schemas.microsoft.com/office/drawing/2014/main" id="{00000000-0008-0000-0000-00006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1" name="Texto 17" hidden="1">
          <a:extLst>
            <a:ext uri="{FF2B5EF4-FFF2-40B4-BE49-F238E27FC236}">
              <a16:creationId xmlns="" xmlns:a16="http://schemas.microsoft.com/office/drawing/2014/main" id="{00000000-0008-0000-0000-00006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2" name="Texto 17" hidden="1">
          <a:extLst>
            <a:ext uri="{FF2B5EF4-FFF2-40B4-BE49-F238E27FC236}">
              <a16:creationId xmlns="" xmlns:a16="http://schemas.microsoft.com/office/drawing/2014/main" id="{00000000-0008-0000-0000-00006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3" name="Texto 17" hidden="1">
          <a:extLst>
            <a:ext uri="{FF2B5EF4-FFF2-40B4-BE49-F238E27FC236}">
              <a16:creationId xmlns="" xmlns:a16="http://schemas.microsoft.com/office/drawing/2014/main" id="{00000000-0008-0000-0000-00006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4" name="Texto 17" hidden="1">
          <a:extLst>
            <a:ext uri="{FF2B5EF4-FFF2-40B4-BE49-F238E27FC236}">
              <a16:creationId xmlns="" xmlns:a16="http://schemas.microsoft.com/office/drawing/2014/main" id="{00000000-0008-0000-0000-00006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5" name="Texto 17" hidden="1">
          <a:extLst>
            <a:ext uri="{FF2B5EF4-FFF2-40B4-BE49-F238E27FC236}">
              <a16:creationId xmlns="" xmlns:a16="http://schemas.microsoft.com/office/drawing/2014/main" id="{00000000-0008-0000-0000-00006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6" name="Texto 17" hidden="1">
          <a:extLst>
            <a:ext uri="{FF2B5EF4-FFF2-40B4-BE49-F238E27FC236}">
              <a16:creationId xmlns="" xmlns:a16="http://schemas.microsoft.com/office/drawing/2014/main" id="{00000000-0008-0000-0000-00006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7" name="Texto 17" hidden="1">
          <a:extLst>
            <a:ext uri="{FF2B5EF4-FFF2-40B4-BE49-F238E27FC236}">
              <a16:creationId xmlns="" xmlns:a16="http://schemas.microsoft.com/office/drawing/2014/main" id="{00000000-0008-0000-0000-00006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8" name="Texto 17" hidden="1">
          <a:extLst>
            <a:ext uri="{FF2B5EF4-FFF2-40B4-BE49-F238E27FC236}">
              <a16:creationId xmlns="" xmlns:a16="http://schemas.microsoft.com/office/drawing/2014/main" id="{00000000-0008-0000-0000-00006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9" name="Texto 17" hidden="1">
          <a:extLst>
            <a:ext uri="{FF2B5EF4-FFF2-40B4-BE49-F238E27FC236}">
              <a16:creationId xmlns="" xmlns:a16="http://schemas.microsoft.com/office/drawing/2014/main" id="{00000000-0008-0000-0000-00006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0" name="Texto 17" hidden="1">
          <a:extLst>
            <a:ext uri="{FF2B5EF4-FFF2-40B4-BE49-F238E27FC236}">
              <a16:creationId xmlns="" xmlns:a16="http://schemas.microsoft.com/office/drawing/2014/main" id="{00000000-0008-0000-0000-00007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1" name="Texto 17" hidden="1">
          <a:extLst>
            <a:ext uri="{FF2B5EF4-FFF2-40B4-BE49-F238E27FC236}">
              <a16:creationId xmlns="" xmlns:a16="http://schemas.microsoft.com/office/drawing/2014/main" id="{00000000-0008-0000-0000-00007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2" name="Texto 17" hidden="1">
          <a:extLst>
            <a:ext uri="{FF2B5EF4-FFF2-40B4-BE49-F238E27FC236}">
              <a16:creationId xmlns="" xmlns:a16="http://schemas.microsoft.com/office/drawing/2014/main" id="{00000000-0008-0000-0000-00007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3" name="Texto 17" hidden="1">
          <a:extLst>
            <a:ext uri="{FF2B5EF4-FFF2-40B4-BE49-F238E27FC236}">
              <a16:creationId xmlns="" xmlns:a16="http://schemas.microsoft.com/office/drawing/2014/main" id="{00000000-0008-0000-0000-00007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4" name="Texto 17" hidden="1">
          <a:extLst>
            <a:ext uri="{FF2B5EF4-FFF2-40B4-BE49-F238E27FC236}">
              <a16:creationId xmlns="" xmlns:a16="http://schemas.microsoft.com/office/drawing/2014/main" id="{00000000-0008-0000-0000-00007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5" name="Texto 17" hidden="1">
          <a:extLst>
            <a:ext uri="{FF2B5EF4-FFF2-40B4-BE49-F238E27FC236}">
              <a16:creationId xmlns="" xmlns:a16="http://schemas.microsoft.com/office/drawing/2014/main" id="{00000000-0008-0000-0000-00007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6" name="Texto 17" hidden="1">
          <a:extLst>
            <a:ext uri="{FF2B5EF4-FFF2-40B4-BE49-F238E27FC236}">
              <a16:creationId xmlns="" xmlns:a16="http://schemas.microsoft.com/office/drawing/2014/main" id="{00000000-0008-0000-0000-00007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7" name="Texto 17" hidden="1">
          <a:extLst>
            <a:ext uri="{FF2B5EF4-FFF2-40B4-BE49-F238E27FC236}">
              <a16:creationId xmlns="" xmlns:a16="http://schemas.microsoft.com/office/drawing/2014/main" id="{00000000-0008-0000-0000-00007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8" name="Texto 17" hidden="1">
          <a:extLst>
            <a:ext uri="{FF2B5EF4-FFF2-40B4-BE49-F238E27FC236}">
              <a16:creationId xmlns="" xmlns:a16="http://schemas.microsoft.com/office/drawing/2014/main" id="{00000000-0008-0000-0000-00007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9" name="Texto 17" hidden="1">
          <a:extLst>
            <a:ext uri="{FF2B5EF4-FFF2-40B4-BE49-F238E27FC236}">
              <a16:creationId xmlns="" xmlns:a16="http://schemas.microsoft.com/office/drawing/2014/main" id="{00000000-0008-0000-0000-00007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0" name="Texto 17" hidden="1">
          <a:extLst>
            <a:ext uri="{FF2B5EF4-FFF2-40B4-BE49-F238E27FC236}">
              <a16:creationId xmlns="" xmlns:a16="http://schemas.microsoft.com/office/drawing/2014/main" id="{00000000-0008-0000-0000-00007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1" name="Texto 17" hidden="1">
          <a:extLst>
            <a:ext uri="{FF2B5EF4-FFF2-40B4-BE49-F238E27FC236}">
              <a16:creationId xmlns="" xmlns:a16="http://schemas.microsoft.com/office/drawing/2014/main" id="{00000000-0008-0000-0000-00007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2" name="Texto 17" hidden="1">
          <a:extLst>
            <a:ext uri="{FF2B5EF4-FFF2-40B4-BE49-F238E27FC236}">
              <a16:creationId xmlns="" xmlns:a16="http://schemas.microsoft.com/office/drawing/2014/main" id="{00000000-0008-0000-0000-00007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3" name="Texto 17" hidden="1">
          <a:extLst>
            <a:ext uri="{FF2B5EF4-FFF2-40B4-BE49-F238E27FC236}">
              <a16:creationId xmlns="" xmlns:a16="http://schemas.microsoft.com/office/drawing/2014/main" id="{00000000-0008-0000-0000-00007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4" name="Texto 17" hidden="1">
          <a:extLst>
            <a:ext uri="{FF2B5EF4-FFF2-40B4-BE49-F238E27FC236}">
              <a16:creationId xmlns="" xmlns:a16="http://schemas.microsoft.com/office/drawing/2014/main" id="{00000000-0008-0000-0000-00007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5" name="Texto 17" hidden="1">
          <a:extLst>
            <a:ext uri="{FF2B5EF4-FFF2-40B4-BE49-F238E27FC236}">
              <a16:creationId xmlns="" xmlns:a16="http://schemas.microsoft.com/office/drawing/2014/main" id="{00000000-0008-0000-0000-00007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6" name="Texto 17" hidden="1">
          <a:extLst>
            <a:ext uri="{FF2B5EF4-FFF2-40B4-BE49-F238E27FC236}">
              <a16:creationId xmlns="" xmlns:a16="http://schemas.microsoft.com/office/drawing/2014/main" id="{00000000-0008-0000-0000-00008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7" name="Texto 17" hidden="1">
          <a:extLst>
            <a:ext uri="{FF2B5EF4-FFF2-40B4-BE49-F238E27FC236}">
              <a16:creationId xmlns="" xmlns:a16="http://schemas.microsoft.com/office/drawing/2014/main" id="{00000000-0008-0000-0000-00008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8" name="Texto 17" hidden="1">
          <a:extLst>
            <a:ext uri="{FF2B5EF4-FFF2-40B4-BE49-F238E27FC236}">
              <a16:creationId xmlns="" xmlns:a16="http://schemas.microsoft.com/office/drawing/2014/main" id="{00000000-0008-0000-0000-00008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9" name="Texto 17" hidden="1">
          <a:extLst>
            <a:ext uri="{FF2B5EF4-FFF2-40B4-BE49-F238E27FC236}">
              <a16:creationId xmlns="" xmlns:a16="http://schemas.microsoft.com/office/drawing/2014/main" id="{00000000-0008-0000-0000-00008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900" name="Texto 17" hidden="1">
          <a:extLst>
            <a:ext uri="{FF2B5EF4-FFF2-40B4-BE49-F238E27FC236}">
              <a16:creationId xmlns="" xmlns:a16="http://schemas.microsoft.com/office/drawing/2014/main" id="{00000000-0008-0000-0000-0000F008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1" name="Texto 17" hidden="1">
          <a:extLst>
            <a:ext uri="{FF2B5EF4-FFF2-40B4-BE49-F238E27FC236}">
              <a16:creationId xmlns="" xmlns:a16="http://schemas.microsoft.com/office/drawing/2014/main" id="{00000000-0008-0000-0000-0000F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2" name="Texto 17" hidden="1">
          <a:extLst>
            <a:ext uri="{FF2B5EF4-FFF2-40B4-BE49-F238E27FC236}">
              <a16:creationId xmlns="" xmlns:a16="http://schemas.microsoft.com/office/drawing/2014/main" id="{00000000-0008-0000-0000-0000F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3" name="Texto 17" hidden="1">
          <a:extLst>
            <a:ext uri="{FF2B5EF4-FFF2-40B4-BE49-F238E27FC236}">
              <a16:creationId xmlns="" xmlns:a16="http://schemas.microsoft.com/office/drawing/2014/main" id="{00000000-0008-0000-0000-0000F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4" name="Texto 17" hidden="1">
          <a:extLst>
            <a:ext uri="{FF2B5EF4-FFF2-40B4-BE49-F238E27FC236}">
              <a16:creationId xmlns="" xmlns:a16="http://schemas.microsoft.com/office/drawing/2014/main" id="{00000000-0008-0000-0000-0000F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5" name="Texto 17" hidden="1">
          <a:extLst>
            <a:ext uri="{FF2B5EF4-FFF2-40B4-BE49-F238E27FC236}">
              <a16:creationId xmlns="" xmlns:a16="http://schemas.microsoft.com/office/drawing/2014/main" id="{00000000-0008-0000-0000-0000F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6" name="Texto 17" hidden="1">
          <a:extLst>
            <a:ext uri="{FF2B5EF4-FFF2-40B4-BE49-F238E27FC236}">
              <a16:creationId xmlns="" xmlns:a16="http://schemas.microsoft.com/office/drawing/2014/main" id="{00000000-0008-0000-0000-0000F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7" name="Texto 17" hidden="1">
          <a:extLst>
            <a:ext uri="{FF2B5EF4-FFF2-40B4-BE49-F238E27FC236}">
              <a16:creationId xmlns="" xmlns:a16="http://schemas.microsoft.com/office/drawing/2014/main" id="{00000000-0008-0000-0000-0000F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8" name="Texto 17" hidden="1">
          <a:extLst>
            <a:ext uri="{FF2B5EF4-FFF2-40B4-BE49-F238E27FC236}">
              <a16:creationId xmlns="" xmlns:a16="http://schemas.microsoft.com/office/drawing/2014/main" id="{00000000-0008-0000-0000-0000F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9" name="Texto 17" hidden="1">
          <a:extLst>
            <a:ext uri="{FF2B5EF4-FFF2-40B4-BE49-F238E27FC236}">
              <a16:creationId xmlns="" xmlns:a16="http://schemas.microsoft.com/office/drawing/2014/main" id="{00000000-0008-0000-0000-0000F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10" name="Texto 17" hidden="1">
          <a:extLst>
            <a:ext uri="{FF2B5EF4-FFF2-40B4-BE49-F238E27FC236}">
              <a16:creationId xmlns="" xmlns:a16="http://schemas.microsoft.com/office/drawing/2014/main" id="{00000000-0008-0000-0000-0000F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11" name="Texto 17" hidden="1">
          <a:extLst>
            <a:ext uri="{FF2B5EF4-FFF2-40B4-BE49-F238E27FC236}">
              <a16:creationId xmlns="" xmlns:a16="http://schemas.microsoft.com/office/drawing/2014/main" id="{00000000-0008-0000-0000-0000F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2" name="Texto 17" hidden="1">
          <a:extLst>
            <a:ext uri="{FF2B5EF4-FFF2-40B4-BE49-F238E27FC236}">
              <a16:creationId xmlns="" xmlns:a16="http://schemas.microsoft.com/office/drawing/2014/main" id="{00000000-0008-0000-0000-0000F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3" name="Texto 17" hidden="1">
          <a:extLst>
            <a:ext uri="{FF2B5EF4-FFF2-40B4-BE49-F238E27FC236}">
              <a16:creationId xmlns="" xmlns:a16="http://schemas.microsoft.com/office/drawing/2014/main" id="{00000000-0008-0000-0000-0000F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4" name="Texto 17" hidden="1">
          <a:extLst>
            <a:ext uri="{FF2B5EF4-FFF2-40B4-BE49-F238E27FC236}">
              <a16:creationId xmlns="" xmlns:a16="http://schemas.microsoft.com/office/drawing/2014/main" id="{00000000-0008-0000-0000-00000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5" name="Texto 17" hidden="1">
          <a:extLst>
            <a:ext uri="{FF2B5EF4-FFF2-40B4-BE49-F238E27FC236}">
              <a16:creationId xmlns="" xmlns:a16="http://schemas.microsoft.com/office/drawing/2014/main" id="{00000000-0008-0000-0000-00000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6" name="Texto 17" hidden="1">
          <a:extLst>
            <a:ext uri="{FF2B5EF4-FFF2-40B4-BE49-F238E27FC236}">
              <a16:creationId xmlns="" xmlns:a16="http://schemas.microsoft.com/office/drawing/2014/main" id="{00000000-0008-0000-0000-00000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7" name="Texto 17" hidden="1">
          <a:extLst>
            <a:ext uri="{FF2B5EF4-FFF2-40B4-BE49-F238E27FC236}">
              <a16:creationId xmlns="" xmlns:a16="http://schemas.microsoft.com/office/drawing/2014/main" id="{00000000-0008-0000-0000-00000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8" name="Texto 17" hidden="1">
          <a:extLst>
            <a:ext uri="{FF2B5EF4-FFF2-40B4-BE49-F238E27FC236}">
              <a16:creationId xmlns="" xmlns:a16="http://schemas.microsoft.com/office/drawing/2014/main" id="{00000000-0008-0000-0000-00000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9" name="Texto 17" hidden="1">
          <a:extLst>
            <a:ext uri="{FF2B5EF4-FFF2-40B4-BE49-F238E27FC236}">
              <a16:creationId xmlns="" xmlns:a16="http://schemas.microsoft.com/office/drawing/2014/main" id="{00000000-0008-0000-0000-00000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0" name="Texto 17" hidden="1">
          <a:extLst>
            <a:ext uri="{FF2B5EF4-FFF2-40B4-BE49-F238E27FC236}">
              <a16:creationId xmlns="" xmlns:a16="http://schemas.microsoft.com/office/drawing/2014/main" id="{00000000-0008-0000-0000-00000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1" name="Texto 17" hidden="1">
          <a:extLst>
            <a:ext uri="{FF2B5EF4-FFF2-40B4-BE49-F238E27FC236}">
              <a16:creationId xmlns="" xmlns:a16="http://schemas.microsoft.com/office/drawing/2014/main" id="{00000000-0008-0000-0000-00000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2" name="Texto 17" hidden="1">
          <a:extLst>
            <a:ext uri="{FF2B5EF4-FFF2-40B4-BE49-F238E27FC236}">
              <a16:creationId xmlns="" xmlns:a16="http://schemas.microsoft.com/office/drawing/2014/main" id="{00000000-0008-0000-0000-00000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3" name="Texto 17" hidden="1">
          <a:extLst>
            <a:ext uri="{FF2B5EF4-FFF2-40B4-BE49-F238E27FC236}">
              <a16:creationId xmlns="" xmlns:a16="http://schemas.microsoft.com/office/drawing/2014/main" id="{00000000-0008-0000-0000-00000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4" name="Texto 17" hidden="1">
          <a:extLst>
            <a:ext uri="{FF2B5EF4-FFF2-40B4-BE49-F238E27FC236}">
              <a16:creationId xmlns="" xmlns:a16="http://schemas.microsoft.com/office/drawing/2014/main" id="{00000000-0008-0000-0000-00000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5" name="Texto 17" hidden="1">
          <a:extLst>
            <a:ext uri="{FF2B5EF4-FFF2-40B4-BE49-F238E27FC236}">
              <a16:creationId xmlns="" xmlns:a16="http://schemas.microsoft.com/office/drawing/2014/main" id="{00000000-0008-0000-0000-00000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6" name="Texto 17" hidden="1">
          <a:extLst>
            <a:ext uri="{FF2B5EF4-FFF2-40B4-BE49-F238E27FC236}">
              <a16:creationId xmlns="" xmlns:a16="http://schemas.microsoft.com/office/drawing/2014/main" id="{00000000-0008-0000-0000-00000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7" name="Texto 17" hidden="1">
          <a:extLst>
            <a:ext uri="{FF2B5EF4-FFF2-40B4-BE49-F238E27FC236}">
              <a16:creationId xmlns="" xmlns:a16="http://schemas.microsoft.com/office/drawing/2014/main" id="{00000000-0008-0000-0000-00000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8" name="Texto 17" hidden="1">
          <a:extLst>
            <a:ext uri="{FF2B5EF4-FFF2-40B4-BE49-F238E27FC236}">
              <a16:creationId xmlns="" xmlns:a16="http://schemas.microsoft.com/office/drawing/2014/main" id="{00000000-0008-0000-0000-00000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9" name="Texto 17" hidden="1">
          <a:extLst>
            <a:ext uri="{FF2B5EF4-FFF2-40B4-BE49-F238E27FC236}">
              <a16:creationId xmlns="" xmlns:a16="http://schemas.microsoft.com/office/drawing/2014/main" id="{00000000-0008-0000-0000-00000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0" name="Texto 17" hidden="1">
          <a:extLst>
            <a:ext uri="{FF2B5EF4-FFF2-40B4-BE49-F238E27FC236}">
              <a16:creationId xmlns="" xmlns:a16="http://schemas.microsoft.com/office/drawing/2014/main" id="{00000000-0008-0000-0000-00001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1" name="Texto 17" hidden="1">
          <a:extLst>
            <a:ext uri="{FF2B5EF4-FFF2-40B4-BE49-F238E27FC236}">
              <a16:creationId xmlns="" xmlns:a16="http://schemas.microsoft.com/office/drawing/2014/main" id="{00000000-0008-0000-0000-00001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2" name="Texto 17" hidden="1">
          <a:extLst>
            <a:ext uri="{FF2B5EF4-FFF2-40B4-BE49-F238E27FC236}">
              <a16:creationId xmlns="" xmlns:a16="http://schemas.microsoft.com/office/drawing/2014/main" id="{00000000-0008-0000-0000-00001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3" name="Texto 17" hidden="1">
          <a:extLst>
            <a:ext uri="{FF2B5EF4-FFF2-40B4-BE49-F238E27FC236}">
              <a16:creationId xmlns="" xmlns:a16="http://schemas.microsoft.com/office/drawing/2014/main" id="{00000000-0008-0000-0000-00001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4" name="Texto 17" hidden="1">
          <a:extLst>
            <a:ext uri="{FF2B5EF4-FFF2-40B4-BE49-F238E27FC236}">
              <a16:creationId xmlns="" xmlns:a16="http://schemas.microsoft.com/office/drawing/2014/main" id="{00000000-0008-0000-0000-00001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5" name="Texto 17" hidden="1">
          <a:extLst>
            <a:ext uri="{FF2B5EF4-FFF2-40B4-BE49-F238E27FC236}">
              <a16:creationId xmlns="" xmlns:a16="http://schemas.microsoft.com/office/drawing/2014/main" id="{00000000-0008-0000-0000-00001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6" name="Texto 17" hidden="1">
          <a:extLst>
            <a:ext uri="{FF2B5EF4-FFF2-40B4-BE49-F238E27FC236}">
              <a16:creationId xmlns="" xmlns:a16="http://schemas.microsoft.com/office/drawing/2014/main" id="{00000000-0008-0000-0000-00001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7" name="Texto 17" hidden="1">
          <a:extLst>
            <a:ext uri="{FF2B5EF4-FFF2-40B4-BE49-F238E27FC236}">
              <a16:creationId xmlns="" xmlns:a16="http://schemas.microsoft.com/office/drawing/2014/main" id="{00000000-0008-0000-0000-00001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8" name="Texto 17" hidden="1">
          <a:extLst>
            <a:ext uri="{FF2B5EF4-FFF2-40B4-BE49-F238E27FC236}">
              <a16:creationId xmlns="" xmlns:a16="http://schemas.microsoft.com/office/drawing/2014/main" id="{00000000-0008-0000-0000-00001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9" name="Texto 17" hidden="1">
          <a:extLst>
            <a:ext uri="{FF2B5EF4-FFF2-40B4-BE49-F238E27FC236}">
              <a16:creationId xmlns="" xmlns:a16="http://schemas.microsoft.com/office/drawing/2014/main" id="{00000000-0008-0000-0000-00001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0" name="Texto 17" hidden="1">
          <a:extLst>
            <a:ext uri="{FF2B5EF4-FFF2-40B4-BE49-F238E27FC236}">
              <a16:creationId xmlns="" xmlns:a16="http://schemas.microsoft.com/office/drawing/2014/main" id="{00000000-0008-0000-0000-00001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1" name="Texto 17" hidden="1">
          <a:extLst>
            <a:ext uri="{FF2B5EF4-FFF2-40B4-BE49-F238E27FC236}">
              <a16:creationId xmlns="" xmlns:a16="http://schemas.microsoft.com/office/drawing/2014/main" id="{00000000-0008-0000-0000-00001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2" name="Texto 17" hidden="1">
          <a:extLst>
            <a:ext uri="{FF2B5EF4-FFF2-40B4-BE49-F238E27FC236}">
              <a16:creationId xmlns="" xmlns:a16="http://schemas.microsoft.com/office/drawing/2014/main" id="{00000000-0008-0000-0000-00001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3" name="Texto 17" hidden="1">
          <a:extLst>
            <a:ext uri="{FF2B5EF4-FFF2-40B4-BE49-F238E27FC236}">
              <a16:creationId xmlns="" xmlns:a16="http://schemas.microsoft.com/office/drawing/2014/main" id="{00000000-0008-0000-0000-00001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4" name="Texto 17" hidden="1">
          <a:extLst>
            <a:ext uri="{FF2B5EF4-FFF2-40B4-BE49-F238E27FC236}">
              <a16:creationId xmlns="" xmlns:a16="http://schemas.microsoft.com/office/drawing/2014/main" id="{00000000-0008-0000-0000-00001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5" name="Texto 17" hidden="1">
          <a:extLst>
            <a:ext uri="{FF2B5EF4-FFF2-40B4-BE49-F238E27FC236}">
              <a16:creationId xmlns="" xmlns:a16="http://schemas.microsoft.com/office/drawing/2014/main" id="{00000000-0008-0000-0000-00001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6" name="Texto 17" hidden="1">
          <a:extLst>
            <a:ext uri="{FF2B5EF4-FFF2-40B4-BE49-F238E27FC236}">
              <a16:creationId xmlns="" xmlns:a16="http://schemas.microsoft.com/office/drawing/2014/main" id="{00000000-0008-0000-0000-00002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7" name="Texto 17" hidden="1">
          <a:extLst>
            <a:ext uri="{FF2B5EF4-FFF2-40B4-BE49-F238E27FC236}">
              <a16:creationId xmlns="" xmlns:a16="http://schemas.microsoft.com/office/drawing/2014/main" id="{00000000-0008-0000-0000-00002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48" name="Texto 17" hidden="1">
          <a:extLst>
            <a:ext uri="{FF2B5EF4-FFF2-40B4-BE49-F238E27FC236}">
              <a16:creationId xmlns="" xmlns:a16="http://schemas.microsoft.com/office/drawing/2014/main" id="{00000000-0008-0000-0000-00002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49" name="Texto 17" hidden="1">
          <a:extLst>
            <a:ext uri="{FF2B5EF4-FFF2-40B4-BE49-F238E27FC236}">
              <a16:creationId xmlns="" xmlns:a16="http://schemas.microsoft.com/office/drawing/2014/main" id="{00000000-0008-0000-0000-00002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50" name="Texto 17" hidden="1">
          <a:extLst>
            <a:ext uri="{FF2B5EF4-FFF2-40B4-BE49-F238E27FC236}">
              <a16:creationId xmlns="" xmlns:a16="http://schemas.microsoft.com/office/drawing/2014/main" id="{00000000-0008-0000-0000-00002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51" name="Texto 17" hidden="1">
          <a:extLst>
            <a:ext uri="{FF2B5EF4-FFF2-40B4-BE49-F238E27FC236}">
              <a16:creationId xmlns="" xmlns:a16="http://schemas.microsoft.com/office/drawing/2014/main" id="{00000000-0008-0000-0000-00002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2" name="Texto 17" hidden="1">
          <a:extLst>
            <a:ext uri="{FF2B5EF4-FFF2-40B4-BE49-F238E27FC236}">
              <a16:creationId xmlns="" xmlns:a16="http://schemas.microsoft.com/office/drawing/2014/main" id="{00000000-0008-0000-0000-00001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3" name="Texto 17" hidden="1">
          <a:extLst>
            <a:ext uri="{FF2B5EF4-FFF2-40B4-BE49-F238E27FC236}">
              <a16:creationId xmlns="" xmlns:a16="http://schemas.microsoft.com/office/drawing/2014/main" id="{00000000-0008-0000-0000-00004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4" name="Texto 17" hidden="1">
          <a:extLst>
            <a:ext uri="{FF2B5EF4-FFF2-40B4-BE49-F238E27FC236}">
              <a16:creationId xmlns="" xmlns:a16="http://schemas.microsoft.com/office/drawing/2014/main" id="{00000000-0008-0000-0000-00005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5" name="Texto 17" hidden="1">
          <a:extLst>
            <a:ext uri="{FF2B5EF4-FFF2-40B4-BE49-F238E27FC236}">
              <a16:creationId xmlns="" xmlns:a16="http://schemas.microsoft.com/office/drawing/2014/main" id="{00000000-0008-0000-0000-00005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6" name="Texto 17" hidden="1">
          <a:extLst>
            <a:ext uri="{FF2B5EF4-FFF2-40B4-BE49-F238E27FC236}">
              <a16:creationId xmlns="" xmlns:a16="http://schemas.microsoft.com/office/drawing/2014/main" id="{00000000-0008-0000-0000-00008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7" name="Texto 17" hidden="1">
          <a:extLst>
            <a:ext uri="{FF2B5EF4-FFF2-40B4-BE49-F238E27FC236}">
              <a16:creationId xmlns="" xmlns:a16="http://schemas.microsoft.com/office/drawing/2014/main" id="{00000000-0008-0000-0000-00008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8" name="Texto 17" hidden="1">
          <a:extLst>
            <a:ext uri="{FF2B5EF4-FFF2-40B4-BE49-F238E27FC236}">
              <a16:creationId xmlns="" xmlns:a16="http://schemas.microsoft.com/office/drawing/2014/main" id="{00000000-0008-0000-0000-00008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9" name="Texto 17" hidden="1">
          <a:extLst>
            <a:ext uri="{FF2B5EF4-FFF2-40B4-BE49-F238E27FC236}">
              <a16:creationId xmlns="" xmlns:a16="http://schemas.microsoft.com/office/drawing/2014/main" id="{00000000-0008-0000-0000-00008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0" name="Texto 17" hidden="1">
          <a:extLst>
            <a:ext uri="{FF2B5EF4-FFF2-40B4-BE49-F238E27FC236}">
              <a16:creationId xmlns="" xmlns:a16="http://schemas.microsoft.com/office/drawing/2014/main" id="{00000000-0008-0000-0000-00008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1" name="Texto 17" hidden="1">
          <a:extLst>
            <a:ext uri="{FF2B5EF4-FFF2-40B4-BE49-F238E27FC236}">
              <a16:creationId xmlns="" xmlns:a16="http://schemas.microsoft.com/office/drawing/2014/main" id="{00000000-0008-0000-0000-00008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2" name="Texto 17" hidden="1">
          <a:extLst>
            <a:ext uri="{FF2B5EF4-FFF2-40B4-BE49-F238E27FC236}">
              <a16:creationId xmlns="" xmlns:a16="http://schemas.microsoft.com/office/drawing/2014/main" id="{00000000-0008-0000-0000-00008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3" name="Texto 17" hidden="1">
          <a:extLst>
            <a:ext uri="{FF2B5EF4-FFF2-40B4-BE49-F238E27FC236}">
              <a16:creationId xmlns="" xmlns:a16="http://schemas.microsoft.com/office/drawing/2014/main" id="{00000000-0008-0000-0000-00008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4" name="Texto 17" hidden="1">
          <a:extLst>
            <a:ext uri="{FF2B5EF4-FFF2-40B4-BE49-F238E27FC236}">
              <a16:creationId xmlns="" xmlns:a16="http://schemas.microsoft.com/office/drawing/2014/main" id="{00000000-0008-0000-0000-00008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5" name="Texto 17" hidden="1">
          <a:extLst>
            <a:ext uri="{FF2B5EF4-FFF2-40B4-BE49-F238E27FC236}">
              <a16:creationId xmlns="" xmlns:a16="http://schemas.microsoft.com/office/drawing/2014/main" id="{00000000-0008-0000-0000-00008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6" name="Texto 17" hidden="1">
          <a:extLst>
            <a:ext uri="{FF2B5EF4-FFF2-40B4-BE49-F238E27FC236}">
              <a16:creationId xmlns="" xmlns:a16="http://schemas.microsoft.com/office/drawing/2014/main" id="{00000000-0008-0000-0000-00008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7" name="Texto 17" hidden="1">
          <a:extLst>
            <a:ext uri="{FF2B5EF4-FFF2-40B4-BE49-F238E27FC236}">
              <a16:creationId xmlns="" xmlns:a16="http://schemas.microsoft.com/office/drawing/2014/main" id="{00000000-0008-0000-0000-00008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8" name="Texto 17" hidden="1">
          <a:extLst>
            <a:ext uri="{FF2B5EF4-FFF2-40B4-BE49-F238E27FC236}">
              <a16:creationId xmlns="" xmlns:a16="http://schemas.microsoft.com/office/drawing/2014/main" id="{00000000-0008-0000-0000-00009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9" name="Texto 17" hidden="1">
          <a:extLst>
            <a:ext uri="{FF2B5EF4-FFF2-40B4-BE49-F238E27FC236}">
              <a16:creationId xmlns="" xmlns:a16="http://schemas.microsoft.com/office/drawing/2014/main" id="{00000000-0008-0000-0000-00009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0" name="Texto 17" hidden="1">
          <a:extLst>
            <a:ext uri="{FF2B5EF4-FFF2-40B4-BE49-F238E27FC236}">
              <a16:creationId xmlns="" xmlns:a16="http://schemas.microsoft.com/office/drawing/2014/main" id="{00000000-0008-0000-0000-00009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1" name="Texto 17" hidden="1">
          <a:extLst>
            <a:ext uri="{FF2B5EF4-FFF2-40B4-BE49-F238E27FC236}">
              <a16:creationId xmlns="" xmlns:a16="http://schemas.microsoft.com/office/drawing/2014/main" id="{00000000-0008-0000-0000-00009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2" name="Texto 17" hidden="1">
          <a:extLst>
            <a:ext uri="{FF2B5EF4-FFF2-40B4-BE49-F238E27FC236}">
              <a16:creationId xmlns="" xmlns:a16="http://schemas.microsoft.com/office/drawing/2014/main" id="{00000000-0008-0000-0000-00009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3" name="Texto 17" hidden="1">
          <a:extLst>
            <a:ext uri="{FF2B5EF4-FFF2-40B4-BE49-F238E27FC236}">
              <a16:creationId xmlns="" xmlns:a16="http://schemas.microsoft.com/office/drawing/2014/main" id="{00000000-0008-0000-0000-00009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4" name="Texto 17" hidden="1">
          <a:extLst>
            <a:ext uri="{FF2B5EF4-FFF2-40B4-BE49-F238E27FC236}">
              <a16:creationId xmlns="" xmlns:a16="http://schemas.microsoft.com/office/drawing/2014/main" id="{00000000-0008-0000-0000-00009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5" name="Texto 17" hidden="1">
          <a:extLst>
            <a:ext uri="{FF2B5EF4-FFF2-40B4-BE49-F238E27FC236}">
              <a16:creationId xmlns="" xmlns:a16="http://schemas.microsoft.com/office/drawing/2014/main" id="{00000000-0008-0000-0000-00009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6" name="Texto 17" hidden="1">
          <a:extLst>
            <a:ext uri="{FF2B5EF4-FFF2-40B4-BE49-F238E27FC236}">
              <a16:creationId xmlns="" xmlns:a16="http://schemas.microsoft.com/office/drawing/2014/main" id="{00000000-0008-0000-0000-00009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7" name="Texto 17" hidden="1">
          <a:extLst>
            <a:ext uri="{FF2B5EF4-FFF2-40B4-BE49-F238E27FC236}">
              <a16:creationId xmlns="" xmlns:a16="http://schemas.microsoft.com/office/drawing/2014/main" id="{00000000-0008-0000-0000-00009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8" name="Texto 17" hidden="1">
          <a:extLst>
            <a:ext uri="{FF2B5EF4-FFF2-40B4-BE49-F238E27FC236}">
              <a16:creationId xmlns="" xmlns:a16="http://schemas.microsoft.com/office/drawing/2014/main" id="{00000000-0008-0000-0000-00009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9" name="Texto 17" hidden="1">
          <a:extLst>
            <a:ext uri="{FF2B5EF4-FFF2-40B4-BE49-F238E27FC236}">
              <a16:creationId xmlns="" xmlns:a16="http://schemas.microsoft.com/office/drawing/2014/main" id="{00000000-0008-0000-0000-00009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0" name="Texto 17" hidden="1">
          <a:extLst>
            <a:ext uri="{FF2B5EF4-FFF2-40B4-BE49-F238E27FC236}">
              <a16:creationId xmlns="" xmlns:a16="http://schemas.microsoft.com/office/drawing/2014/main" id="{00000000-0008-0000-0000-00009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1" name="Texto 17" hidden="1">
          <a:extLst>
            <a:ext uri="{FF2B5EF4-FFF2-40B4-BE49-F238E27FC236}">
              <a16:creationId xmlns="" xmlns:a16="http://schemas.microsoft.com/office/drawing/2014/main" id="{00000000-0008-0000-0000-00009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2" name="Texto 17" hidden="1">
          <a:extLst>
            <a:ext uri="{FF2B5EF4-FFF2-40B4-BE49-F238E27FC236}">
              <a16:creationId xmlns="" xmlns:a16="http://schemas.microsoft.com/office/drawing/2014/main" id="{00000000-0008-0000-0000-00009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3" name="Texto 17" hidden="1">
          <a:extLst>
            <a:ext uri="{FF2B5EF4-FFF2-40B4-BE49-F238E27FC236}">
              <a16:creationId xmlns="" xmlns:a16="http://schemas.microsoft.com/office/drawing/2014/main" id="{00000000-0008-0000-0000-00009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4" name="Texto 17" hidden="1">
          <a:extLst>
            <a:ext uri="{FF2B5EF4-FFF2-40B4-BE49-F238E27FC236}">
              <a16:creationId xmlns="" xmlns:a16="http://schemas.microsoft.com/office/drawing/2014/main" id="{00000000-0008-0000-0000-0000A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5" name="Texto 17" hidden="1">
          <a:extLst>
            <a:ext uri="{FF2B5EF4-FFF2-40B4-BE49-F238E27FC236}">
              <a16:creationId xmlns="" xmlns:a16="http://schemas.microsoft.com/office/drawing/2014/main" id="{00000000-0008-0000-0000-0000A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6" name="Texto 17" hidden="1">
          <a:extLst>
            <a:ext uri="{FF2B5EF4-FFF2-40B4-BE49-F238E27FC236}">
              <a16:creationId xmlns="" xmlns:a16="http://schemas.microsoft.com/office/drawing/2014/main" id="{00000000-0008-0000-0000-0000A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4987" name="Texto 17" hidden="1">
          <a:extLst>
            <a:ext uri="{FF2B5EF4-FFF2-40B4-BE49-F238E27FC236}">
              <a16:creationId xmlns="" xmlns:a16="http://schemas.microsoft.com/office/drawing/2014/main" id="{00000000-0008-0000-0000-0000A3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8" name="Texto 17" hidden="1">
          <a:extLst>
            <a:ext uri="{FF2B5EF4-FFF2-40B4-BE49-F238E27FC236}">
              <a16:creationId xmlns="" xmlns:a16="http://schemas.microsoft.com/office/drawing/2014/main" id="{00000000-0008-0000-0000-0000A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9" name="Texto 17" hidden="1">
          <a:extLst>
            <a:ext uri="{FF2B5EF4-FFF2-40B4-BE49-F238E27FC236}">
              <a16:creationId xmlns="" xmlns:a16="http://schemas.microsoft.com/office/drawing/2014/main" id="{00000000-0008-0000-0000-0000A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0" name="Texto 17" hidden="1">
          <a:extLst>
            <a:ext uri="{FF2B5EF4-FFF2-40B4-BE49-F238E27FC236}">
              <a16:creationId xmlns="" xmlns:a16="http://schemas.microsoft.com/office/drawing/2014/main" id="{00000000-0008-0000-0000-0000A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1" name="Texto 17" hidden="1">
          <a:extLst>
            <a:ext uri="{FF2B5EF4-FFF2-40B4-BE49-F238E27FC236}">
              <a16:creationId xmlns="" xmlns:a16="http://schemas.microsoft.com/office/drawing/2014/main" id="{00000000-0008-0000-0000-0000A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2" name="Texto 17" hidden="1">
          <a:extLst>
            <a:ext uri="{FF2B5EF4-FFF2-40B4-BE49-F238E27FC236}">
              <a16:creationId xmlns="" xmlns:a16="http://schemas.microsoft.com/office/drawing/2014/main" id="{00000000-0008-0000-0000-0000A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3" name="Texto 17" hidden="1">
          <a:extLst>
            <a:ext uri="{FF2B5EF4-FFF2-40B4-BE49-F238E27FC236}">
              <a16:creationId xmlns="" xmlns:a16="http://schemas.microsoft.com/office/drawing/2014/main" id="{00000000-0008-0000-0000-0000A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4" name="Texto 17" hidden="1">
          <a:extLst>
            <a:ext uri="{FF2B5EF4-FFF2-40B4-BE49-F238E27FC236}">
              <a16:creationId xmlns="" xmlns:a16="http://schemas.microsoft.com/office/drawing/2014/main" id="{00000000-0008-0000-0000-0000A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5" name="Texto 17" hidden="1">
          <a:extLst>
            <a:ext uri="{FF2B5EF4-FFF2-40B4-BE49-F238E27FC236}">
              <a16:creationId xmlns="" xmlns:a16="http://schemas.microsoft.com/office/drawing/2014/main" id="{00000000-0008-0000-0000-0000A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6" name="Texto 17" hidden="1">
          <a:extLst>
            <a:ext uri="{FF2B5EF4-FFF2-40B4-BE49-F238E27FC236}">
              <a16:creationId xmlns="" xmlns:a16="http://schemas.microsoft.com/office/drawing/2014/main" id="{00000000-0008-0000-0000-0000A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7" name="Texto 17" hidden="1">
          <a:extLst>
            <a:ext uri="{FF2B5EF4-FFF2-40B4-BE49-F238E27FC236}">
              <a16:creationId xmlns="" xmlns:a16="http://schemas.microsoft.com/office/drawing/2014/main" id="{00000000-0008-0000-0000-0000A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8" name="Texto 17" hidden="1">
          <a:extLst>
            <a:ext uri="{FF2B5EF4-FFF2-40B4-BE49-F238E27FC236}">
              <a16:creationId xmlns="" xmlns:a16="http://schemas.microsoft.com/office/drawing/2014/main" id="{00000000-0008-0000-0000-0000B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9" name="Texto 17" hidden="1">
          <a:extLst>
            <a:ext uri="{FF2B5EF4-FFF2-40B4-BE49-F238E27FC236}">
              <a16:creationId xmlns="" xmlns:a16="http://schemas.microsoft.com/office/drawing/2014/main" id="{00000000-0008-0000-0000-0000B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0" name="Texto 17" hidden="1">
          <a:extLst>
            <a:ext uri="{FF2B5EF4-FFF2-40B4-BE49-F238E27FC236}">
              <a16:creationId xmlns="" xmlns:a16="http://schemas.microsoft.com/office/drawing/2014/main" id="{00000000-0008-0000-0000-0000B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1" name="Texto 17" hidden="1">
          <a:extLst>
            <a:ext uri="{FF2B5EF4-FFF2-40B4-BE49-F238E27FC236}">
              <a16:creationId xmlns="" xmlns:a16="http://schemas.microsoft.com/office/drawing/2014/main" id="{00000000-0008-0000-0000-0000B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2" name="Texto 17" hidden="1">
          <a:extLst>
            <a:ext uri="{FF2B5EF4-FFF2-40B4-BE49-F238E27FC236}">
              <a16:creationId xmlns="" xmlns:a16="http://schemas.microsoft.com/office/drawing/2014/main" id="{00000000-0008-0000-0000-0000B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3" name="Texto 17" hidden="1">
          <a:extLst>
            <a:ext uri="{FF2B5EF4-FFF2-40B4-BE49-F238E27FC236}">
              <a16:creationId xmlns="" xmlns:a16="http://schemas.microsoft.com/office/drawing/2014/main" id="{00000000-0008-0000-0000-0000B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4" name="Texto 17" hidden="1">
          <a:extLst>
            <a:ext uri="{FF2B5EF4-FFF2-40B4-BE49-F238E27FC236}">
              <a16:creationId xmlns="" xmlns:a16="http://schemas.microsoft.com/office/drawing/2014/main" id="{00000000-0008-0000-0000-0000B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5" name="Texto 17" hidden="1">
          <a:extLst>
            <a:ext uri="{FF2B5EF4-FFF2-40B4-BE49-F238E27FC236}">
              <a16:creationId xmlns="" xmlns:a16="http://schemas.microsoft.com/office/drawing/2014/main" id="{00000000-0008-0000-0000-0000B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6" name="Texto 17" hidden="1">
          <a:extLst>
            <a:ext uri="{FF2B5EF4-FFF2-40B4-BE49-F238E27FC236}">
              <a16:creationId xmlns="" xmlns:a16="http://schemas.microsoft.com/office/drawing/2014/main" id="{00000000-0008-0000-0000-0000C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7" name="Texto 17" hidden="1">
          <a:extLst>
            <a:ext uri="{FF2B5EF4-FFF2-40B4-BE49-F238E27FC236}">
              <a16:creationId xmlns="" xmlns:a16="http://schemas.microsoft.com/office/drawing/2014/main" id="{00000000-0008-0000-0000-0000C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8" name="Texto 17" hidden="1">
          <a:extLst>
            <a:ext uri="{FF2B5EF4-FFF2-40B4-BE49-F238E27FC236}">
              <a16:creationId xmlns="" xmlns:a16="http://schemas.microsoft.com/office/drawing/2014/main" id="{00000000-0008-0000-0000-0000C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9" name="Texto 17" hidden="1">
          <a:extLst>
            <a:ext uri="{FF2B5EF4-FFF2-40B4-BE49-F238E27FC236}">
              <a16:creationId xmlns="" xmlns:a16="http://schemas.microsoft.com/office/drawing/2014/main" id="{00000000-0008-0000-0000-0000C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0" name="Texto 17" hidden="1">
          <a:extLst>
            <a:ext uri="{FF2B5EF4-FFF2-40B4-BE49-F238E27FC236}">
              <a16:creationId xmlns="" xmlns:a16="http://schemas.microsoft.com/office/drawing/2014/main" id="{00000000-0008-0000-0000-0000C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1" name="Texto 17" hidden="1">
          <a:extLst>
            <a:ext uri="{FF2B5EF4-FFF2-40B4-BE49-F238E27FC236}">
              <a16:creationId xmlns="" xmlns:a16="http://schemas.microsoft.com/office/drawing/2014/main" id="{00000000-0008-0000-0000-0000C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2" name="Texto 17" hidden="1">
          <a:extLst>
            <a:ext uri="{FF2B5EF4-FFF2-40B4-BE49-F238E27FC236}">
              <a16:creationId xmlns="" xmlns:a16="http://schemas.microsoft.com/office/drawing/2014/main" id="{00000000-0008-0000-0000-0000C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3" name="Texto 17" hidden="1">
          <a:extLst>
            <a:ext uri="{FF2B5EF4-FFF2-40B4-BE49-F238E27FC236}">
              <a16:creationId xmlns="" xmlns:a16="http://schemas.microsoft.com/office/drawing/2014/main" id="{00000000-0008-0000-0000-0000C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4" name="Texto 17" hidden="1">
          <a:extLst>
            <a:ext uri="{FF2B5EF4-FFF2-40B4-BE49-F238E27FC236}">
              <a16:creationId xmlns="" xmlns:a16="http://schemas.microsoft.com/office/drawing/2014/main" id="{00000000-0008-0000-0000-0000D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5" name="Texto 17" hidden="1">
          <a:extLst>
            <a:ext uri="{FF2B5EF4-FFF2-40B4-BE49-F238E27FC236}">
              <a16:creationId xmlns="" xmlns:a16="http://schemas.microsoft.com/office/drawing/2014/main" id="{00000000-0008-0000-0000-0000D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6" name="Texto 17" hidden="1">
          <a:extLst>
            <a:ext uri="{FF2B5EF4-FFF2-40B4-BE49-F238E27FC236}">
              <a16:creationId xmlns="" xmlns:a16="http://schemas.microsoft.com/office/drawing/2014/main" id="{00000000-0008-0000-0000-0000D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7" name="Texto 17" hidden="1">
          <a:extLst>
            <a:ext uri="{FF2B5EF4-FFF2-40B4-BE49-F238E27FC236}">
              <a16:creationId xmlns="" xmlns:a16="http://schemas.microsoft.com/office/drawing/2014/main" id="{00000000-0008-0000-0000-0000D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8" name="Texto 17" hidden="1">
          <a:extLst>
            <a:ext uri="{FF2B5EF4-FFF2-40B4-BE49-F238E27FC236}">
              <a16:creationId xmlns="" xmlns:a16="http://schemas.microsoft.com/office/drawing/2014/main" id="{00000000-0008-0000-0000-0000D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9" name="Texto 17" hidden="1">
          <a:extLst>
            <a:ext uri="{FF2B5EF4-FFF2-40B4-BE49-F238E27FC236}">
              <a16:creationId xmlns="" xmlns:a16="http://schemas.microsoft.com/office/drawing/2014/main" id="{00000000-0008-0000-0000-0000D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0" name="Texto 17" hidden="1">
          <a:extLst>
            <a:ext uri="{FF2B5EF4-FFF2-40B4-BE49-F238E27FC236}">
              <a16:creationId xmlns="" xmlns:a16="http://schemas.microsoft.com/office/drawing/2014/main" id="{00000000-0008-0000-0000-0000D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1" name="Texto 17" hidden="1">
          <a:extLst>
            <a:ext uri="{FF2B5EF4-FFF2-40B4-BE49-F238E27FC236}">
              <a16:creationId xmlns="" xmlns:a16="http://schemas.microsoft.com/office/drawing/2014/main" id="{00000000-0008-0000-0000-0000D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2" name="Texto 17" hidden="1">
          <a:extLst>
            <a:ext uri="{FF2B5EF4-FFF2-40B4-BE49-F238E27FC236}">
              <a16:creationId xmlns="" xmlns:a16="http://schemas.microsoft.com/office/drawing/2014/main" id="{00000000-0008-0000-0000-0000D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3" name="Texto 17" hidden="1">
          <a:extLst>
            <a:ext uri="{FF2B5EF4-FFF2-40B4-BE49-F238E27FC236}">
              <a16:creationId xmlns="" xmlns:a16="http://schemas.microsoft.com/office/drawing/2014/main" id="{00000000-0008-0000-0000-0000D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4" name="Texto 17" hidden="1">
          <a:extLst>
            <a:ext uri="{FF2B5EF4-FFF2-40B4-BE49-F238E27FC236}">
              <a16:creationId xmlns="" xmlns:a16="http://schemas.microsoft.com/office/drawing/2014/main" id="{00000000-0008-0000-0000-0000D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5" name="Texto 17" hidden="1">
          <a:extLst>
            <a:ext uri="{FF2B5EF4-FFF2-40B4-BE49-F238E27FC236}">
              <a16:creationId xmlns="" xmlns:a16="http://schemas.microsoft.com/office/drawing/2014/main" id="{00000000-0008-0000-0000-0000D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6" name="Texto 17" hidden="1">
          <a:extLst>
            <a:ext uri="{FF2B5EF4-FFF2-40B4-BE49-F238E27FC236}">
              <a16:creationId xmlns="" xmlns:a16="http://schemas.microsoft.com/office/drawing/2014/main" id="{00000000-0008-0000-0000-0000D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7" name="Texto 17" hidden="1">
          <a:extLst>
            <a:ext uri="{FF2B5EF4-FFF2-40B4-BE49-F238E27FC236}">
              <a16:creationId xmlns="" xmlns:a16="http://schemas.microsoft.com/office/drawing/2014/main" id="{00000000-0008-0000-0000-0000D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28" name="Texto 17" hidden="1">
          <a:extLst>
            <a:ext uri="{FF2B5EF4-FFF2-40B4-BE49-F238E27FC236}">
              <a16:creationId xmlns="" xmlns:a16="http://schemas.microsoft.com/office/drawing/2014/main" id="{00000000-0008-0000-0000-0000D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29" name="Texto 17" hidden="1">
          <a:extLst>
            <a:ext uri="{FF2B5EF4-FFF2-40B4-BE49-F238E27FC236}">
              <a16:creationId xmlns="" xmlns:a16="http://schemas.microsoft.com/office/drawing/2014/main" id="{00000000-0008-0000-0000-0000D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0" name="Texto 17" hidden="1">
          <a:extLst>
            <a:ext uri="{FF2B5EF4-FFF2-40B4-BE49-F238E27FC236}">
              <a16:creationId xmlns="" xmlns:a16="http://schemas.microsoft.com/office/drawing/2014/main" id="{00000000-0008-0000-0000-0000E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1" name="Texto 17" hidden="1">
          <a:extLst>
            <a:ext uri="{FF2B5EF4-FFF2-40B4-BE49-F238E27FC236}">
              <a16:creationId xmlns="" xmlns:a16="http://schemas.microsoft.com/office/drawing/2014/main" id="{00000000-0008-0000-0000-0000E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2" name="Texto 17" hidden="1">
          <a:extLst>
            <a:ext uri="{FF2B5EF4-FFF2-40B4-BE49-F238E27FC236}">
              <a16:creationId xmlns="" xmlns:a16="http://schemas.microsoft.com/office/drawing/2014/main" id="{00000000-0008-0000-0000-0000E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3" name="Texto 17" hidden="1">
          <a:extLst>
            <a:ext uri="{FF2B5EF4-FFF2-40B4-BE49-F238E27FC236}">
              <a16:creationId xmlns="" xmlns:a16="http://schemas.microsoft.com/office/drawing/2014/main" id="{00000000-0008-0000-0000-0000E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4" name="Texto 17" hidden="1">
          <a:extLst>
            <a:ext uri="{FF2B5EF4-FFF2-40B4-BE49-F238E27FC236}">
              <a16:creationId xmlns="" xmlns:a16="http://schemas.microsoft.com/office/drawing/2014/main" id="{00000000-0008-0000-0000-0000E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5" name="Texto 17" hidden="1">
          <a:extLst>
            <a:ext uri="{FF2B5EF4-FFF2-40B4-BE49-F238E27FC236}">
              <a16:creationId xmlns="" xmlns:a16="http://schemas.microsoft.com/office/drawing/2014/main" id="{00000000-0008-0000-0000-0000E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6" name="Texto 17" hidden="1">
          <a:extLst>
            <a:ext uri="{FF2B5EF4-FFF2-40B4-BE49-F238E27FC236}">
              <a16:creationId xmlns="" xmlns:a16="http://schemas.microsoft.com/office/drawing/2014/main" id="{00000000-0008-0000-0000-0000E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7" name="Texto 17" hidden="1">
          <a:extLst>
            <a:ext uri="{FF2B5EF4-FFF2-40B4-BE49-F238E27FC236}">
              <a16:creationId xmlns="" xmlns:a16="http://schemas.microsoft.com/office/drawing/2014/main" id="{00000000-0008-0000-0000-0000E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8" name="Texto 17" hidden="1">
          <a:extLst>
            <a:ext uri="{FF2B5EF4-FFF2-40B4-BE49-F238E27FC236}">
              <a16:creationId xmlns="" xmlns:a16="http://schemas.microsoft.com/office/drawing/2014/main" id="{00000000-0008-0000-0000-0000E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9" name="Texto 17" hidden="1">
          <a:extLst>
            <a:ext uri="{FF2B5EF4-FFF2-40B4-BE49-F238E27FC236}">
              <a16:creationId xmlns="" xmlns:a16="http://schemas.microsoft.com/office/drawing/2014/main" id="{00000000-0008-0000-0000-0000E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609600</xdr:colOff>
      <xdr:row>826</xdr:row>
      <xdr:rowOff>0</xdr:rowOff>
    </xdr:from>
    <xdr:ext cx="1333500" cy="238125"/>
    <xdr:sp macro="" textlink="">
      <xdr:nvSpPr>
        <xdr:cNvPr id="5040" name="Texto 17" hidden="1">
          <a:extLst>
            <a:ext uri="{FF2B5EF4-FFF2-40B4-BE49-F238E27FC236}">
              <a16:creationId xmlns="" xmlns:a16="http://schemas.microsoft.com/office/drawing/2014/main" id="{00000000-0008-0000-0000-0000EA080000}"/>
            </a:ext>
          </a:extLst>
        </xdr:cNvPr>
        <xdr:cNvSpPr txBox="1">
          <a:spLocks noChangeArrowheads="1"/>
        </xdr:cNvSpPr>
      </xdr:nvSpPr>
      <xdr:spPr bwMode="auto">
        <a:xfrm>
          <a:off x="81068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041" name="Texto 17" hidden="1">
          <a:extLst>
            <a:ext uri="{FF2B5EF4-FFF2-40B4-BE49-F238E27FC236}">
              <a16:creationId xmlns="" xmlns:a16="http://schemas.microsoft.com/office/drawing/2014/main" id="{00000000-0008-0000-0000-0000EB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2" name="Texto 17" hidden="1">
          <a:extLst>
            <a:ext uri="{FF2B5EF4-FFF2-40B4-BE49-F238E27FC236}">
              <a16:creationId xmlns="" xmlns:a16="http://schemas.microsoft.com/office/drawing/2014/main" id="{00000000-0008-0000-0000-0000E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3" name="Texto 17" hidden="1">
          <a:extLst>
            <a:ext uri="{FF2B5EF4-FFF2-40B4-BE49-F238E27FC236}">
              <a16:creationId xmlns="" xmlns:a16="http://schemas.microsoft.com/office/drawing/2014/main" id="{00000000-0008-0000-0000-0000E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4" name="Texto 17" hidden="1">
          <a:extLst>
            <a:ext uri="{FF2B5EF4-FFF2-40B4-BE49-F238E27FC236}">
              <a16:creationId xmlns="" xmlns:a16="http://schemas.microsoft.com/office/drawing/2014/main" id="{00000000-0008-0000-0000-0000E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5" name="Texto 17" hidden="1">
          <a:extLst>
            <a:ext uri="{FF2B5EF4-FFF2-40B4-BE49-F238E27FC236}">
              <a16:creationId xmlns="" xmlns:a16="http://schemas.microsoft.com/office/drawing/2014/main" id="{00000000-0008-0000-0000-0000E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6" name="Texto 17" hidden="1">
          <a:extLst>
            <a:ext uri="{FF2B5EF4-FFF2-40B4-BE49-F238E27FC236}">
              <a16:creationId xmlns="" xmlns:a16="http://schemas.microsoft.com/office/drawing/2014/main" id="{00000000-0008-0000-0000-0000F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7" name="Texto 17" hidden="1">
          <a:extLst>
            <a:ext uri="{FF2B5EF4-FFF2-40B4-BE49-F238E27FC236}">
              <a16:creationId xmlns="" xmlns:a16="http://schemas.microsoft.com/office/drawing/2014/main" id="{00000000-0008-0000-0000-0000F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8" name="Texto 17" hidden="1">
          <a:extLst>
            <a:ext uri="{FF2B5EF4-FFF2-40B4-BE49-F238E27FC236}">
              <a16:creationId xmlns="" xmlns:a16="http://schemas.microsoft.com/office/drawing/2014/main" id="{00000000-0008-0000-0000-00002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9" name="Texto 17" hidden="1">
          <a:extLst>
            <a:ext uri="{FF2B5EF4-FFF2-40B4-BE49-F238E27FC236}">
              <a16:creationId xmlns="" xmlns:a16="http://schemas.microsoft.com/office/drawing/2014/main" id="{00000000-0008-0000-0000-00002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0" name="Texto 17" hidden="1">
          <a:extLst>
            <a:ext uri="{FF2B5EF4-FFF2-40B4-BE49-F238E27FC236}">
              <a16:creationId xmlns="" xmlns:a16="http://schemas.microsoft.com/office/drawing/2014/main" id="{00000000-0008-0000-0000-00002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1" name="Texto 17" hidden="1">
          <a:extLst>
            <a:ext uri="{FF2B5EF4-FFF2-40B4-BE49-F238E27FC236}">
              <a16:creationId xmlns="" xmlns:a16="http://schemas.microsoft.com/office/drawing/2014/main" id="{00000000-0008-0000-0000-00002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2" name="Texto 17" hidden="1">
          <a:extLst>
            <a:ext uri="{FF2B5EF4-FFF2-40B4-BE49-F238E27FC236}">
              <a16:creationId xmlns="" xmlns:a16="http://schemas.microsoft.com/office/drawing/2014/main" id="{00000000-0008-0000-0000-00002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3" name="Texto 17" hidden="1">
          <a:extLst>
            <a:ext uri="{FF2B5EF4-FFF2-40B4-BE49-F238E27FC236}">
              <a16:creationId xmlns="" xmlns:a16="http://schemas.microsoft.com/office/drawing/2014/main" id="{00000000-0008-0000-0000-00002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4" name="Texto 17" hidden="1">
          <a:extLst>
            <a:ext uri="{FF2B5EF4-FFF2-40B4-BE49-F238E27FC236}">
              <a16:creationId xmlns="" xmlns:a16="http://schemas.microsoft.com/office/drawing/2014/main" id="{00000000-0008-0000-0000-00002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5" name="Texto 17" hidden="1">
          <a:extLst>
            <a:ext uri="{FF2B5EF4-FFF2-40B4-BE49-F238E27FC236}">
              <a16:creationId xmlns="" xmlns:a16="http://schemas.microsoft.com/office/drawing/2014/main" id="{00000000-0008-0000-0000-00002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6" name="Texto 17" hidden="1">
          <a:extLst>
            <a:ext uri="{FF2B5EF4-FFF2-40B4-BE49-F238E27FC236}">
              <a16:creationId xmlns="" xmlns:a16="http://schemas.microsoft.com/office/drawing/2014/main" id="{00000000-0008-0000-0000-00002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7" name="Texto 17" hidden="1">
          <a:extLst>
            <a:ext uri="{FF2B5EF4-FFF2-40B4-BE49-F238E27FC236}">
              <a16:creationId xmlns="" xmlns:a16="http://schemas.microsoft.com/office/drawing/2014/main" id="{00000000-0008-0000-0000-00002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8" name="Texto 17" hidden="1">
          <a:extLst>
            <a:ext uri="{FF2B5EF4-FFF2-40B4-BE49-F238E27FC236}">
              <a16:creationId xmlns="" xmlns:a16="http://schemas.microsoft.com/office/drawing/2014/main" id="{00000000-0008-0000-0000-00003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9" name="Texto 17" hidden="1">
          <a:extLst>
            <a:ext uri="{FF2B5EF4-FFF2-40B4-BE49-F238E27FC236}">
              <a16:creationId xmlns="" xmlns:a16="http://schemas.microsoft.com/office/drawing/2014/main" id="{00000000-0008-0000-0000-00003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0" name="Texto 17" hidden="1">
          <a:extLst>
            <a:ext uri="{FF2B5EF4-FFF2-40B4-BE49-F238E27FC236}">
              <a16:creationId xmlns="" xmlns:a16="http://schemas.microsoft.com/office/drawing/2014/main" id="{00000000-0008-0000-0000-00003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1" name="Texto 17" hidden="1">
          <a:extLst>
            <a:ext uri="{FF2B5EF4-FFF2-40B4-BE49-F238E27FC236}">
              <a16:creationId xmlns="" xmlns:a16="http://schemas.microsoft.com/office/drawing/2014/main" id="{00000000-0008-0000-0000-00003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2" name="Texto 17" hidden="1">
          <a:extLst>
            <a:ext uri="{FF2B5EF4-FFF2-40B4-BE49-F238E27FC236}">
              <a16:creationId xmlns="" xmlns:a16="http://schemas.microsoft.com/office/drawing/2014/main" id="{00000000-0008-0000-0000-00003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3" name="Texto 17" hidden="1">
          <a:extLst>
            <a:ext uri="{FF2B5EF4-FFF2-40B4-BE49-F238E27FC236}">
              <a16:creationId xmlns="" xmlns:a16="http://schemas.microsoft.com/office/drawing/2014/main" id="{00000000-0008-0000-0000-00003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4" name="Texto 17" hidden="1">
          <a:extLst>
            <a:ext uri="{FF2B5EF4-FFF2-40B4-BE49-F238E27FC236}">
              <a16:creationId xmlns="" xmlns:a16="http://schemas.microsoft.com/office/drawing/2014/main" id="{00000000-0008-0000-0000-00003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5" name="Texto 17" hidden="1">
          <a:extLst>
            <a:ext uri="{FF2B5EF4-FFF2-40B4-BE49-F238E27FC236}">
              <a16:creationId xmlns="" xmlns:a16="http://schemas.microsoft.com/office/drawing/2014/main" id="{00000000-0008-0000-0000-00003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6" name="Texto 17" hidden="1">
          <a:extLst>
            <a:ext uri="{FF2B5EF4-FFF2-40B4-BE49-F238E27FC236}">
              <a16:creationId xmlns="" xmlns:a16="http://schemas.microsoft.com/office/drawing/2014/main" id="{00000000-0008-0000-0000-00003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7" name="Texto 17" hidden="1">
          <a:extLst>
            <a:ext uri="{FF2B5EF4-FFF2-40B4-BE49-F238E27FC236}">
              <a16:creationId xmlns="" xmlns:a16="http://schemas.microsoft.com/office/drawing/2014/main" id="{00000000-0008-0000-0000-00003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8" name="Texto 17" hidden="1">
          <a:extLst>
            <a:ext uri="{FF2B5EF4-FFF2-40B4-BE49-F238E27FC236}">
              <a16:creationId xmlns="" xmlns:a16="http://schemas.microsoft.com/office/drawing/2014/main" id="{00000000-0008-0000-0000-00003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9" name="Texto 17" hidden="1">
          <a:extLst>
            <a:ext uri="{FF2B5EF4-FFF2-40B4-BE49-F238E27FC236}">
              <a16:creationId xmlns="" xmlns:a16="http://schemas.microsoft.com/office/drawing/2014/main" id="{00000000-0008-0000-0000-00003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0" name="Texto 17" hidden="1">
          <a:extLst>
            <a:ext uri="{FF2B5EF4-FFF2-40B4-BE49-F238E27FC236}">
              <a16:creationId xmlns="" xmlns:a16="http://schemas.microsoft.com/office/drawing/2014/main" id="{00000000-0008-0000-0000-00003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1" name="Texto 17" hidden="1">
          <a:extLst>
            <a:ext uri="{FF2B5EF4-FFF2-40B4-BE49-F238E27FC236}">
              <a16:creationId xmlns="" xmlns:a16="http://schemas.microsoft.com/office/drawing/2014/main" id="{00000000-0008-0000-0000-00003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2" name="Texto 17" hidden="1">
          <a:extLst>
            <a:ext uri="{FF2B5EF4-FFF2-40B4-BE49-F238E27FC236}">
              <a16:creationId xmlns="" xmlns:a16="http://schemas.microsoft.com/office/drawing/2014/main" id="{00000000-0008-0000-0000-00003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3" name="Texto 17" hidden="1">
          <a:extLst>
            <a:ext uri="{FF2B5EF4-FFF2-40B4-BE49-F238E27FC236}">
              <a16:creationId xmlns="" xmlns:a16="http://schemas.microsoft.com/office/drawing/2014/main" id="{00000000-0008-0000-0000-00003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4" name="Texto 17" hidden="1">
          <a:extLst>
            <a:ext uri="{FF2B5EF4-FFF2-40B4-BE49-F238E27FC236}">
              <a16:creationId xmlns="" xmlns:a16="http://schemas.microsoft.com/office/drawing/2014/main" id="{00000000-0008-0000-0000-00004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5" name="Texto 17" hidden="1">
          <a:extLst>
            <a:ext uri="{FF2B5EF4-FFF2-40B4-BE49-F238E27FC236}">
              <a16:creationId xmlns="" xmlns:a16="http://schemas.microsoft.com/office/drawing/2014/main" id="{00000000-0008-0000-0000-00004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6" name="Texto 17" hidden="1">
          <a:extLst>
            <a:ext uri="{FF2B5EF4-FFF2-40B4-BE49-F238E27FC236}">
              <a16:creationId xmlns="" xmlns:a16="http://schemas.microsoft.com/office/drawing/2014/main" id="{00000000-0008-0000-0000-00004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077" name="Texto 17" hidden="1">
          <a:extLst>
            <a:ext uri="{FF2B5EF4-FFF2-40B4-BE49-F238E27FC236}">
              <a16:creationId xmlns="" xmlns:a16="http://schemas.microsoft.com/office/drawing/2014/main" id="{00000000-0008-0000-0000-00004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8" name="Texto 17" hidden="1">
          <a:extLst>
            <a:ext uri="{FF2B5EF4-FFF2-40B4-BE49-F238E27FC236}">
              <a16:creationId xmlns="" xmlns:a16="http://schemas.microsoft.com/office/drawing/2014/main" id="{00000000-0008-0000-0000-00006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9" name="Texto 17" hidden="1">
          <a:extLst>
            <a:ext uri="{FF2B5EF4-FFF2-40B4-BE49-F238E27FC236}">
              <a16:creationId xmlns="" xmlns:a16="http://schemas.microsoft.com/office/drawing/2014/main" id="{00000000-0008-0000-0000-00006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0" name="Texto 17" hidden="1">
          <a:extLst>
            <a:ext uri="{FF2B5EF4-FFF2-40B4-BE49-F238E27FC236}">
              <a16:creationId xmlns="" xmlns:a16="http://schemas.microsoft.com/office/drawing/2014/main" id="{00000000-0008-0000-0000-00006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1" name="Texto 17" hidden="1">
          <a:extLst>
            <a:ext uri="{FF2B5EF4-FFF2-40B4-BE49-F238E27FC236}">
              <a16:creationId xmlns="" xmlns:a16="http://schemas.microsoft.com/office/drawing/2014/main" id="{00000000-0008-0000-0000-00006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2" name="Texto 17" hidden="1">
          <a:extLst>
            <a:ext uri="{FF2B5EF4-FFF2-40B4-BE49-F238E27FC236}">
              <a16:creationId xmlns="" xmlns:a16="http://schemas.microsoft.com/office/drawing/2014/main" id="{00000000-0008-0000-0000-00006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3" name="Texto 17" hidden="1">
          <a:extLst>
            <a:ext uri="{FF2B5EF4-FFF2-40B4-BE49-F238E27FC236}">
              <a16:creationId xmlns="" xmlns:a16="http://schemas.microsoft.com/office/drawing/2014/main" id="{00000000-0008-0000-0000-00006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4" name="Texto 17" hidden="1">
          <a:extLst>
            <a:ext uri="{FF2B5EF4-FFF2-40B4-BE49-F238E27FC236}">
              <a16:creationId xmlns="" xmlns:a16="http://schemas.microsoft.com/office/drawing/2014/main" id="{00000000-0008-0000-0000-00006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5" name="Texto 17" hidden="1">
          <a:extLst>
            <a:ext uri="{FF2B5EF4-FFF2-40B4-BE49-F238E27FC236}">
              <a16:creationId xmlns="" xmlns:a16="http://schemas.microsoft.com/office/drawing/2014/main" id="{00000000-0008-0000-0000-00006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6" name="Texto 17" hidden="1">
          <a:extLst>
            <a:ext uri="{FF2B5EF4-FFF2-40B4-BE49-F238E27FC236}">
              <a16:creationId xmlns="" xmlns:a16="http://schemas.microsoft.com/office/drawing/2014/main" id="{00000000-0008-0000-0000-00007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7" name="Texto 17" hidden="1">
          <a:extLst>
            <a:ext uri="{FF2B5EF4-FFF2-40B4-BE49-F238E27FC236}">
              <a16:creationId xmlns="" xmlns:a16="http://schemas.microsoft.com/office/drawing/2014/main" id="{00000000-0008-0000-0000-00007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8" name="Texto 17" hidden="1">
          <a:extLst>
            <a:ext uri="{FF2B5EF4-FFF2-40B4-BE49-F238E27FC236}">
              <a16:creationId xmlns="" xmlns:a16="http://schemas.microsoft.com/office/drawing/2014/main" id="{00000000-0008-0000-0000-00007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9" name="Texto 17" hidden="1">
          <a:extLst>
            <a:ext uri="{FF2B5EF4-FFF2-40B4-BE49-F238E27FC236}">
              <a16:creationId xmlns="" xmlns:a16="http://schemas.microsoft.com/office/drawing/2014/main" id="{00000000-0008-0000-0000-00007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90" name="Texto 17" hidden="1">
          <a:extLst>
            <a:ext uri="{FF2B5EF4-FFF2-40B4-BE49-F238E27FC236}">
              <a16:creationId xmlns="" xmlns:a16="http://schemas.microsoft.com/office/drawing/2014/main" id="{00000000-0008-0000-0000-00007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91" name="Texto 17" hidden="1">
          <a:extLst>
            <a:ext uri="{FF2B5EF4-FFF2-40B4-BE49-F238E27FC236}">
              <a16:creationId xmlns="" xmlns:a16="http://schemas.microsoft.com/office/drawing/2014/main" id="{00000000-0008-0000-0000-00007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2" name="Texto 17" hidden="1">
          <a:extLst>
            <a:ext uri="{FF2B5EF4-FFF2-40B4-BE49-F238E27FC236}">
              <a16:creationId xmlns="" xmlns:a16="http://schemas.microsoft.com/office/drawing/2014/main" id="{00000000-0008-0000-0000-00007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3" name="Texto 17" hidden="1">
          <a:extLst>
            <a:ext uri="{FF2B5EF4-FFF2-40B4-BE49-F238E27FC236}">
              <a16:creationId xmlns="" xmlns:a16="http://schemas.microsoft.com/office/drawing/2014/main" id="{00000000-0008-0000-0000-00007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4" name="Texto 17" hidden="1">
          <a:extLst>
            <a:ext uri="{FF2B5EF4-FFF2-40B4-BE49-F238E27FC236}">
              <a16:creationId xmlns="" xmlns:a16="http://schemas.microsoft.com/office/drawing/2014/main" id="{00000000-0008-0000-0000-00007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5" name="Texto 17" hidden="1">
          <a:extLst>
            <a:ext uri="{FF2B5EF4-FFF2-40B4-BE49-F238E27FC236}">
              <a16:creationId xmlns="" xmlns:a16="http://schemas.microsoft.com/office/drawing/2014/main" id="{00000000-0008-0000-0000-00007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6" name="Texto 17" hidden="1">
          <a:extLst>
            <a:ext uri="{FF2B5EF4-FFF2-40B4-BE49-F238E27FC236}">
              <a16:creationId xmlns="" xmlns:a16="http://schemas.microsoft.com/office/drawing/2014/main" id="{00000000-0008-0000-0000-00007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7" name="Texto 17" hidden="1">
          <a:extLst>
            <a:ext uri="{FF2B5EF4-FFF2-40B4-BE49-F238E27FC236}">
              <a16:creationId xmlns="" xmlns:a16="http://schemas.microsoft.com/office/drawing/2014/main" id="{00000000-0008-0000-0000-00007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8" name="Texto 17" hidden="1">
          <a:extLst>
            <a:ext uri="{FF2B5EF4-FFF2-40B4-BE49-F238E27FC236}">
              <a16:creationId xmlns="" xmlns:a16="http://schemas.microsoft.com/office/drawing/2014/main" id="{00000000-0008-0000-0000-00007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9" name="Texto 17" hidden="1">
          <a:extLst>
            <a:ext uri="{FF2B5EF4-FFF2-40B4-BE49-F238E27FC236}">
              <a16:creationId xmlns="" xmlns:a16="http://schemas.microsoft.com/office/drawing/2014/main" id="{00000000-0008-0000-0000-00007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0" name="Texto 17" hidden="1">
          <a:extLst>
            <a:ext uri="{FF2B5EF4-FFF2-40B4-BE49-F238E27FC236}">
              <a16:creationId xmlns="" xmlns:a16="http://schemas.microsoft.com/office/drawing/2014/main" id="{00000000-0008-0000-0000-00007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1" name="Texto 17" hidden="1">
          <a:extLst>
            <a:ext uri="{FF2B5EF4-FFF2-40B4-BE49-F238E27FC236}">
              <a16:creationId xmlns="" xmlns:a16="http://schemas.microsoft.com/office/drawing/2014/main" id="{00000000-0008-0000-0000-00007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2" name="Texto 17" hidden="1">
          <a:extLst>
            <a:ext uri="{FF2B5EF4-FFF2-40B4-BE49-F238E27FC236}">
              <a16:creationId xmlns="" xmlns:a16="http://schemas.microsoft.com/office/drawing/2014/main" id="{00000000-0008-0000-0000-00008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3" name="Texto 17" hidden="1">
          <a:extLst>
            <a:ext uri="{FF2B5EF4-FFF2-40B4-BE49-F238E27FC236}">
              <a16:creationId xmlns="" xmlns:a16="http://schemas.microsoft.com/office/drawing/2014/main" id="{00000000-0008-0000-0000-00008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4" name="Texto 17" hidden="1">
          <a:extLst>
            <a:ext uri="{FF2B5EF4-FFF2-40B4-BE49-F238E27FC236}">
              <a16:creationId xmlns="" xmlns:a16="http://schemas.microsoft.com/office/drawing/2014/main" id="{00000000-0008-0000-0000-00008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5" name="Texto 17" hidden="1">
          <a:extLst>
            <a:ext uri="{FF2B5EF4-FFF2-40B4-BE49-F238E27FC236}">
              <a16:creationId xmlns="" xmlns:a16="http://schemas.microsoft.com/office/drawing/2014/main" id="{00000000-0008-0000-0000-00008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6" name="Texto 17" hidden="1">
          <a:extLst>
            <a:ext uri="{FF2B5EF4-FFF2-40B4-BE49-F238E27FC236}">
              <a16:creationId xmlns="" xmlns:a16="http://schemas.microsoft.com/office/drawing/2014/main" id="{00000000-0008-0000-0000-00008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7" name="Texto 17" hidden="1">
          <a:extLst>
            <a:ext uri="{FF2B5EF4-FFF2-40B4-BE49-F238E27FC236}">
              <a16:creationId xmlns="" xmlns:a16="http://schemas.microsoft.com/office/drawing/2014/main" id="{00000000-0008-0000-0000-00008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8" name="Texto 17" hidden="1">
          <a:extLst>
            <a:ext uri="{FF2B5EF4-FFF2-40B4-BE49-F238E27FC236}">
              <a16:creationId xmlns="" xmlns:a16="http://schemas.microsoft.com/office/drawing/2014/main" id="{00000000-0008-0000-0000-00008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9" name="Texto 17" hidden="1">
          <a:extLst>
            <a:ext uri="{FF2B5EF4-FFF2-40B4-BE49-F238E27FC236}">
              <a16:creationId xmlns="" xmlns:a16="http://schemas.microsoft.com/office/drawing/2014/main" id="{00000000-0008-0000-0000-00008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0" name="Texto 17" hidden="1">
          <a:extLst>
            <a:ext uri="{FF2B5EF4-FFF2-40B4-BE49-F238E27FC236}">
              <a16:creationId xmlns="" xmlns:a16="http://schemas.microsoft.com/office/drawing/2014/main" id="{00000000-0008-0000-0000-00008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1" name="Texto 17" hidden="1">
          <a:extLst>
            <a:ext uri="{FF2B5EF4-FFF2-40B4-BE49-F238E27FC236}">
              <a16:creationId xmlns="" xmlns:a16="http://schemas.microsoft.com/office/drawing/2014/main" id="{00000000-0008-0000-0000-00008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2" name="Texto 17" hidden="1">
          <a:extLst>
            <a:ext uri="{FF2B5EF4-FFF2-40B4-BE49-F238E27FC236}">
              <a16:creationId xmlns="" xmlns:a16="http://schemas.microsoft.com/office/drawing/2014/main" id="{00000000-0008-0000-0000-00008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13" name="Texto 17" hidden="1">
          <a:extLst>
            <a:ext uri="{FF2B5EF4-FFF2-40B4-BE49-F238E27FC236}">
              <a16:creationId xmlns="" xmlns:a16="http://schemas.microsoft.com/office/drawing/2014/main" id="{00000000-0008-0000-0000-00008B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4" name="Texto 17" hidden="1">
          <a:extLst>
            <a:ext uri="{FF2B5EF4-FFF2-40B4-BE49-F238E27FC236}">
              <a16:creationId xmlns="" xmlns:a16="http://schemas.microsoft.com/office/drawing/2014/main" id="{00000000-0008-0000-0000-00008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5" name="Texto 17" hidden="1">
          <a:extLst>
            <a:ext uri="{FF2B5EF4-FFF2-40B4-BE49-F238E27FC236}">
              <a16:creationId xmlns="" xmlns:a16="http://schemas.microsoft.com/office/drawing/2014/main" id="{00000000-0008-0000-0000-00008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6" name="Texto 17" hidden="1">
          <a:extLst>
            <a:ext uri="{FF2B5EF4-FFF2-40B4-BE49-F238E27FC236}">
              <a16:creationId xmlns="" xmlns:a16="http://schemas.microsoft.com/office/drawing/2014/main" id="{00000000-0008-0000-0000-00008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7" name="Texto 17" hidden="1">
          <a:extLst>
            <a:ext uri="{FF2B5EF4-FFF2-40B4-BE49-F238E27FC236}">
              <a16:creationId xmlns="" xmlns:a16="http://schemas.microsoft.com/office/drawing/2014/main" id="{00000000-0008-0000-0000-00008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8" name="Texto 17" hidden="1">
          <a:extLst>
            <a:ext uri="{FF2B5EF4-FFF2-40B4-BE49-F238E27FC236}">
              <a16:creationId xmlns="" xmlns:a16="http://schemas.microsoft.com/office/drawing/2014/main" id="{00000000-0008-0000-0000-00009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9" name="Texto 17" hidden="1">
          <a:extLst>
            <a:ext uri="{FF2B5EF4-FFF2-40B4-BE49-F238E27FC236}">
              <a16:creationId xmlns="" xmlns:a16="http://schemas.microsoft.com/office/drawing/2014/main" id="{00000000-0008-0000-0000-00009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0" name="Texto 17" hidden="1">
          <a:extLst>
            <a:ext uri="{FF2B5EF4-FFF2-40B4-BE49-F238E27FC236}">
              <a16:creationId xmlns="" xmlns:a16="http://schemas.microsoft.com/office/drawing/2014/main" id="{00000000-0008-0000-0000-00009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1" name="Texto 17" hidden="1">
          <a:extLst>
            <a:ext uri="{FF2B5EF4-FFF2-40B4-BE49-F238E27FC236}">
              <a16:creationId xmlns="" xmlns:a16="http://schemas.microsoft.com/office/drawing/2014/main" id="{00000000-0008-0000-0000-00009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2" name="Texto 17" hidden="1">
          <a:extLst>
            <a:ext uri="{FF2B5EF4-FFF2-40B4-BE49-F238E27FC236}">
              <a16:creationId xmlns="" xmlns:a16="http://schemas.microsoft.com/office/drawing/2014/main" id="{00000000-0008-0000-0000-00009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3" name="Texto 17" hidden="1">
          <a:extLst>
            <a:ext uri="{FF2B5EF4-FFF2-40B4-BE49-F238E27FC236}">
              <a16:creationId xmlns="" xmlns:a16="http://schemas.microsoft.com/office/drawing/2014/main" id="{00000000-0008-0000-0000-00009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4" name="Texto 17" hidden="1">
          <a:extLst>
            <a:ext uri="{FF2B5EF4-FFF2-40B4-BE49-F238E27FC236}">
              <a16:creationId xmlns="" xmlns:a16="http://schemas.microsoft.com/office/drawing/2014/main" id="{00000000-0008-0000-0000-00009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5" name="Texto 17" hidden="1">
          <a:extLst>
            <a:ext uri="{FF2B5EF4-FFF2-40B4-BE49-F238E27FC236}">
              <a16:creationId xmlns="" xmlns:a16="http://schemas.microsoft.com/office/drawing/2014/main" id="{00000000-0008-0000-0000-00009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6" name="Texto 17" hidden="1">
          <a:extLst>
            <a:ext uri="{FF2B5EF4-FFF2-40B4-BE49-F238E27FC236}">
              <a16:creationId xmlns="" xmlns:a16="http://schemas.microsoft.com/office/drawing/2014/main" id="{00000000-0008-0000-0000-00009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7" name="Texto 17" hidden="1">
          <a:extLst>
            <a:ext uri="{FF2B5EF4-FFF2-40B4-BE49-F238E27FC236}">
              <a16:creationId xmlns="" xmlns:a16="http://schemas.microsoft.com/office/drawing/2014/main" id="{00000000-0008-0000-0000-00009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8" name="Texto 17" hidden="1">
          <a:extLst>
            <a:ext uri="{FF2B5EF4-FFF2-40B4-BE49-F238E27FC236}">
              <a16:creationId xmlns="" xmlns:a16="http://schemas.microsoft.com/office/drawing/2014/main" id="{00000000-0008-0000-0000-00009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9" name="Texto 17" hidden="1">
          <a:extLst>
            <a:ext uri="{FF2B5EF4-FFF2-40B4-BE49-F238E27FC236}">
              <a16:creationId xmlns="" xmlns:a16="http://schemas.microsoft.com/office/drawing/2014/main" id="{00000000-0008-0000-0000-00009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0" name="Texto 17" hidden="1">
          <a:extLst>
            <a:ext uri="{FF2B5EF4-FFF2-40B4-BE49-F238E27FC236}">
              <a16:creationId xmlns="" xmlns:a16="http://schemas.microsoft.com/office/drawing/2014/main" id="{00000000-0008-0000-0000-00009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1" name="Texto 17" hidden="1">
          <a:extLst>
            <a:ext uri="{FF2B5EF4-FFF2-40B4-BE49-F238E27FC236}">
              <a16:creationId xmlns="" xmlns:a16="http://schemas.microsoft.com/office/drawing/2014/main" id="{00000000-0008-0000-0000-00009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2" name="Texto 17" hidden="1">
          <a:extLst>
            <a:ext uri="{FF2B5EF4-FFF2-40B4-BE49-F238E27FC236}">
              <a16:creationId xmlns="" xmlns:a16="http://schemas.microsoft.com/office/drawing/2014/main" id="{00000000-0008-0000-0000-00009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3" name="Texto 17" hidden="1">
          <a:extLst>
            <a:ext uri="{FF2B5EF4-FFF2-40B4-BE49-F238E27FC236}">
              <a16:creationId xmlns="" xmlns:a16="http://schemas.microsoft.com/office/drawing/2014/main" id="{00000000-0008-0000-0000-00009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4" name="Texto 17" hidden="1">
          <a:extLst>
            <a:ext uri="{FF2B5EF4-FFF2-40B4-BE49-F238E27FC236}">
              <a16:creationId xmlns="" xmlns:a16="http://schemas.microsoft.com/office/drawing/2014/main" id="{00000000-0008-0000-0000-0000A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5" name="Texto 17" hidden="1">
          <a:extLst>
            <a:ext uri="{FF2B5EF4-FFF2-40B4-BE49-F238E27FC236}">
              <a16:creationId xmlns="" xmlns:a16="http://schemas.microsoft.com/office/drawing/2014/main" id="{00000000-0008-0000-0000-0000A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6" name="Texto 17" hidden="1">
          <a:extLst>
            <a:ext uri="{FF2B5EF4-FFF2-40B4-BE49-F238E27FC236}">
              <a16:creationId xmlns="" xmlns:a16="http://schemas.microsoft.com/office/drawing/2014/main" id="{00000000-0008-0000-0000-0000A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7" name="Texto 17" hidden="1">
          <a:extLst>
            <a:ext uri="{FF2B5EF4-FFF2-40B4-BE49-F238E27FC236}">
              <a16:creationId xmlns="" xmlns:a16="http://schemas.microsoft.com/office/drawing/2014/main" id="{00000000-0008-0000-0000-0000A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8" name="Texto 17" hidden="1">
          <a:extLst>
            <a:ext uri="{FF2B5EF4-FFF2-40B4-BE49-F238E27FC236}">
              <a16:creationId xmlns="" xmlns:a16="http://schemas.microsoft.com/office/drawing/2014/main" id="{00000000-0008-0000-0000-0000A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9" name="Texto 17" hidden="1">
          <a:extLst>
            <a:ext uri="{FF2B5EF4-FFF2-40B4-BE49-F238E27FC236}">
              <a16:creationId xmlns="" xmlns:a16="http://schemas.microsoft.com/office/drawing/2014/main" id="{00000000-0008-0000-0000-0000A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40" name="Texto 17" hidden="1">
          <a:extLst>
            <a:ext uri="{FF2B5EF4-FFF2-40B4-BE49-F238E27FC236}">
              <a16:creationId xmlns="" xmlns:a16="http://schemas.microsoft.com/office/drawing/2014/main" id="{00000000-0008-0000-0000-0000A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41" name="Texto 17" hidden="1">
          <a:extLst>
            <a:ext uri="{FF2B5EF4-FFF2-40B4-BE49-F238E27FC236}">
              <a16:creationId xmlns="" xmlns:a16="http://schemas.microsoft.com/office/drawing/2014/main" id="{00000000-0008-0000-0000-0000A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2" name="Texto 17" hidden="1">
          <a:extLst>
            <a:ext uri="{FF2B5EF4-FFF2-40B4-BE49-F238E27FC236}">
              <a16:creationId xmlns="" xmlns:a16="http://schemas.microsoft.com/office/drawing/2014/main" id="{00000000-0008-0000-0000-0000A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3" name="Texto 17" hidden="1">
          <a:extLst>
            <a:ext uri="{FF2B5EF4-FFF2-40B4-BE49-F238E27FC236}">
              <a16:creationId xmlns="" xmlns:a16="http://schemas.microsoft.com/office/drawing/2014/main" id="{00000000-0008-0000-0000-0000A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4" name="Texto 17" hidden="1">
          <a:extLst>
            <a:ext uri="{FF2B5EF4-FFF2-40B4-BE49-F238E27FC236}">
              <a16:creationId xmlns="" xmlns:a16="http://schemas.microsoft.com/office/drawing/2014/main" id="{00000000-0008-0000-0000-0000A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5" name="Texto 17" hidden="1">
          <a:extLst>
            <a:ext uri="{FF2B5EF4-FFF2-40B4-BE49-F238E27FC236}">
              <a16:creationId xmlns="" xmlns:a16="http://schemas.microsoft.com/office/drawing/2014/main" id="{00000000-0008-0000-0000-0000A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6" name="Texto 17" hidden="1">
          <a:extLst>
            <a:ext uri="{FF2B5EF4-FFF2-40B4-BE49-F238E27FC236}">
              <a16:creationId xmlns="" xmlns:a16="http://schemas.microsoft.com/office/drawing/2014/main" id="{00000000-0008-0000-0000-0000A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7" name="Texto 17" hidden="1">
          <a:extLst>
            <a:ext uri="{FF2B5EF4-FFF2-40B4-BE49-F238E27FC236}">
              <a16:creationId xmlns="" xmlns:a16="http://schemas.microsoft.com/office/drawing/2014/main" id="{00000000-0008-0000-0000-0000A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8" name="Texto 17" hidden="1">
          <a:extLst>
            <a:ext uri="{FF2B5EF4-FFF2-40B4-BE49-F238E27FC236}">
              <a16:creationId xmlns="" xmlns:a16="http://schemas.microsoft.com/office/drawing/2014/main" id="{00000000-0008-0000-0000-0000A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49" name="Texto 17" hidden="1">
          <a:extLst>
            <a:ext uri="{FF2B5EF4-FFF2-40B4-BE49-F238E27FC236}">
              <a16:creationId xmlns="" xmlns:a16="http://schemas.microsoft.com/office/drawing/2014/main" id="{00000000-0008-0000-0000-0000AF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0" name="Texto 17" hidden="1">
          <a:extLst>
            <a:ext uri="{FF2B5EF4-FFF2-40B4-BE49-F238E27FC236}">
              <a16:creationId xmlns="" xmlns:a16="http://schemas.microsoft.com/office/drawing/2014/main" id="{00000000-0008-0000-0000-0000B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1" name="Texto 17" hidden="1">
          <a:extLst>
            <a:ext uri="{FF2B5EF4-FFF2-40B4-BE49-F238E27FC236}">
              <a16:creationId xmlns="" xmlns:a16="http://schemas.microsoft.com/office/drawing/2014/main" id="{00000000-0008-0000-0000-0000B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2" name="Texto 17" hidden="1">
          <a:extLst>
            <a:ext uri="{FF2B5EF4-FFF2-40B4-BE49-F238E27FC236}">
              <a16:creationId xmlns="" xmlns:a16="http://schemas.microsoft.com/office/drawing/2014/main" id="{00000000-0008-0000-0000-0000B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3" name="Texto 17" hidden="1">
          <a:extLst>
            <a:ext uri="{FF2B5EF4-FFF2-40B4-BE49-F238E27FC236}">
              <a16:creationId xmlns="" xmlns:a16="http://schemas.microsoft.com/office/drawing/2014/main" id="{00000000-0008-0000-0000-0000B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4" name="Texto 17" hidden="1">
          <a:extLst>
            <a:ext uri="{FF2B5EF4-FFF2-40B4-BE49-F238E27FC236}">
              <a16:creationId xmlns="" xmlns:a16="http://schemas.microsoft.com/office/drawing/2014/main" id="{00000000-0008-0000-0000-0000B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5" name="Texto 17" hidden="1">
          <a:extLst>
            <a:ext uri="{FF2B5EF4-FFF2-40B4-BE49-F238E27FC236}">
              <a16:creationId xmlns="" xmlns:a16="http://schemas.microsoft.com/office/drawing/2014/main" id="{00000000-0008-0000-0000-0000B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6" name="Texto 17" hidden="1">
          <a:extLst>
            <a:ext uri="{FF2B5EF4-FFF2-40B4-BE49-F238E27FC236}">
              <a16:creationId xmlns="" xmlns:a16="http://schemas.microsoft.com/office/drawing/2014/main" id="{00000000-0008-0000-0000-0000B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7" name="Texto 17" hidden="1">
          <a:extLst>
            <a:ext uri="{FF2B5EF4-FFF2-40B4-BE49-F238E27FC236}">
              <a16:creationId xmlns="" xmlns:a16="http://schemas.microsoft.com/office/drawing/2014/main" id="{00000000-0008-0000-0000-0000B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58" name="Texto 17" hidden="1">
          <a:extLst>
            <a:ext uri="{FF2B5EF4-FFF2-40B4-BE49-F238E27FC236}">
              <a16:creationId xmlns="" xmlns:a16="http://schemas.microsoft.com/office/drawing/2014/main" id="{00000000-0008-0000-0000-0000B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59" name="Texto 17" hidden="1">
          <a:extLst>
            <a:ext uri="{FF2B5EF4-FFF2-40B4-BE49-F238E27FC236}">
              <a16:creationId xmlns="" xmlns:a16="http://schemas.microsoft.com/office/drawing/2014/main" id="{00000000-0008-0000-0000-0000B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0" name="Texto 17" hidden="1">
          <a:extLst>
            <a:ext uri="{FF2B5EF4-FFF2-40B4-BE49-F238E27FC236}">
              <a16:creationId xmlns="" xmlns:a16="http://schemas.microsoft.com/office/drawing/2014/main" id="{00000000-0008-0000-0000-0000B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1" name="Texto 17" hidden="1">
          <a:extLst>
            <a:ext uri="{FF2B5EF4-FFF2-40B4-BE49-F238E27FC236}">
              <a16:creationId xmlns="" xmlns:a16="http://schemas.microsoft.com/office/drawing/2014/main" id="{00000000-0008-0000-0000-0000B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2" name="Texto 17" hidden="1">
          <a:extLst>
            <a:ext uri="{FF2B5EF4-FFF2-40B4-BE49-F238E27FC236}">
              <a16:creationId xmlns="" xmlns:a16="http://schemas.microsoft.com/office/drawing/2014/main" id="{00000000-0008-0000-0000-0000B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3" name="Texto 17" hidden="1">
          <a:extLst>
            <a:ext uri="{FF2B5EF4-FFF2-40B4-BE49-F238E27FC236}">
              <a16:creationId xmlns="" xmlns:a16="http://schemas.microsoft.com/office/drawing/2014/main" id="{00000000-0008-0000-0000-0000B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4" name="Texto 17" hidden="1">
          <a:extLst>
            <a:ext uri="{FF2B5EF4-FFF2-40B4-BE49-F238E27FC236}">
              <a16:creationId xmlns="" xmlns:a16="http://schemas.microsoft.com/office/drawing/2014/main" id="{00000000-0008-0000-0000-0000B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5" name="Texto 17" hidden="1">
          <a:extLst>
            <a:ext uri="{FF2B5EF4-FFF2-40B4-BE49-F238E27FC236}">
              <a16:creationId xmlns="" xmlns:a16="http://schemas.microsoft.com/office/drawing/2014/main" id="{00000000-0008-0000-0000-0000B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6" name="Texto 17" hidden="1">
          <a:extLst>
            <a:ext uri="{FF2B5EF4-FFF2-40B4-BE49-F238E27FC236}">
              <a16:creationId xmlns="" xmlns:a16="http://schemas.microsoft.com/office/drawing/2014/main" id="{00000000-0008-0000-0000-0000C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7" name="Texto 17" hidden="1">
          <a:extLst>
            <a:ext uri="{FF2B5EF4-FFF2-40B4-BE49-F238E27FC236}">
              <a16:creationId xmlns="" xmlns:a16="http://schemas.microsoft.com/office/drawing/2014/main" id="{00000000-0008-0000-0000-0000C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8" name="Texto 17" hidden="1">
          <a:extLst>
            <a:ext uri="{FF2B5EF4-FFF2-40B4-BE49-F238E27FC236}">
              <a16:creationId xmlns="" xmlns:a16="http://schemas.microsoft.com/office/drawing/2014/main" id="{00000000-0008-0000-0000-0000C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9" name="Texto 17" hidden="1">
          <a:extLst>
            <a:ext uri="{FF2B5EF4-FFF2-40B4-BE49-F238E27FC236}">
              <a16:creationId xmlns="" xmlns:a16="http://schemas.microsoft.com/office/drawing/2014/main" id="{00000000-0008-0000-0000-0000C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0" name="Texto 17" hidden="1">
          <a:extLst>
            <a:ext uri="{FF2B5EF4-FFF2-40B4-BE49-F238E27FC236}">
              <a16:creationId xmlns="" xmlns:a16="http://schemas.microsoft.com/office/drawing/2014/main" id="{00000000-0008-0000-0000-0000C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1" name="Texto 17" hidden="1">
          <a:extLst>
            <a:ext uri="{FF2B5EF4-FFF2-40B4-BE49-F238E27FC236}">
              <a16:creationId xmlns="" xmlns:a16="http://schemas.microsoft.com/office/drawing/2014/main" id="{00000000-0008-0000-0000-0000C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2" name="Texto 17" hidden="1">
          <a:extLst>
            <a:ext uri="{FF2B5EF4-FFF2-40B4-BE49-F238E27FC236}">
              <a16:creationId xmlns="" xmlns:a16="http://schemas.microsoft.com/office/drawing/2014/main" id="{00000000-0008-0000-0000-0000C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3" name="Texto 17" hidden="1">
          <a:extLst>
            <a:ext uri="{FF2B5EF4-FFF2-40B4-BE49-F238E27FC236}">
              <a16:creationId xmlns="" xmlns:a16="http://schemas.microsoft.com/office/drawing/2014/main" id="{00000000-0008-0000-0000-0000C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4" name="Texto 17" hidden="1">
          <a:extLst>
            <a:ext uri="{FF2B5EF4-FFF2-40B4-BE49-F238E27FC236}">
              <a16:creationId xmlns="" xmlns:a16="http://schemas.microsoft.com/office/drawing/2014/main" id="{00000000-0008-0000-0000-0000C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5" name="Texto 17" hidden="1">
          <a:extLst>
            <a:ext uri="{FF2B5EF4-FFF2-40B4-BE49-F238E27FC236}">
              <a16:creationId xmlns="" xmlns:a16="http://schemas.microsoft.com/office/drawing/2014/main" id="{00000000-0008-0000-0000-0000C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6" name="Texto 17" hidden="1">
          <a:extLst>
            <a:ext uri="{FF2B5EF4-FFF2-40B4-BE49-F238E27FC236}">
              <a16:creationId xmlns="" xmlns:a16="http://schemas.microsoft.com/office/drawing/2014/main" id="{00000000-0008-0000-0000-0000C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7" name="Texto 17" hidden="1">
          <a:extLst>
            <a:ext uri="{FF2B5EF4-FFF2-40B4-BE49-F238E27FC236}">
              <a16:creationId xmlns="" xmlns:a16="http://schemas.microsoft.com/office/drawing/2014/main" id="{00000000-0008-0000-0000-0000C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8" name="Texto 17" hidden="1">
          <a:extLst>
            <a:ext uri="{FF2B5EF4-FFF2-40B4-BE49-F238E27FC236}">
              <a16:creationId xmlns="" xmlns:a16="http://schemas.microsoft.com/office/drawing/2014/main" id="{00000000-0008-0000-0000-0000C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9" name="Texto 17" hidden="1">
          <a:extLst>
            <a:ext uri="{FF2B5EF4-FFF2-40B4-BE49-F238E27FC236}">
              <a16:creationId xmlns="" xmlns:a16="http://schemas.microsoft.com/office/drawing/2014/main" id="{00000000-0008-0000-0000-0000C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0" name="Texto 17" hidden="1">
          <a:extLst>
            <a:ext uri="{FF2B5EF4-FFF2-40B4-BE49-F238E27FC236}">
              <a16:creationId xmlns="" xmlns:a16="http://schemas.microsoft.com/office/drawing/2014/main" id="{00000000-0008-0000-0000-0000C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1" name="Texto 17" hidden="1">
          <a:extLst>
            <a:ext uri="{FF2B5EF4-FFF2-40B4-BE49-F238E27FC236}">
              <a16:creationId xmlns="" xmlns:a16="http://schemas.microsoft.com/office/drawing/2014/main" id="{00000000-0008-0000-0000-0000C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2" name="Texto 17" hidden="1">
          <a:extLst>
            <a:ext uri="{FF2B5EF4-FFF2-40B4-BE49-F238E27FC236}">
              <a16:creationId xmlns="" xmlns:a16="http://schemas.microsoft.com/office/drawing/2014/main" id="{00000000-0008-0000-0000-0000D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3" name="Texto 17" hidden="1">
          <a:extLst>
            <a:ext uri="{FF2B5EF4-FFF2-40B4-BE49-F238E27FC236}">
              <a16:creationId xmlns="" xmlns:a16="http://schemas.microsoft.com/office/drawing/2014/main" id="{00000000-0008-0000-0000-0000D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4" name="Texto 17" hidden="1">
          <a:extLst>
            <a:ext uri="{FF2B5EF4-FFF2-40B4-BE49-F238E27FC236}">
              <a16:creationId xmlns="" xmlns:a16="http://schemas.microsoft.com/office/drawing/2014/main" id="{00000000-0008-0000-0000-0000D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85" name="Texto 17" hidden="1">
          <a:extLst>
            <a:ext uri="{FF2B5EF4-FFF2-40B4-BE49-F238E27FC236}">
              <a16:creationId xmlns="" xmlns:a16="http://schemas.microsoft.com/office/drawing/2014/main" id="{00000000-0008-0000-0000-0000D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6" name="Texto 17" hidden="1">
          <a:extLst>
            <a:ext uri="{FF2B5EF4-FFF2-40B4-BE49-F238E27FC236}">
              <a16:creationId xmlns="" xmlns:a16="http://schemas.microsoft.com/office/drawing/2014/main" id="{00000000-0008-0000-0000-0000D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7" name="Texto 17" hidden="1">
          <a:extLst>
            <a:ext uri="{FF2B5EF4-FFF2-40B4-BE49-F238E27FC236}">
              <a16:creationId xmlns="" xmlns:a16="http://schemas.microsoft.com/office/drawing/2014/main" id="{00000000-0008-0000-0000-0000D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8" name="Texto 17" hidden="1">
          <a:extLst>
            <a:ext uri="{FF2B5EF4-FFF2-40B4-BE49-F238E27FC236}">
              <a16:creationId xmlns="" xmlns:a16="http://schemas.microsoft.com/office/drawing/2014/main" id="{00000000-0008-0000-0000-0000D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9" name="Texto 17" hidden="1">
          <a:extLst>
            <a:ext uri="{FF2B5EF4-FFF2-40B4-BE49-F238E27FC236}">
              <a16:creationId xmlns="" xmlns:a16="http://schemas.microsoft.com/office/drawing/2014/main" id="{00000000-0008-0000-0000-0000D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0" name="Texto 17" hidden="1">
          <a:extLst>
            <a:ext uri="{FF2B5EF4-FFF2-40B4-BE49-F238E27FC236}">
              <a16:creationId xmlns="" xmlns:a16="http://schemas.microsoft.com/office/drawing/2014/main" id="{00000000-0008-0000-0000-0000D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1" name="Texto 17" hidden="1">
          <a:extLst>
            <a:ext uri="{FF2B5EF4-FFF2-40B4-BE49-F238E27FC236}">
              <a16:creationId xmlns="" xmlns:a16="http://schemas.microsoft.com/office/drawing/2014/main" id="{00000000-0008-0000-0000-0000D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2" name="Texto 17" hidden="1">
          <a:extLst>
            <a:ext uri="{FF2B5EF4-FFF2-40B4-BE49-F238E27FC236}">
              <a16:creationId xmlns="" xmlns:a16="http://schemas.microsoft.com/office/drawing/2014/main" id="{00000000-0008-0000-0000-0000D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3" name="Texto 17" hidden="1">
          <a:extLst>
            <a:ext uri="{FF2B5EF4-FFF2-40B4-BE49-F238E27FC236}">
              <a16:creationId xmlns="" xmlns:a16="http://schemas.microsoft.com/office/drawing/2014/main" id="{00000000-0008-0000-0000-0000D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4" name="Texto 17" hidden="1">
          <a:extLst>
            <a:ext uri="{FF2B5EF4-FFF2-40B4-BE49-F238E27FC236}">
              <a16:creationId xmlns="" xmlns:a16="http://schemas.microsoft.com/office/drawing/2014/main" id="{00000000-0008-0000-0000-0000D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5" name="Texto 17" hidden="1">
          <a:extLst>
            <a:ext uri="{FF2B5EF4-FFF2-40B4-BE49-F238E27FC236}">
              <a16:creationId xmlns="" xmlns:a16="http://schemas.microsoft.com/office/drawing/2014/main" id="{00000000-0008-0000-0000-0000D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6" name="Texto 17" hidden="1">
          <a:extLst>
            <a:ext uri="{FF2B5EF4-FFF2-40B4-BE49-F238E27FC236}">
              <a16:creationId xmlns="" xmlns:a16="http://schemas.microsoft.com/office/drawing/2014/main" id="{00000000-0008-0000-0000-0000D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7" name="Texto 17" hidden="1">
          <a:extLst>
            <a:ext uri="{FF2B5EF4-FFF2-40B4-BE49-F238E27FC236}">
              <a16:creationId xmlns="" xmlns:a16="http://schemas.microsoft.com/office/drawing/2014/main" id="{00000000-0008-0000-0000-0000D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8" name="Texto 17" hidden="1">
          <a:extLst>
            <a:ext uri="{FF2B5EF4-FFF2-40B4-BE49-F238E27FC236}">
              <a16:creationId xmlns="" xmlns:a16="http://schemas.microsoft.com/office/drawing/2014/main" id="{00000000-0008-0000-0000-0000E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9" name="Texto 17" hidden="1">
          <a:extLst>
            <a:ext uri="{FF2B5EF4-FFF2-40B4-BE49-F238E27FC236}">
              <a16:creationId xmlns="" xmlns:a16="http://schemas.microsoft.com/office/drawing/2014/main" id="{00000000-0008-0000-0000-0000E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0" name="Texto 17" hidden="1">
          <a:extLst>
            <a:ext uri="{FF2B5EF4-FFF2-40B4-BE49-F238E27FC236}">
              <a16:creationId xmlns="" xmlns:a16="http://schemas.microsoft.com/office/drawing/2014/main" id="{00000000-0008-0000-0000-0000E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1" name="Texto 17" hidden="1">
          <a:extLst>
            <a:ext uri="{FF2B5EF4-FFF2-40B4-BE49-F238E27FC236}">
              <a16:creationId xmlns="" xmlns:a16="http://schemas.microsoft.com/office/drawing/2014/main" id="{00000000-0008-0000-0000-0000E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2" name="Texto 17" hidden="1">
          <a:extLst>
            <a:ext uri="{FF2B5EF4-FFF2-40B4-BE49-F238E27FC236}">
              <a16:creationId xmlns="" xmlns:a16="http://schemas.microsoft.com/office/drawing/2014/main" id="{00000000-0008-0000-0000-0000E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3" name="Texto 17" hidden="1">
          <a:extLst>
            <a:ext uri="{FF2B5EF4-FFF2-40B4-BE49-F238E27FC236}">
              <a16:creationId xmlns="" xmlns:a16="http://schemas.microsoft.com/office/drawing/2014/main" id="{00000000-0008-0000-0000-0000E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4" name="Texto 17" hidden="1">
          <a:extLst>
            <a:ext uri="{FF2B5EF4-FFF2-40B4-BE49-F238E27FC236}">
              <a16:creationId xmlns="" xmlns:a16="http://schemas.microsoft.com/office/drawing/2014/main" id="{00000000-0008-0000-0000-0000E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5" name="Texto 17" hidden="1">
          <a:extLst>
            <a:ext uri="{FF2B5EF4-FFF2-40B4-BE49-F238E27FC236}">
              <a16:creationId xmlns="" xmlns:a16="http://schemas.microsoft.com/office/drawing/2014/main" id="{00000000-0008-0000-0000-0000E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6" name="Texto 17" hidden="1">
          <a:extLst>
            <a:ext uri="{FF2B5EF4-FFF2-40B4-BE49-F238E27FC236}">
              <a16:creationId xmlns="" xmlns:a16="http://schemas.microsoft.com/office/drawing/2014/main" id="{00000000-0008-0000-0000-0000E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7" name="Texto 17" hidden="1">
          <a:extLst>
            <a:ext uri="{FF2B5EF4-FFF2-40B4-BE49-F238E27FC236}">
              <a16:creationId xmlns="" xmlns:a16="http://schemas.microsoft.com/office/drawing/2014/main" id="{00000000-0008-0000-0000-0000E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08" name="Texto 17" hidden="1">
          <a:extLst>
            <a:ext uri="{FF2B5EF4-FFF2-40B4-BE49-F238E27FC236}">
              <a16:creationId xmlns="" xmlns:a16="http://schemas.microsoft.com/office/drawing/2014/main" id="{00000000-0008-0000-0000-0000E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09" name="Texto 17" hidden="1">
          <a:extLst>
            <a:ext uri="{FF2B5EF4-FFF2-40B4-BE49-F238E27FC236}">
              <a16:creationId xmlns="" xmlns:a16="http://schemas.microsoft.com/office/drawing/2014/main" id="{00000000-0008-0000-0000-0000E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0" name="Texto 17" hidden="1">
          <a:extLst>
            <a:ext uri="{FF2B5EF4-FFF2-40B4-BE49-F238E27FC236}">
              <a16:creationId xmlns="" xmlns:a16="http://schemas.microsoft.com/office/drawing/2014/main" id="{00000000-0008-0000-0000-0000E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1" name="Texto 17" hidden="1">
          <a:extLst>
            <a:ext uri="{FF2B5EF4-FFF2-40B4-BE49-F238E27FC236}">
              <a16:creationId xmlns="" xmlns:a16="http://schemas.microsoft.com/office/drawing/2014/main" id="{00000000-0008-0000-0000-0000E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2" name="Texto 17" hidden="1">
          <a:extLst>
            <a:ext uri="{FF2B5EF4-FFF2-40B4-BE49-F238E27FC236}">
              <a16:creationId xmlns="" xmlns:a16="http://schemas.microsoft.com/office/drawing/2014/main" id="{00000000-0008-0000-0000-0000E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3" name="Texto 17" hidden="1">
          <a:extLst>
            <a:ext uri="{FF2B5EF4-FFF2-40B4-BE49-F238E27FC236}">
              <a16:creationId xmlns="" xmlns:a16="http://schemas.microsoft.com/office/drawing/2014/main" id="{00000000-0008-0000-0000-0000E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4" name="Texto 17" hidden="1">
          <a:extLst>
            <a:ext uri="{FF2B5EF4-FFF2-40B4-BE49-F238E27FC236}">
              <a16:creationId xmlns="" xmlns:a16="http://schemas.microsoft.com/office/drawing/2014/main" id="{00000000-0008-0000-0000-0000F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5" name="Texto 17" hidden="1">
          <a:extLst>
            <a:ext uri="{FF2B5EF4-FFF2-40B4-BE49-F238E27FC236}">
              <a16:creationId xmlns="" xmlns:a16="http://schemas.microsoft.com/office/drawing/2014/main" id="{00000000-0008-0000-0000-0000F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6" name="Texto 17" hidden="1">
          <a:extLst>
            <a:ext uri="{FF2B5EF4-FFF2-40B4-BE49-F238E27FC236}">
              <a16:creationId xmlns="" xmlns:a16="http://schemas.microsoft.com/office/drawing/2014/main" id="{00000000-0008-0000-0000-0000F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7" name="Texto 17" hidden="1">
          <a:extLst>
            <a:ext uri="{FF2B5EF4-FFF2-40B4-BE49-F238E27FC236}">
              <a16:creationId xmlns="" xmlns:a16="http://schemas.microsoft.com/office/drawing/2014/main" id="{00000000-0008-0000-0000-0000F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8" name="Texto 17" hidden="1">
          <a:extLst>
            <a:ext uri="{FF2B5EF4-FFF2-40B4-BE49-F238E27FC236}">
              <a16:creationId xmlns="" xmlns:a16="http://schemas.microsoft.com/office/drawing/2014/main" id="{00000000-0008-0000-0000-0000F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9" name="Texto 17" hidden="1">
          <a:extLst>
            <a:ext uri="{FF2B5EF4-FFF2-40B4-BE49-F238E27FC236}">
              <a16:creationId xmlns="" xmlns:a16="http://schemas.microsoft.com/office/drawing/2014/main" id="{00000000-0008-0000-0000-0000F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0" name="Texto 17" hidden="1">
          <a:extLst>
            <a:ext uri="{FF2B5EF4-FFF2-40B4-BE49-F238E27FC236}">
              <a16:creationId xmlns="" xmlns:a16="http://schemas.microsoft.com/office/drawing/2014/main" id="{00000000-0008-0000-0000-0000F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21" name="Texto 17" hidden="1">
          <a:extLst>
            <a:ext uri="{FF2B5EF4-FFF2-40B4-BE49-F238E27FC236}">
              <a16:creationId xmlns="" xmlns:a16="http://schemas.microsoft.com/office/drawing/2014/main" id="{00000000-0008-0000-0000-0000F7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22" name="Texto 17" hidden="1">
          <a:extLst>
            <a:ext uri="{FF2B5EF4-FFF2-40B4-BE49-F238E27FC236}">
              <a16:creationId xmlns="" xmlns:a16="http://schemas.microsoft.com/office/drawing/2014/main" id="{00000000-0008-0000-0000-00001B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3" name="Texto 17" hidden="1">
          <a:extLst>
            <a:ext uri="{FF2B5EF4-FFF2-40B4-BE49-F238E27FC236}">
              <a16:creationId xmlns="" xmlns:a16="http://schemas.microsoft.com/office/drawing/2014/main" id="{00000000-0008-0000-0000-00001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4" name="Texto 17" hidden="1">
          <a:extLst>
            <a:ext uri="{FF2B5EF4-FFF2-40B4-BE49-F238E27FC236}">
              <a16:creationId xmlns="" xmlns:a16="http://schemas.microsoft.com/office/drawing/2014/main" id="{00000000-0008-0000-0000-00001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5" name="Texto 17" hidden="1">
          <a:extLst>
            <a:ext uri="{FF2B5EF4-FFF2-40B4-BE49-F238E27FC236}">
              <a16:creationId xmlns="" xmlns:a16="http://schemas.microsoft.com/office/drawing/2014/main" id="{00000000-0008-0000-0000-00001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6" name="Texto 17" hidden="1">
          <a:extLst>
            <a:ext uri="{FF2B5EF4-FFF2-40B4-BE49-F238E27FC236}">
              <a16:creationId xmlns="" xmlns:a16="http://schemas.microsoft.com/office/drawing/2014/main" id="{00000000-0008-0000-0000-00001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7" name="Texto 17" hidden="1">
          <a:extLst>
            <a:ext uri="{FF2B5EF4-FFF2-40B4-BE49-F238E27FC236}">
              <a16:creationId xmlns="" xmlns:a16="http://schemas.microsoft.com/office/drawing/2014/main" id="{00000000-0008-0000-0000-00002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8" name="Texto 17" hidden="1">
          <a:extLst>
            <a:ext uri="{FF2B5EF4-FFF2-40B4-BE49-F238E27FC236}">
              <a16:creationId xmlns="" xmlns:a16="http://schemas.microsoft.com/office/drawing/2014/main" id="{00000000-0008-0000-0000-00002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9" name="Texto 17" hidden="1">
          <a:extLst>
            <a:ext uri="{FF2B5EF4-FFF2-40B4-BE49-F238E27FC236}">
              <a16:creationId xmlns="" xmlns:a16="http://schemas.microsoft.com/office/drawing/2014/main" id="{00000000-0008-0000-0000-00002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0" name="Texto 17" hidden="1">
          <a:extLst>
            <a:ext uri="{FF2B5EF4-FFF2-40B4-BE49-F238E27FC236}">
              <a16:creationId xmlns="" xmlns:a16="http://schemas.microsoft.com/office/drawing/2014/main" id="{00000000-0008-0000-0000-00002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1" name="Texto 17" hidden="1">
          <a:extLst>
            <a:ext uri="{FF2B5EF4-FFF2-40B4-BE49-F238E27FC236}">
              <a16:creationId xmlns="" xmlns:a16="http://schemas.microsoft.com/office/drawing/2014/main" id="{00000000-0008-0000-0000-00002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2" name="Texto 17" hidden="1">
          <a:extLst>
            <a:ext uri="{FF2B5EF4-FFF2-40B4-BE49-F238E27FC236}">
              <a16:creationId xmlns="" xmlns:a16="http://schemas.microsoft.com/office/drawing/2014/main" id="{00000000-0008-0000-0000-00002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3" name="Texto 17" hidden="1">
          <a:extLst>
            <a:ext uri="{FF2B5EF4-FFF2-40B4-BE49-F238E27FC236}">
              <a16:creationId xmlns="" xmlns:a16="http://schemas.microsoft.com/office/drawing/2014/main" id="{00000000-0008-0000-0000-00002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4" name="Texto 17" hidden="1">
          <a:extLst>
            <a:ext uri="{FF2B5EF4-FFF2-40B4-BE49-F238E27FC236}">
              <a16:creationId xmlns="" xmlns:a16="http://schemas.microsoft.com/office/drawing/2014/main" id="{00000000-0008-0000-0000-00002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5" name="Texto 17" hidden="1">
          <a:extLst>
            <a:ext uri="{FF2B5EF4-FFF2-40B4-BE49-F238E27FC236}">
              <a16:creationId xmlns="" xmlns:a16="http://schemas.microsoft.com/office/drawing/2014/main" id="{00000000-0008-0000-0000-00002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6" name="Texto 17" hidden="1">
          <a:extLst>
            <a:ext uri="{FF2B5EF4-FFF2-40B4-BE49-F238E27FC236}">
              <a16:creationId xmlns="" xmlns:a16="http://schemas.microsoft.com/office/drawing/2014/main" id="{00000000-0008-0000-0000-00002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7" name="Texto 17" hidden="1">
          <a:extLst>
            <a:ext uri="{FF2B5EF4-FFF2-40B4-BE49-F238E27FC236}">
              <a16:creationId xmlns="" xmlns:a16="http://schemas.microsoft.com/office/drawing/2014/main" id="{00000000-0008-0000-0000-00002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8" name="Texto 17" hidden="1">
          <a:extLst>
            <a:ext uri="{FF2B5EF4-FFF2-40B4-BE49-F238E27FC236}">
              <a16:creationId xmlns="" xmlns:a16="http://schemas.microsoft.com/office/drawing/2014/main" id="{00000000-0008-0000-0000-00002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9" name="Texto 17" hidden="1">
          <a:extLst>
            <a:ext uri="{FF2B5EF4-FFF2-40B4-BE49-F238E27FC236}">
              <a16:creationId xmlns="" xmlns:a16="http://schemas.microsoft.com/office/drawing/2014/main" id="{00000000-0008-0000-0000-00002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0" name="Texto 17" hidden="1">
          <a:extLst>
            <a:ext uri="{FF2B5EF4-FFF2-40B4-BE49-F238E27FC236}">
              <a16:creationId xmlns="" xmlns:a16="http://schemas.microsoft.com/office/drawing/2014/main" id="{00000000-0008-0000-0000-00002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1" name="Texto 17" hidden="1">
          <a:extLst>
            <a:ext uri="{FF2B5EF4-FFF2-40B4-BE49-F238E27FC236}">
              <a16:creationId xmlns="" xmlns:a16="http://schemas.microsoft.com/office/drawing/2014/main" id="{00000000-0008-0000-0000-00002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2" name="Texto 17" hidden="1">
          <a:extLst>
            <a:ext uri="{FF2B5EF4-FFF2-40B4-BE49-F238E27FC236}">
              <a16:creationId xmlns="" xmlns:a16="http://schemas.microsoft.com/office/drawing/2014/main" id="{00000000-0008-0000-0000-00002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3" name="Texto 17" hidden="1">
          <a:extLst>
            <a:ext uri="{FF2B5EF4-FFF2-40B4-BE49-F238E27FC236}">
              <a16:creationId xmlns="" xmlns:a16="http://schemas.microsoft.com/office/drawing/2014/main" id="{00000000-0008-0000-0000-00003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4" name="Texto 17" hidden="1">
          <a:extLst>
            <a:ext uri="{FF2B5EF4-FFF2-40B4-BE49-F238E27FC236}">
              <a16:creationId xmlns="" xmlns:a16="http://schemas.microsoft.com/office/drawing/2014/main" id="{00000000-0008-0000-0000-00003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5" name="Texto 17" hidden="1">
          <a:extLst>
            <a:ext uri="{FF2B5EF4-FFF2-40B4-BE49-F238E27FC236}">
              <a16:creationId xmlns="" xmlns:a16="http://schemas.microsoft.com/office/drawing/2014/main" id="{00000000-0008-0000-0000-00003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6" name="Texto 17" hidden="1">
          <a:extLst>
            <a:ext uri="{FF2B5EF4-FFF2-40B4-BE49-F238E27FC236}">
              <a16:creationId xmlns="" xmlns:a16="http://schemas.microsoft.com/office/drawing/2014/main" id="{00000000-0008-0000-0000-00003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7" name="Texto 17" hidden="1">
          <a:extLst>
            <a:ext uri="{FF2B5EF4-FFF2-40B4-BE49-F238E27FC236}">
              <a16:creationId xmlns="" xmlns:a16="http://schemas.microsoft.com/office/drawing/2014/main" id="{00000000-0008-0000-0000-00003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8" name="Texto 17" hidden="1">
          <a:extLst>
            <a:ext uri="{FF2B5EF4-FFF2-40B4-BE49-F238E27FC236}">
              <a16:creationId xmlns="" xmlns:a16="http://schemas.microsoft.com/office/drawing/2014/main" id="{00000000-0008-0000-0000-00003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9" name="Texto 17" hidden="1">
          <a:extLst>
            <a:ext uri="{FF2B5EF4-FFF2-40B4-BE49-F238E27FC236}">
              <a16:creationId xmlns="" xmlns:a16="http://schemas.microsoft.com/office/drawing/2014/main" id="{00000000-0008-0000-0000-00003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50" name="Texto 17" hidden="1">
          <a:extLst>
            <a:ext uri="{FF2B5EF4-FFF2-40B4-BE49-F238E27FC236}">
              <a16:creationId xmlns="" xmlns:a16="http://schemas.microsoft.com/office/drawing/2014/main" id="{00000000-0008-0000-0000-00003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1" name="Texto 17" hidden="1">
          <a:extLst>
            <a:ext uri="{FF2B5EF4-FFF2-40B4-BE49-F238E27FC236}">
              <a16:creationId xmlns="" xmlns:a16="http://schemas.microsoft.com/office/drawing/2014/main" id="{00000000-0008-0000-0000-00003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2" name="Texto 17" hidden="1">
          <a:extLst>
            <a:ext uri="{FF2B5EF4-FFF2-40B4-BE49-F238E27FC236}">
              <a16:creationId xmlns="" xmlns:a16="http://schemas.microsoft.com/office/drawing/2014/main" id="{00000000-0008-0000-0000-00003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3" name="Texto 17" hidden="1">
          <a:extLst>
            <a:ext uri="{FF2B5EF4-FFF2-40B4-BE49-F238E27FC236}">
              <a16:creationId xmlns="" xmlns:a16="http://schemas.microsoft.com/office/drawing/2014/main" id="{00000000-0008-0000-0000-00003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4" name="Texto 17" hidden="1">
          <a:extLst>
            <a:ext uri="{FF2B5EF4-FFF2-40B4-BE49-F238E27FC236}">
              <a16:creationId xmlns="" xmlns:a16="http://schemas.microsoft.com/office/drawing/2014/main" id="{00000000-0008-0000-0000-00003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5" name="Texto 17" hidden="1">
          <a:extLst>
            <a:ext uri="{FF2B5EF4-FFF2-40B4-BE49-F238E27FC236}">
              <a16:creationId xmlns="" xmlns:a16="http://schemas.microsoft.com/office/drawing/2014/main" id="{00000000-0008-0000-0000-00003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6" name="Texto 17" hidden="1">
          <a:extLst>
            <a:ext uri="{FF2B5EF4-FFF2-40B4-BE49-F238E27FC236}">
              <a16:creationId xmlns="" xmlns:a16="http://schemas.microsoft.com/office/drawing/2014/main" id="{00000000-0008-0000-0000-00003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4970</xdr:colOff>
      <xdr:row>826</xdr:row>
      <xdr:rowOff>0</xdr:rowOff>
    </xdr:from>
    <xdr:ext cx="1333500" cy="238125"/>
    <xdr:sp macro="" textlink="">
      <xdr:nvSpPr>
        <xdr:cNvPr id="5257" name="Texto 17" hidden="1">
          <a:extLst>
            <a:ext uri="{FF2B5EF4-FFF2-40B4-BE49-F238E27FC236}">
              <a16:creationId xmlns="" xmlns:a16="http://schemas.microsoft.com/office/drawing/2014/main" id="{00000000-0008-0000-0000-00003E0A0000}"/>
            </a:ext>
          </a:extLst>
        </xdr:cNvPr>
        <xdr:cNvSpPr txBox="1">
          <a:spLocks noChangeArrowheads="1"/>
        </xdr:cNvSpPr>
      </xdr:nvSpPr>
      <xdr:spPr bwMode="auto">
        <a:xfrm>
          <a:off x="87280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58" name="Texto 17" hidden="1">
          <a:extLst>
            <a:ext uri="{FF2B5EF4-FFF2-40B4-BE49-F238E27FC236}">
              <a16:creationId xmlns="" xmlns:a16="http://schemas.microsoft.com/office/drawing/2014/main" id="{00000000-0008-0000-0000-00003F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9" name="Texto 17" hidden="1">
          <a:extLst>
            <a:ext uri="{FF2B5EF4-FFF2-40B4-BE49-F238E27FC236}">
              <a16:creationId xmlns="" xmlns:a16="http://schemas.microsoft.com/office/drawing/2014/main" id="{00000000-0008-0000-0000-00004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0" name="Texto 17" hidden="1">
          <a:extLst>
            <a:ext uri="{FF2B5EF4-FFF2-40B4-BE49-F238E27FC236}">
              <a16:creationId xmlns="" xmlns:a16="http://schemas.microsoft.com/office/drawing/2014/main" id="{00000000-0008-0000-0000-00004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1" name="Texto 17" hidden="1">
          <a:extLst>
            <a:ext uri="{FF2B5EF4-FFF2-40B4-BE49-F238E27FC236}">
              <a16:creationId xmlns="" xmlns:a16="http://schemas.microsoft.com/office/drawing/2014/main" id="{00000000-0008-0000-0000-00004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2" name="Texto 17" hidden="1">
          <a:extLst>
            <a:ext uri="{FF2B5EF4-FFF2-40B4-BE49-F238E27FC236}">
              <a16:creationId xmlns="" xmlns:a16="http://schemas.microsoft.com/office/drawing/2014/main" id="{00000000-0008-0000-0000-00004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3" name="Texto 17" hidden="1">
          <a:extLst>
            <a:ext uri="{FF2B5EF4-FFF2-40B4-BE49-F238E27FC236}">
              <a16:creationId xmlns="" xmlns:a16="http://schemas.microsoft.com/office/drawing/2014/main" id="{00000000-0008-0000-0000-00004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4" name="Texto 17" hidden="1">
          <a:extLst>
            <a:ext uri="{FF2B5EF4-FFF2-40B4-BE49-F238E27FC236}">
              <a16:creationId xmlns="" xmlns:a16="http://schemas.microsoft.com/office/drawing/2014/main" id="{00000000-0008-0000-0000-00004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5" name="Texto 17" hidden="1">
          <a:extLst>
            <a:ext uri="{FF2B5EF4-FFF2-40B4-BE49-F238E27FC236}">
              <a16:creationId xmlns="" xmlns:a16="http://schemas.microsoft.com/office/drawing/2014/main" id="{00000000-0008-0000-0000-00004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6" name="Texto 17" hidden="1">
          <a:extLst>
            <a:ext uri="{FF2B5EF4-FFF2-40B4-BE49-F238E27FC236}">
              <a16:creationId xmlns="" xmlns:a16="http://schemas.microsoft.com/office/drawing/2014/main" id="{00000000-0008-0000-0000-00004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7" name="Texto 17" hidden="1">
          <a:extLst>
            <a:ext uri="{FF2B5EF4-FFF2-40B4-BE49-F238E27FC236}">
              <a16:creationId xmlns="" xmlns:a16="http://schemas.microsoft.com/office/drawing/2014/main" id="{00000000-0008-0000-0000-00004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8" name="Texto 17" hidden="1">
          <a:extLst>
            <a:ext uri="{FF2B5EF4-FFF2-40B4-BE49-F238E27FC236}">
              <a16:creationId xmlns="" xmlns:a16="http://schemas.microsoft.com/office/drawing/2014/main" id="{00000000-0008-0000-0000-00004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9" name="Texto 17" hidden="1">
          <a:extLst>
            <a:ext uri="{FF2B5EF4-FFF2-40B4-BE49-F238E27FC236}">
              <a16:creationId xmlns="" xmlns:a16="http://schemas.microsoft.com/office/drawing/2014/main" id="{00000000-0008-0000-0000-00004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0" name="Texto 17" hidden="1">
          <a:extLst>
            <a:ext uri="{FF2B5EF4-FFF2-40B4-BE49-F238E27FC236}">
              <a16:creationId xmlns="" xmlns:a16="http://schemas.microsoft.com/office/drawing/2014/main" id="{00000000-0008-0000-0000-00004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1" name="Texto 17" hidden="1">
          <a:extLst>
            <a:ext uri="{FF2B5EF4-FFF2-40B4-BE49-F238E27FC236}">
              <a16:creationId xmlns="" xmlns:a16="http://schemas.microsoft.com/office/drawing/2014/main" id="{00000000-0008-0000-0000-00004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2" name="Texto 17" hidden="1">
          <a:extLst>
            <a:ext uri="{FF2B5EF4-FFF2-40B4-BE49-F238E27FC236}">
              <a16:creationId xmlns="" xmlns:a16="http://schemas.microsoft.com/office/drawing/2014/main" id="{00000000-0008-0000-0000-00004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3" name="Texto 17" hidden="1">
          <a:extLst>
            <a:ext uri="{FF2B5EF4-FFF2-40B4-BE49-F238E27FC236}">
              <a16:creationId xmlns="" xmlns:a16="http://schemas.microsoft.com/office/drawing/2014/main" id="{00000000-0008-0000-0000-00004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4" name="Texto 17" hidden="1">
          <a:extLst>
            <a:ext uri="{FF2B5EF4-FFF2-40B4-BE49-F238E27FC236}">
              <a16:creationId xmlns="" xmlns:a16="http://schemas.microsoft.com/office/drawing/2014/main" id="{00000000-0008-0000-0000-00004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5" name="Texto 17" hidden="1">
          <a:extLst>
            <a:ext uri="{FF2B5EF4-FFF2-40B4-BE49-F238E27FC236}">
              <a16:creationId xmlns="" xmlns:a16="http://schemas.microsoft.com/office/drawing/2014/main" id="{00000000-0008-0000-0000-00005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6" name="Texto 17" hidden="1">
          <a:extLst>
            <a:ext uri="{FF2B5EF4-FFF2-40B4-BE49-F238E27FC236}">
              <a16:creationId xmlns="" xmlns:a16="http://schemas.microsoft.com/office/drawing/2014/main" id="{00000000-0008-0000-0000-00005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7" name="Texto 17" hidden="1">
          <a:extLst>
            <a:ext uri="{FF2B5EF4-FFF2-40B4-BE49-F238E27FC236}">
              <a16:creationId xmlns="" xmlns:a16="http://schemas.microsoft.com/office/drawing/2014/main" id="{00000000-0008-0000-0000-00005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8" name="Texto 17" hidden="1">
          <a:extLst>
            <a:ext uri="{FF2B5EF4-FFF2-40B4-BE49-F238E27FC236}">
              <a16:creationId xmlns="" xmlns:a16="http://schemas.microsoft.com/office/drawing/2014/main" id="{00000000-0008-0000-0000-00005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9" name="Texto 17" hidden="1">
          <a:extLst>
            <a:ext uri="{FF2B5EF4-FFF2-40B4-BE49-F238E27FC236}">
              <a16:creationId xmlns="" xmlns:a16="http://schemas.microsoft.com/office/drawing/2014/main" id="{00000000-0008-0000-0000-00005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0" name="Texto 17" hidden="1">
          <a:extLst>
            <a:ext uri="{FF2B5EF4-FFF2-40B4-BE49-F238E27FC236}">
              <a16:creationId xmlns="" xmlns:a16="http://schemas.microsoft.com/office/drawing/2014/main" id="{00000000-0008-0000-0000-00005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1" name="Texto 17" hidden="1">
          <a:extLst>
            <a:ext uri="{FF2B5EF4-FFF2-40B4-BE49-F238E27FC236}">
              <a16:creationId xmlns="" xmlns:a16="http://schemas.microsoft.com/office/drawing/2014/main" id="{00000000-0008-0000-0000-00005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2" name="Texto 17" hidden="1">
          <a:extLst>
            <a:ext uri="{FF2B5EF4-FFF2-40B4-BE49-F238E27FC236}">
              <a16:creationId xmlns="" xmlns:a16="http://schemas.microsoft.com/office/drawing/2014/main" id="{00000000-0008-0000-0000-00005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3" name="Texto 17" hidden="1">
          <a:extLst>
            <a:ext uri="{FF2B5EF4-FFF2-40B4-BE49-F238E27FC236}">
              <a16:creationId xmlns="" xmlns:a16="http://schemas.microsoft.com/office/drawing/2014/main" id="{00000000-0008-0000-0000-00005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4" name="Texto 17" hidden="1">
          <a:extLst>
            <a:ext uri="{FF2B5EF4-FFF2-40B4-BE49-F238E27FC236}">
              <a16:creationId xmlns="" xmlns:a16="http://schemas.microsoft.com/office/drawing/2014/main" id="{00000000-0008-0000-0000-00005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5" name="Texto 17" hidden="1">
          <a:extLst>
            <a:ext uri="{FF2B5EF4-FFF2-40B4-BE49-F238E27FC236}">
              <a16:creationId xmlns="" xmlns:a16="http://schemas.microsoft.com/office/drawing/2014/main" id="{00000000-0008-0000-0000-00005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6" name="Texto 17" hidden="1">
          <a:extLst>
            <a:ext uri="{FF2B5EF4-FFF2-40B4-BE49-F238E27FC236}">
              <a16:creationId xmlns="" xmlns:a16="http://schemas.microsoft.com/office/drawing/2014/main" id="{00000000-0008-0000-0000-00005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7" name="Texto 17" hidden="1">
          <a:extLst>
            <a:ext uri="{FF2B5EF4-FFF2-40B4-BE49-F238E27FC236}">
              <a16:creationId xmlns="" xmlns:a16="http://schemas.microsoft.com/office/drawing/2014/main" id="{00000000-0008-0000-0000-00005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8" name="Texto 17" hidden="1">
          <a:extLst>
            <a:ext uri="{FF2B5EF4-FFF2-40B4-BE49-F238E27FC236}">
              <a16:creationId xmlns="" xmlns:a16="http://schemas.microsoft.com/office/drawing/2014/main" id="{00000000-0008-0000-0000-00005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9" name="Texto 17" hidden="1">
          <a:extLst>
            <a:ext uri="{FF2B5EF4-FFF2-40B4-BE49-F238E27FC236}">
              <a16:creationId xmlns="" xmlns:a16="http://schemas.microsoft.com/office/drawing/2014/main" id="{00000000-0008-0000-0000-00005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0" name="Texto 17" hidden="1">
          <a:extLst>
            <a:ext uri="{FF2B5EF4-FFF2-40B4-BE49-F238E27FC236}">
              <a16:creationId xmlns="" xmlns:a16="http://schemas.microsoft.com/office/drawing/2014/main" id="{00000000-0008-0000-0000-00005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1" name="Texto 17" hidden="1">
          <a:extLst>
            <a:ext uri="{FF2B5EF4-FFF2-40B4-BE49-F238E27FC236}">
              <a16:creationId xmlns="" xmlns:a16="http://schemas.microsoft.com/office/drawing/2014/main" id="{00000000-0008-0000-0000-00006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2" name="Texto 17" hidden="1">
          <a:extLst>
            <a:ext uri="{FF2B5EF4-FFF2-40B4-BE49-F238E27FC236}">
              <a16:creationId xmlns="" xmlns:a16="http://schemas.microsoft.com/office/drawing/2014/main" id="{00000000-0008-0000-0000-00006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3" name="Texto 17" hidden="1">
          <a:extLst>
            <a:ext uri="{FF2B5EF4-FFF2-40B4-BE49-F238E27FC236}">
              <a16:creationId xmlns="" xmlns:a16="http://schemas.microsoft.com/office/drawing/2014/main" id="{00000000-0008-0000-0000-00006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4" name="Texto 17" hidden="1">
          <a:extLst>
            <a:ext uri="{FF2B5EF4-FFF2-40B4-BE49-F238E27FC236}">
              <a16:creationId xmlns="" xmlns:a16="http://schemas.microsoft.com/office/drawing/2014/main" id="{00000000-0008-0000-0000-00006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5" name="Texto 17" hidden="1">
          <a:extLst>
            <a:ext uri="{FF2B5EF4-FFF2-40B4-BE49-F238E27FC236}">
              <a16:creationId xmlns="" xmlns:a16="http://schemas.microsoft.com/office/drawing/2014/main" id="{00000000-0008-0000-0000-00006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6" name="Texto 17" hidden="1">
          <a:extLst>
            <a:ext uri="{FF2B5EF4-FFF2-40B4-BE49-F238E27FC236}">
              <a16:creationId xmlns="" xmlns:a16="http://schemas.microsoft.com/office/drawing/2014/main" id="{00000000-0008-0000-0000-00006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7" name="Texto 17" hidden="1">
          <a:extLst>
            <a:ext uri="{FF2B5EF4-FFF2-40B4-BE49-F238E27FC236}">
              <a16:creationId xmlns="" xmlns:a16="http://schemas.microsoft.com/office/drawing/2014/main" id="{00000000-0008-0000-0000-00006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8" name="Texto 17" hidden="1">
          <a:extLst>
            <a:ext uri="{FF2B5EF4-FFF2-40B4-BE49-F238E27FC236}">
              <a16:creationId xmlns="" xmlns:a16="http://schemas.microsoft.com/office/drawing/2014/main" id="{00000000-0008-0000-0000-00006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9" name="Texto 17" hidden="1">
          <a:extLst>
            <a:ext uri="{FF2B5EF4-FFF2-40B4-BE49-F238E27FC236}">
              <a16:creationId xmlns="" xmlns:a16="http://schemas.microsoft.com/office/drawing/2014/main" id="{00000000-0008-0000-0000-00006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00" name="Texto 17" hidden="1">
          <a:extLst>
            <a:ext uri="{FF2B5EF4-FFF2-40B4-BE49-F238E27FC236}">
              <a16:creationId xmlns="" xmlns:a16="http://schemas.microsoft.com/office/drawing/2014/main" id="{00000000-0008-0000-0000-00006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1" name="Texto 17" hidden="1">
          <a:extLst>
            <a:ext uri="{FF2B5EF4-FFF2-40B4-BE49-F238E27FC236}">
              <a16:creationId xmlns="" xmlns:a16="http://schemas.microsoft.com/office/drawing/2014/main" id="{00000000-0008-0000-0000-00006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2" name="Texto 17" hidden="1">
          <a:extLst>
            <a:ext uri="{FF2B5EF4-FFF2-40B4-BE49-F238E27FC236}">
              <a16:creationId xmlns="" xmlns:a16="http://schemas.microsoft.com/office/drawing/2014/main" id="{00000000-0008-0000-0000-00006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3" name="Texto 17" hidden="1">
          <a:extLst>
            <a:ext uri="{FF2B5EF4-FFF2-40B4-BE49-F238E27FC236}">
              <a16:creationId xmlns="" xmlns:a16="http://schemas.microsoft.com/office/drawing/2014/main" id="{00000000-0008-0000-0000-00006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4" name="Texto 17" hidden="1">
          <a:extLst>
            <a:ext uri="{FF2B5EF4-FFF2-40B4-BE49-F238E27FC236}">
              <a16:creationId xmlns="" xmlns:a16="http://schemas.microsoft.com/office/drawing/2014/main" id="{00000000-0008-0000-0000-00006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5" name="Texto 17" hidden="1">
          <a:extLst>
            <a:ext uri="{FF2B5EF4-FFF2-40B4-BE49-F238E27FC236}">
              <a16:creationId xmlns="" xmlns:a16="http://schemas.microsoft.com/office/drawing/2014/main" id="{00000000-0008-0000-0000-00006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6" name="Texto 17" hidden="1">
          <a:extLst>
            <a:ext uri="{FF2B5EF4-FFF2-40B4-BE49-F238E27FC236}">
              <a16:creationId xmlns="" xmlns:a16="http://schemas.microsoft.com/office/drawing/2014/main" id="{00000000-0008-0000-0000-00006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7" name="Texto 17" hidden="1">
          <a:extLst>
            <a:ext uri="{FF2B5EF4-FFF2-40B4-BE49-F238E27FC236}">
              <a16:creationId xmlns="" xmlns:a16="http://schemas.microsoft.com/office/drawing/2014/main" id="{00000000-0008-0000-0000-00007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8" name="Texto 17" hidden="1">
          <a:extLst>
            <a:ext uri="{FF2B5EF4-FFF2-40B4-BE49-F238E27FC236}">
              <a16:creationId xmlns="" xmlns:a16="http://schemas.microsoft.com/office/drawing/2014/main" id="{00000000-0008-0000-0000-00007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09" name="Texto 17" hidden="1">
          <a:extLst>
            <a:ext uri="{FF2B5EF4-FFF2-40B4-BE49-F238E27FC236}">
              <a16:creationId xmlns="" xmlns:a16="http://schemas.microsoft.com/office/drawing/2014/main" id="{00000000-0008-0000-0000-00007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0" name="Texto 17" hidden="1">
          <a:extLst>
            <a:ext uri="{FF2B5EF4-FFF2-40B4-BE49-F238E27FC236}">
              <a16:creationId xmlns="" xmlns:a16="http://schemas.microsoft.com/office/drawing/2014/main" id="{00000000-0008-0000-0000-00007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1" name="Texto 17" hidden="1">
          <a:extLst>
            <a:ext uri="{FF2B5EF4-FFF2-40B4-BE49-F238E27FC236}">
              <a16:creationId xmlns="" xmlns:a16="http://schemas.microsoft.com/office/drawing/2014/main" id="{00000000-0008-0000-0000-00007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2" name="Texto 17" hidden="1">
          <a:extLst>
            <a:ext uri="{FF2B5EF4-FFF2-40B4-BE49-F238E27FC236}">
              <a16:creationId xmlns="" xmlns:a16="http://schemas.microsoft.com/office/drawing/2014/main" id="{00000000-0008-0000-0000-00007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3" name="Texto 17" hidden="1">
          <a:extLst>
            <a:ext uri="{FF2B5EF4-FFF2-40B4-BE49-F238E27FC236}">
              <a16:creationId xmlns="" xmlns:a16="http://schemas.microsoft.com/office/drawing/2014/main" id="{00000000-0008-0000-0000-00007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4" name="Texto 17" hidden="1">
          <a:extLst>
            <a:ext uri="{FF2B5EF4-FFF2-40B4-BE49-F238E27FC236}">
              <a16:creationId xmlns="" xmlns:a16="http://schemas.microsoft.com/office/drawing/2014/main" id="{00000000-0008-0000-0000-00007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5" name="Texto 17" hidden="1">
          <a:extLst>
            <a:ext uri="{FF2B5EF4-FFF2-40B4-BE49-F238E27FC236}">
              <a16:creationId xmlns="" xmlns:a16="http://schemas.microsoft.com/office/drawing/2014/main" id="{00000000-0008-0000-0000-00007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6" name="Texto 17" hidden="1">
          <a:extLst>
            <a:ext uri="{FF2B5EF4-FFF2-40B4-BE49-F238E27FC236}">
              <a16:creationId xmlns="" xmlns:a16="http://schemas.microsoft.com/office/drawing/2014/main" id="{00000000-0008-0000-0000-00007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7" name="Texto 17" hidden="1">
          <a:extLst>
            <a:ext uri="{FF2B5EF4-FFF2-40B4-BE49-F238E27FC236}">
              <a16:creationId xmlns="" xmlns:a16="http://schemas.microsoft.com/office/drawing/2014/main" id="{00000000-0008-0000-0000-00007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8" name="Texto 17" hidden="1">
          <a:extLst>
            <a:ext uri="{FF2B5EF4-FFF2-40B4-BE49-F238E27FC236}">
              <a16:creationId xmlns="" xmlns:a16="http://schemas.microsoft.com/office/drawing/2014/main" id="{00000000-0008-0000-0000-00007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9" name="Texto 17" hidden="1">
          <a:extLst>
            <a:ext uri="{FF2B5EF4-FFF2-40B4-BE49-F238E27FC236}">
              <a16:creationId xmlns="" xmlns:a16="http://schemas.microsoft.com/office/drawing/2014/main" id="{00000000-0008-0000-0000-00007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0" name="Texto 17" hidden="1">
          <a:extLst>
            <a:ext uri="{FF2B5EF4-FFF2-40B4-BE49-F238E27FC236}">
              <a16:creationId xmlns="" xmlns:a16="http://schemas.microsoft.com/office/drawing/2014/main" id="{00000000-0008-0000-0000-00007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1" name="Texto 17" hidden="1">
          <a:extLst>
            <a:ext uri="{FF2B5EF4-FFF2-40B4-BE49-F238E27FC236}">
              <a16:creationId xmlns="" xmlns:a16="http://schemas.microsoft.com/office/drawing/2014/main" id="{00000000-0008-0000-0000-00007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2" name="Texto 17" hidden="1">
          <a:extLst>
            <a:ext uri="{FF2B5EF4-FFF2-40B4-BE49-F238E27FC236}">
              <a16:creationId xmlns="" xmlns:a16="http://schemas.microsoft.com/office/drawing/2014/main" id="{00000000-0008-0000-0000-00007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3" name="Texto 17" hidden="1">
          <a:extLst>
            <a:ext uri="{FF2B5EF4-FFF2-40B4-BE49-F238E27FC236}">
              <a16:creationId xmlns="" xmlns:a16="http://schemas.microsoft.com/office/drawing/2014/main" id="{00000000-0008-0000-0000-00008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4" name="Texto 17" hidden="1">
          <a:extLst>
            <a:ext uri="{FF2B5EF4-FFF2-40B4-BE49-F238E27FC236}">
              <a16:creationId xmlns="" xmlns:a16="http://schemas.microsoft.com/office/drawing/2014/main" id="{00000000-0008-0000-0000-00008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5" name="Texto 17" hidden="1">
          <a:extLst>
            <a:ext uri="{FF2B5EF4-FFF2-40B4-BE49-F238E27FC236}">
              <a16:creationId xmlns="" xmlns:a16="http://schemas.microsoft.com/office/drawing/2014/main" id="{00000000-0008-0000-0000-00008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6" name="Texto 17" hidden="1">
          <a:extLst>
            <a:ext uri="{FF2B5EF4-FFF2-40B4-BE49-F238E27FC236}">
              <a16:creationId xmlns="" xmlns:a16="http://schemas.microsoft.com/office/drawing/2014/main" id="{00000000-0008-0000-0000-00008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7" name="Texto 17" hidden="1">
          <a:extLst>
            <a:ext uri="{FF2B5EF4-FFF2-40B4-BE49-F238E27FC236}">
              <a16:creationId xmlns="" xmlns:a16="http://schemas.microsoft.com/office/drawing/2014/main" id="{00000000-0008-0000-0000-00008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8" name="Texto 17" hidden="1">
          <a:extLst>
            <a:ext uri="{FF2B5EF4-FFF2-40B4-BE49-F238E27FC236}">
              <a16:creationId xmlns="" xmlns:a16="http://schemas.microsoft.com/office/drawing/2014/main" id="{00000000-0008-0000-0000-00008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9" name="Texto 17" hidden="1">
          <a:extLst>
            <a:ext uri="{FF2B5EF4-FFF2-40B4-BE49-F238E27FC236}">
              <a16:creationId xmlns="" xmlns:a16="http://schemas.microsoft.com/office/drawing/2014/main" id="{00000000-0008-0000-0000-00008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0" name="Texto 17" hidden="1">
          <a:extLst>
            <a:ext uri="{FF2B5EF4-FFF2-40B4-BE49-F238E27FC236}">
              <a16:creationId xmlns="" xmlns:a16="http://schemas.microsoft.com/office/drawing/2014/main" id="{00000000-0008-0000-0000-00008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1" name="Texto 17" hidden="1">
          <a:extLst>
            <a:ext uri="{FF2B5EF4-FFF2-40B4-BE49-F238E27FC236}">
              <a16:creationId xmlns="" xmlns:a16="http://schemas.microsoft.com/office/drawing/2014/main" id="{00000000-0008-0000-0000-00008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2" name="Texto 17" hidden="1">
          <a:extLst>
            <a:ext uri="{FF2B5EF4-FFF2-40B4-BE49-F238E27FC236}">
              <a16:creationId xmlns="" xmlns:a16="http://schemas.microsoft.com/office/drawing/2014/main" id="{00000000-0008-0000-0000-00008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3" name="Texto 17" hidden="1">
          <a:extLst>
            <a:ext uri="{FF2B5EF4-FFF2-40B4-BE49-F238E27FC236}">
              <a16:creationId xmlns="" xmlns:a16="http://schemas.microsoft.com/office/drawing/2014/main" id="{00000000-0008-0000-0000-00008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4" name="Texto 17" hidden="1">
          <a:extLst>
            <a:ext uri="{FF2B5EF4-FFF2-40B4-BE49-F238E27FC236}">
              <a16:creationId xmlns="" xmlns:a16="http://schemas.microsoft.com/office/drawing/2014/main" id="{00000000-0008-0000-0000-00008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5" name="Texto 17" hidden="1">
          <a:extLst>
            <a:ext uri="{FF2B5EF4-FFF2-40B4-BE49-F238E27FC236}">
              <a16:creationId xmlns="" xmlns:a16="http://schemas.microsoft.com/office/drawing/2014/main" id="{00000000-0008-0000-0000-00008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6" name="Texto 17" hidden="1">
          <a:extLst>
            <a:ext uri="{FF2B5EF4-FFF2-40B4-BE49-F238E27FC236}">
              <a16:creationId xmlns="" xmlns:a16="http://schemas.microsoft.com/office/drawing/2014/main" id="{00000000-0008-0000-0000-00008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7" name="Texto 17" hidden="1">
          <a:extLst>
            <a:ext uri="{FF2B5EF4-FFF2-40B4-BE49-F238E27FC236}">
              <a16:creationId xmlns="" xmlns:a16="http://schemas.microsoft.com/office/drawing/2014/main" id="{00000000-0008-0000-0000-00008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8" name="Texto 17" hidden="1">
          <a:extLst>
            <a:ext uri="{FF2B5EF4-FFF2-40B4-BE49-F238E27FC236}">
              <a16:creationId xmlns="" xmlns:a16="http://schemas.microsoft.com/office/drawing/2014/main" id="{00000000-0008-0000-0000-00008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9" name="Texto 17" hidden="1">
          <a:extLst>
            <a:ext uri="{FF2B5EF4-FFF2-40B4-BE49-F238E27FC236}">
              <a16:creationId xmlns="" xmlns:a16="http://schemas.microsoft.com/office/drawing/2014/main" id="{00000000-0008-0000-0000-00009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40" name="Texto 17" hidden="1">
          <a:extLst>
            <a:ext uri="{FF2B5EF4-FFF2-40B4-BE49-F238E27FC236}">
              <a16:creationId xmlns="" xmlns:a16="http://schemas.microsoft.com/office/drawing/2014/main" id="{00000000-0008-0000-0000-00009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41" name="Texto 17" hidden="1">
          <a:extLst>
            <a:ext uri="{FF2B5EF4-FFF2-40B4-BE49-F238E27FC236}">
              <a16:creationId xmlns="" xmlns:a16="http://schemas.microsoft.com/office/drawing/2014/main" id="{00000000-0008-0000-0000-00009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2" name="Texto 17" hidden="1">
          <a:extLst>
            <a:ext uri="{FF2B5EF4-FFF2-40B4-BE49-F238E27FC236}">
              <a16:creationId xmlns="" xmlns:a16="http://schemas.microsoft.com/office/drawing/2014/main" id="{00000000-0008-0000-0000-00009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3" name="Texto 17" hidden="1">
          <a:extLst>
            <a:ext uri="{FF2B5EF4-FFF2-40B4-BE49-F238E27FC236}">
              <a16:creationId xmlns="" xmlns:a16="http://schemas.microsoft.com/office/drawing/2014/main" id="{00000000-0008-0000-0000-00009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4" name="Texto 17" hidden="1">
          <a:extLst>
            <a:ext uri="{FF2B5EF4-FFF2-40B4-BE49-F238E27FC236}">
              <a16:creationId xmlns="" xmlns:a16="http://schemas.microsoft.com/office/drawing/2014/main" id="{00000000-0008-0000-0000-00009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5" name="Texto 17" hidden="1">
          <a:extLst>
            <a:ext uri="{FF2B5EF4-FFF2-40B4-BE49-F238E27FC236}">
              <a16:creationId xmlns="" xmlns:a16="http://schemas.microsoft.com/office/drawing/2014/main" id="{00000000-0008-0000-0000-00009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6" name="Texto 17" hidden="1">
          <a:extLst>
            <a:ext uri="{FF2B5EF4-FFF2-40B4-BE49-F238E27FC236}">
              <a16:creationId xmlns="" xmlns:a16="http://schemas.microsoft.com/office/drawing/2014/main" id="{00000000-0008-0000-0000-00009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7" name="Texto 17" hidden="1">
          <a:extLst>
            <a:ext uri="{FF2B5EF4-FFF2-40B4-BE49-F238E27FC236}">
              <a16:creationId xmlns="" xmlns:a16="http://schemas.microsoft.com/office/drawing/2014/main" id="{00000000-0008-0000-0000-00009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348" name="Texto 17" hidden="1">
          <a:extLst>
            <a:ext uri="{FF2B5EF4-FFF2-40B4-BE49-F238E27FC236}">
              <a16:creationId xmlns="" xmlns:a16="http://schemas.microsoft.com/office/drawing/2014/main" id="{00000000-0008-0000-0000-00009A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9" name="Texto 17" hidden="1">
          <a:extLst>
            <a:ext uri="{FF2B5EF4-FFF2-40B4-BE49-F238E27FC236}">
              <a16:creationId xmlns="" xmlns:a16="http://schemas.microsoft.com/office/drawing/2014/main" id="{00000000-0008-0000-0000-00009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0" name="Texto 17" hidden="1">
          <a:extLst>
            <a:ext uri="{FF2B5EF4-FFF2-40B4-BE49-F238E27FC236}">
              <a16:creationId xmlns="" xmlns:a16="http://schemas.microsoft.com/office/drawing/2014/main" id="{00000000-0008-0000-0000-00009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1" name="Texto 17" hidden="1">
          <a:extLst>
            <a:ext uri="{FF2B5EF4-FFF2-40B4-BE49-F238E27FC236}">
              <a16:creationId xmlns="" xmlns:a16="http://schemas.microsoft.com/office/drawing/2014/main" id="{00000000-0008-0000-0000-00009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2" name="Texto 17" hidden="1">
          <a:extLst>
            <a:ext uri="{FF2B5EF4-FFF2-40B4-BE49-F238E27FC236}">
              <a16:creationId xmlns="" xmlns:a16="http://schemas.microsoft.com/office/drawing/2014/main" id="{00000000-0008-0000-0000-00009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3" name="Texto 17" hidden="1">
          <a:extLst>
            <a:ext uri="{FF2B5EF4-FFF2-40B4-BE49-F238E27FC236}">
              <a16:creationId xmlns="" xmlns:a16="http://schemas.microsoft.com/office/drawing/2014/main" id="{00000000-0008-0000-0000-0000A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4" name="Texto 17" hidden="1">
          <a:extLst>
            <a:ext uri="{FF2B5EF4-FFF2-40B4-BE49-F238E27FC236}">
              <a16:creationId xmlns="" xmlns:a16="http://schemas.microsoft.com/office/drawing/2014/main" id="{00000000-0008-0000-0000-0000A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5" name="Texto 17" hidden="1">
          <a:extLst>
            <a:ext uri="{FF2B5EF4-FFF2-40B4-BE49-F238E27FC236}">
              <a16:creationId xmlns="" xmlns:a16="http://schemas.microsoft.com/office/drawing/2014/main" id="{00000000-0008-0000-0000-0000A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6" name="Texto 17" hidden="1">
          <a:extLst>
            <a:ext uri="{FF2B5EF4-FFF2-40B4-BE49-F238E27FC236}">
              <a16:creationId xmlns="" xmlns:a16="http://schemas.microsoft.com/office/drawing/2014/main" id="{00000000-0008-0000-0000-0000A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7" name="Texto 17" hidden="1">
          <a:extLst>
            <a:ext uri="{FF2B5EF4-FFF2-40B4-BE49-F238E27FC236}">
              <a16:creationId xmlns="" xmlns:a16="http://schemas.microsoft.com/office/drawing/2014/main" id="{00000000-0008-0000-0000-0000A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8" name="Texto 17" hidden="1">
          <a:extLst>
            <a:ext uri="{FF2B5EF4-FFF2-40B4-BE49-F238E27FC236}">
              <a16:creationId xmlns="" xmlns:a16="http://schemas.microsoft.com/office/drawing/2014/main" id="{00000000-0008-0000-0000-0000A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9" name="Texto 17" hidden="1">
          <a:extLst>
            <a:ext uri="{FF2B5EF4-FFF2-40B4-BE49-F238E27FC236}">
              <a16:creationId xmlns="" xmlns:a16="http://schemas.microsoft.com/office/drawing/2014/main" id="{00000000-0008-0000-0000-0000A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60" name="Texto 17" hidden="1">
          <a:extLst>
            <a:ext uri="{FF2B5EF4-FFF2-40B4-BE49-F238E27FC236}">
              <a16:creationId xmlns="" xmlns:a16="http://schemas.microsoft.com/office/drawing/2014/main" id="{00000000-0008-0000-0000-0000A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61" name="Texto 17" hidden="1">
          <a:extLst>
            <a:ext uri="{FF2B5EF4-FFF2-40B4-BE49-F238E27FC236}">
              <a16:creationId xmlns="" xmlns:a16="http://schemas.microsoft.com/office/drawing/2014/main" id="{00000000-0008-0000-0000-0000A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2" name="Texto 17" hidden="1">
          <a:extLst>
            <a:ext uri="{FF2B5EF4-FFF2-40B4-BE49-F238E27FC236}">
              <a16:creationId xmlns="" xmlns:a16="http://schemas.microsoft.com/office/drawing/2014/main" id="{00000000-0008-0000-0000-0000A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3" name="Texto 17" hidden="1">
          <a:extLst>
            <a:ext uri="{FF2B5EF4-FFF2-40B4-BE49-F238E27FC236}">
              <a16:creationId xmlns="" xmlns:a16="http://schemas.microsoft.com/office/drawing/2014/main" id="{00000000-0008-0000-0000-0000A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4" name="Texto 17" hidden="1">
          <a:extLst>
            <a:ext uri="{FF2B5EF4-FFF2-40B4-BE49-F238E27FC236}">
              <a16:creationId xmlns="" xmlns:a16="http://schemas.microsoft.com/office/drawing/2014/main" id="{00000000-0008-0000-0000-0000A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5" name="Texto 17" hidden="1">
          <a:extLst>
            <a:ext uri="{FF2B5EF4-FFF2-40B4-BE49-F238E27FC236}">
              <a16:creationId xmlns="" xmlns:a16="http://schemas.microsoft.com/office/drawing/2014/main" id="{00000000-0008-0000-0000-0000A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6" name="Texto 17" hidden="1">
          <a:extLst>
            <a:ext uri="{FF2B5EF4-FFF2-40B4-BE49-F238E27FC236}">
              <a16:creationId xmlns="" xmlns:a16="http://schemas.microsoft.com/office/drawing/2014/main" id="{00000000-0008-0000-0000-0000A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7" name="Texto 17" hidden="1">
          <a:extLst>
            <a:ext uri="{FF2B5EF4-FFF2-40B4-BE49-F238E27FC236}">
              <a16:creationId xmlns="" xmlns:a16="http://schemas.microsoft.com/office/drawing/2014/main" id="{00000000-0008-0000-0000-0000A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8" name="Texto 17" hidden="1">
          <a:extLst>
            <a:ext uri="{FF2B5EF4-FFF2-40B4-BE49-F238E27FC236}">
              <a16:creationId xmlns="" xmlns:a16="http://schemas.microsoft.com/office/drawing/2014/main" id="{00000000-0008-0000-0000-0000A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9" name="Texto 17" hidden="1">
          <a:extLst>
            <a:ext uri="{FF2B5EF4-FFF2-40B4-BE49-F238E27FC236}">
              <a16:creationId xmlns="" xmlns:a16="http://schemas.microsoft.com/office/drawing/2014/main" id="{00000000-0008-0000-0000-0000B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0" name="Texto 17" hidden="1">
          <a:extLst>
            <a:ext uri="{FF2B5EF4-FFF2-40B4-BE49-F238E27FC236}">
              <a16:creationId xmlns="" xmlns:a16="http://schemas.microsoft.com/office/drawing/2014/main" id="{00000000-0008-0000-0000-0000B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1" name="Texto 17" hidden="1">
          <a:extLst>
            <a:ext uri="{FF2B5EF4-FFF2-40B4-BE49-F238E27FC236}">
              <a16:creationId xmlns="" xmlns:a16="http://schemas.microsoft.com/office/drawing/2014/main" id="{00000000-0008-0000-0000-0000B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2" name="Texto 17" hidden="1">
          <a:extLst>
            <a:ext uri="{FF2B5EF4-FFF2-40B4-BE49-F238E27FC236}">
              <a16:creationId xmlns="" xmlns:a16="http://schemas.microsoft.com/office/drawing/2014/main" id="{00000000-0008-0000-0000-0000B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3" name="Texto 17" hidden="1">
          <a:extLst>
            <a:ext uri="{FF2B5EF4-FFF2-40B4-BE49-F238E27FC236}">
              <a16:creationId xmlns="" xmlns:a16="http://schemas.microsoft.com/office/drawing/2014/main" id="{00000000-0008-0000-0000-0000B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4" name="Texto 17" hidden="1">
          <a:extLst>
            <a:ext uri="{FF2B5EF4-FFF2-40B4-BE49-F238E27FC236}">
              <a16:creationId xmlns="" xmlns:a16="http://schemas.microsoft.com/office/drawing/2014/main" id="{00000000-0008-0000-0000-0000B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5" name="Texto 17" hidden="1">
          <a:extLst>
            <a:ext uri="{FF2B5EF4-FFF2-40B4-BE49-F238E27FC236}">
              <a16:creationId xmlns="" xmlns:a16="http://schemas.microsoft.com/office/drawing/2014/main" id="{00000000-0008-0000-0000-0000B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6" name="Texto 17" hidden="1">
          <a:extLst>
            <a:ext uri="{FF2B5EF4-FFF2-40B4-BE49-F238E27FC236}">
              <a16:creationId xmlns="" xmlns:a16="http://schemas.microsoft.com/office/drawing/2014/main" id="{00000000-0008-0000-0000-0000B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7" name="Texto 17" hidden="1">
          <a:extLst>
            <a:ext uri="{FF2B5EF4-FFF2-40B4-BE49-F238E27FC236}">
              <a16:creationId xmlns="" xmlns:a16="http://schemas.microsoft.com/office/drawing/2014/main" id="{00000000-0008-0000-0000-0000B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8" name="Texto 17" hidden="1">
          <a:extLst>
            <a:ext uri="{FF2B5EF4-FFF2-40B4-BE49-F238E27FC236}">
              <a16:creationId xmlns="" xmlns:a16="http://schemas.microsoft.com/office/drawing/2014/main" id="{00000000-0008-0000-0000-0000B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9" name="Texto 17" hidden="1">
          <a:extLst>
            <a:ext uri="{FF2B5EF4-FFF2-40B4-BE49-F238E27FC236}">
              <a16:creationId xmlns="" xmlns:a16="http://schemas.microsoft.com/office/drawing/2014/main" id="{00000000-0008-0000-0000-0000B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0" name="Texto 17" hidden="1">
          <a:extLst>
            <a:ext uri="{FF2B5EF4-FFF2-40B4-BE49-F238E27FC236}">
              <a16:creationId xmlns="" xmlns:a16="http://schemas.microsoft.com/office/drawing/2014/main" id="{00000000-0008-0000-0000-0000B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1" name="Texto 17" hidden="1">
          <a:extLst>
            <a:ext uri="{FF2B5EF4-FFF2-40B4-BE49-F238E27FC236}">
              <a16:creationId xmlns="" xmlns:a16="http://schemas.microsoft.com/office/drawing/2014/main" id="{00000000-0008-0000-0000-0000B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2" name="Texto 17" hidden="1">
          <a:extLst>
            <a:ext uri="{FF2B5EF4-FFF2-40B4-BE49-F238E27FC236}">
              <a16:creationId xmlns="" xmlns:a16="http://schemas.microsoft.com/office/drawing/2014/main" id="{00000000-0008-0000-0000-0000B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3" name="Texto 17" hidden="1">
          <a:extLst>
            <a:ext uri="{FF2B5EF4-FFF2-40B4-BE49-F238E27FC236}">
              <a16:creationId xmlns="" xmlns:a16="http://schemas.microsoft.com/office/drawing/2014/main" id="{00000000-0008-0000-0000-0000B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4" name="Texto 17" hidden="1">
          <a:extLst>
            <a:ext uri="{FF2B5EF4-FFF2-40B4-BE49-F238E27FC236}">
              <a16:creationId xmlns="" xmlns:a16="http://schemas.microsoft.com/office/drawing/2014/main" id="{00000000-0008-0000-0000-0000B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5" name="Texto 17" hidden="1">
          <a:extLst>
            <a:ext uri="{FF2B5EF4-FFF2-40B4-BE49-F238E27FC236}">
              <a16:creationId xmlns="" xmlns:a16="http://schemas.microsoft.com/office/drawing/2014/main" id="{00000000-0008-0000-0000-0000C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6" name="Texto 17" hidden="1">
          <a:extLst>
            <a:ext uri="{FF2B5EF4-FFF2-40B4-BE49-F238E27FC236}">
              <a16:creationId xmlns="" xmlns:a16="http://schemas.microsoft.com/office/drawing/2014/main" id="{00000000-0008-0000-0000-0000C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7" name="Texto 17" hidden="1">
          <a:extLst>
            <a:ext uri="{FF2B5EF4-FFF2-40B4-BE49-F238E27FC236}">
              <a16:creationId xmlns="" xmlns:a16="http://schemas.microsoft.com/office/drawing/2014/main" id="{00000000-0008-0000-0000-0000C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8" name="Texto 17" hidden="1">
          <a:extLst>
            <a:ext uri="{FF2B5EF4-FFF2-40B4-BE49-F238E27FC236}">
              <a16:creationId xmlns="" xmlns:a16="http://schemas.microsoft.com/office/drawing/2014/main" id="{00000000-0008-0000-0000-0000C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9" name="Texto 17" hidden="1">
          <a:extLst>
            <a:ext uri="{FF2B5EF4-FFF2-40B4-BE49-F238E27FC236}">
              <a16:creationId xmlns="" xmlns:a16="http://schemas.microsoft.com/office/drawing/2014/main" id="{00000000-0008-0000-0000-0000C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0" name="Texto 17" hidden="1">
          <a:extLst>
            <a:ext uri="{FF2B5EF4-FFF2-40B4-BE49-F238E27FC236}">
              <a16:creationId xmlns="" xmlns:a16="http://schemas.microsoft.com/office/drawing/2014/main" id="{00000000-0008-0000-0000-0000C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1" name="Texto 17" hidden="1">
          <a:extLst>
            <a:ext uri="{FF2B5EF4-FFF2-40B4-BE49-F238E27FC236}">
              <a16:creationId xmlns="" xmlns:a16="http://schemas.microsoft.com/office/drawing/2014/main" id="{00000000-0008-0000-0000-0000C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2" name="Texto 17" hidden="1">
          <a:extLst>
            <a:ext uri="{FF2B5EF4-FFF2-40B4-BE49-F238E27FC236}">
              <a16:creationId xmlns="" xmlns:a16="http://schemas.microsoft.com/office/drawing/2014/main" id="{00000000-0008-0000-0000-0000C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3" name="Texto 17" hidden="1">
          <a:extLst>
            <a:ext uri="{FF2B5EF4-FFF2-40B4-BE49-F238E27FC236}">
              <a16:creationId xmlns="" xmlns:a16="http://schemas.microsoft.com/office/drawing/2014/main" id="{00000000-0008-0000-0000-0000C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4" name="Texto 17" hidden="1">
          <a:extLst>
            <a:ext uri="{FF2B5EF4-FFF2-40B4-BE49-F238E27FC236}">
              <a16:creationId xmlns="" xmlns:a16="http://schemas.microsoft.com/office/drawing/2014/main" id="{00000000-0008-0000-0000-0000C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5" name="Texto 17" hidden="1">
          <a:extLst>
            <a:ext uri="{FF2B5EF4-FFF2-40B4-BE49-F238E27FC236}">
              <a16:creationId xmlns="" xmlns:a16="http://schemas.microsoft.com/office/drawing/2014/main" id="{00000000-0008-0000-0000-0000C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6" name="Texto 17" hidden="1">
          <a:extLst>
            <a:ext uri="{FF2B5EF4-FFF2-40B4-BE49-F238E27FC236}">
              <a16:creationId xmlns="" xmlns:a16="http://schemas.microsoft.com/office/drawing/2014/main" id="{00000000-0008-0000-0000-0000C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7" name="Texto 17" hidden="1">
          <a:extLst>
            <a:ext uri="{FF2B5EF4-FFF2-40B4-BE49-F238E27FC236}">
              <a16:creationId xmlns="" xmlns:a16="http://schemas.microsoft.com/office/drawing/2014/main" id="{00000000-0008-0000-0000-0000C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98" name="Texto 17" hidden="1">
          <a:extLst>
            <a:ext uri="{FF2B5EF4-FFF2-40B4-BE49-F238E27FC236}">
              <a16:creationId xmlns="" xmlns:a16="http://schemas.microsoft.com/office/drawing/2014/main" id="{00000000-0008-0000-0000-0000C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99" name="Texto 17" hidden="1">
          <a:extLst>
            <a:ext uri="{FF2B5EF4-FFF2-40B4-BE49-F238E27FC236}">
              <a16:creationId xmlns="" xmlns:a16="http://schemas.microsoft.com/office/drawing/2014/main" id="{00000000-0008-0000-0000-0000C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0" name="Texto 17" hidden="1">
          <a:extLst>
            <a:ext uri="{FF2B5EF4-FFF2-40B4-BE49-F238E27FC236}">
              <a16:creationId xmlns="" xmlns:a16="http://schemas.microsoft.com/office/drawing/2014/main" id="{00000000-0008-0000-0000-0000C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1" name="Texto 17" hidden="1">
          <a:extLst>
            <a:ext uri="{FF2B5EF4-FFF2-40B4-BE49-F238E27FC236}">
              <a16:creationId xmlns="" xmlns:a16="http://schemas.microsoft.com/office/drawing/2014/main" id="{00000000-0008-0000-0000-0000D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2" name="Texto 17" hidden="1">
          <a:extLst>
            <a:ext uri="{FF2B5EF4-FFF2-40B4-BE49-F238E27FC236}">
              <a16:creationId xmlns="" xmlns:a16="http://schemas.microsoft.com/office/drawing/2014/main" id="{00000000-0008-0000-0000-0000D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5403" name="Texto 17" hidden="1">
          <a:extLst>
            <a:ext uri="{FF2B5EF4-FFF2-40B4-BE49-F238E27FC236}">
              <a16:creationId xmlns="" xmlns:a16="http://schemas.microsoft.com/office/drawing/2014/main" id="{00000000-0008-0000-0000-0000D20A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4" name="Texto 17" hidden="1">
          <a:extLst>
            <a:ext uri="{FF2B5EF4-FFF2-40B4-BE49-F238E27FC236}">
              <a16:creationId xmlns="" xmlns:a16="http://schemas.microsoft.com/office/drawing/2014/main" id="{00000000-0008-0000-0000-0000D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5" name="Texto 17" hidden="1">
          <a:extLst>
            <a:ext uri="{FF2B5EF4-FFF2-40B4-BE49-F238E27FC236}">
              <a16:creationId xmlns="" xmlns:a16="http://schemas.microsoft.com/office/drawing/2014/main" id="{00000000-0008-0000-0000-0000D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6" name="Texto 17" hidden="1">
          <a:extLst>
            <a:ext uri="{FF2B5EF4-FFF2-40B4-BE49-F238E27FC236}">
              <a16:creationId xmlns="" xmlns:a16="http://schemas.microsoft.com/office/drawing/2014/main" id="{00000000-0008-0000-0000-0000D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7" name="Texto 17" hidden="1">
          <a:extLst>
            <a:ext uri="{FF2B5EF4-FFF2-40B4-BE49-F238E27FC236}">
              <a16:creationId xmlns="" xmlns:a16="http://schemas.microsoft.com/office/drawing/2014/main" id="{00000000-0008-0000-0000-0000D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8" name="Texto 17" hidden="1">
          <a:extLst>
            <a:ext uri="{FF2B5EF4-FFF2-40B4-BE49-F238E27FC236}">
              <a16:creationId xmlns="" xmlns:a16="http://schemas.microsoft.com/office/drawing/2014/main" id="{00000000-0008-0000-0000-0000D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9" name="Texto 17" hidden="1">
          <a:extLst>
            <a:ext uri="{FF2B5EF4-FFF2-40B4-BE49-F238E27FC236}">
              <a16:creationId xmlns="" xmlns:a16="http://schemas.microsoft.com/office/drawing/2014/main" id="{00000000-0008-0000-0000-0000D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0" name="Texto 17" hidden="1">
          <a:extLst>
            <a:ext uri="{FF2B5EF4-FFF2-40B4-BE49-F238E27FC236}">
              <a16:creationId xmlns="" xmlns:a16="http://schemas.microsoft.com/office/drawing/2014/main" id="{00000000-0008-0000-0000-0000D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1" name="Texto 17" hidden="1">
          <a:extLst>
            <a:ext uri="{FF2B5EF4-FFF2-40B4-BE49-F238E27FC236}">
              <a16:creationId xmlns="" xmlns:a16="http://schemas.microsoft.com/office/drawing/2014/main" id="{00000000-0008-0000-0000-0000D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2" name="Texto 17" hidden="1">
          <a:extLst>
            <a:ext uri="{FF2B5EF4-FFF2-40B4-BE49-F238E27FC236}">
              <a16:creationId xmlns="" xmlns:a16="http://schemas.microsoft.com/office/drawing/2014/main" id="{00000000-0008-0000-0000-0000D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3" name="Texto 17" hidden="1">
          <a:extLst>
            <a:ext uri="{FF2B5EF4-FFF2-40B4-BE49-F238E27FC236}">
              <a16:creationId xmlns="" xmlns:a16="http://schemas.microsoft.com/office/drawing/2014/main" id="{00000000-0008-0000-0000-0000D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4" name="Texto 17" hidden="1">
          <a:extLst>
            <a:ext uri="{FF2B5EF4-FFF2-40B4-BE49-F238E27FC236}">
              <a16:creationId xmlns="" xmlns:a16="http://schemas.microsoft.com/office/drawing/2014/main" id="{00000000-0008-0000-0000-0000D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5" name="Texto 17" hidden="1">
          <a:extLst>
            <a:ext uri="{FF2B5EF4-FFF2-40B4-BE49-F238E27FC236}">
              <a16:creationId xmlns="" xmlns:a16="http://schemas.microsoft.com/office/drawing/2014/main" id="{00000000-0008-0000-0000-0000D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6" name="Texto 17" hidden="1">
          <a:extLst>
            <a:ext uri="{FF2B5EF4-FFF2-40B4-BE49-F238E27FC236}">
              <a16:creationId xmlns="" xmlns:a16="http://schemas.microsoft.com/office/drawing/2014/main" id="{00000000-0008-0000-0000-0000D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7" name="Texto 17" hidden="1">
          <a:extLst>
            <a:ext uri="{FF2B5EF4-FFF2-40B4-BE49-F238E27FC236}">
              <a16:creationId xmlns="" xmlns:a16="http://schemas.microsoft.com/office/drawing/2014/main" id="{00000000-0008-0000-0000-0000E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8" name="Texto 17" hidden="1">
          <a:extLst>
            <a:ext uri="{FF2B5EF4-FFF2-40B4-BE49-F238E27FC236}">
              <a16:creationId xmlns="" xmlns:a16="http://schemas.microsoft.com/office/drawing/2014/main" id="{00000000-0008-0000-0000-0000E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9" name="Texto 17" hidden="1">
          <a:extLst>
            <a:ext uri="{FF2B5EF4-FFF2-40B4-BE49-F238E27FC236}">
              <a16:creationId xmlns="" xmlns:a16="http://schemas.microsoft.com/office/drawing/2014/main" id="{00000000-0008-0000-0000-0000E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0" name="Texto 17" hidden="1">
          <a:extLst>
            <a:ext uri="{FF2B5EF4-FFF2-40B4-BE49-F238E27FC236}">
              <a16:creationId xmlns="" xmlns:a16="http://schemas.microsoft.com/office/drawing/2014/main" id="{00000000-0008-0000-0000-0000E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1" name="Texto 17" hidden="1">
          <a:extLst>
            <a:ext uri="{FF2B5EF4-FFF2-40B4-BE49-F238E27FC236}">
              <a16:creationId xmlns="" xmlns:a16="http://schemas.microsoft.com/office/drawing/2014/main" id="{00000000-0008-0000-0000-0000E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2" name="Texto 17" hidden="1">
          <a:extLst>
            <a:ext uri="{FF2B5EF4-FFF2-40B4-BE49-F238E27FC236}">
              <a16:creationId xmlns="" xmlns:a16="http://schemas.microsoft.com/office/drawing/2014/main" id="{00000000-0008-0000-0000-0000E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3" name="Texto 17" hidden="1">
          <a:extLst>
            <a:ext uri="{FF2B5EF4-FFF2-40B4-BE49-F238E27FC236}">
              <a16:creationId xmlns="" xmlns:a16="http://schemas.microsoft.com/office/drawing/2014/main" id="{00000000-0008-0000-0000-0000E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4" name="Texto 17" hidden="1">
          <a:extLst>
            <a:ext uri="{FF2B5EF4-FFF2-40B4-BE49-F238E27FC236}">
              <a16:creationId xmlns="" xmlns:a16="http://schemas.microsoft.com/office/drawing/2014/main" id="{00000000-0008-0000-0000-0000E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5" name="Texto 17" hidden="1">
          <a:extLst>
            <a:ext uri="{FF2B5EF4-FFF2-40B4-BE49-F238E27FC236}">
              <a16:creationId xmlns="" xmlns:a16="http://schemas.microsoft.com/office/drawing/2014/main" id="{00000000-0008-0000-0000-0000E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6" name="Texto 17" hidden="1">
          <a:extLst>
            <a:ext uri="{FF2B5EF4-FFF2-40B4-BE49-F238E27FC236}">
              <a16:creationId xmlns="" xmlns:a16="http://schemas.microsoft.com/office/drawing/2014/main" id="{00000000-0008-0000-0000-0000E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7" name="Texto 17" hidden="1">
          <a:extLst>
            <a:ext uri="{FF2B5EF4-FFF2-40B4-BE49-F238E27FC236}">
              <a16:creationId xmlns="" xmlns:a16="http://schemas.microsoft.com/office/drawing/2014/main" id="{00000000-0008-0000-0000-0000E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8" name="Texto 17" hidden="1">
          <a:extLst>
            <a:ext uri="{FF2B5EF4-FFF2-40B4-BE49-F238E27FC236}">
              <a16:creationId xmlns="" xmlns:a16="http://schemas.microsoft.com/office/drawing/2014/main" id="{00000000-0008-0000-0000-0000E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9" name="Texto 17" hidden="1">
          <a:extLst>
            <a:ext uri="{FF2B5EF4-FFF2-40B4-BE49-F238E27FC236}">
              <a16:creationId xmlns="" xmlns:a16="http://schemas.microsoft.com/office/drawing/2014/main" id="{00000000-0008-0000-0000-0000E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30" name="Texto 17" hidden="1">
          <a:extLst>
            <a:ext uri="{FF2B5EF4-FFF2-40B4-BE49-F238E27FC236}">
              <a16:creationId xmlns="" xmlns:a16="http://schemas.microsoft.com/office/drawing/2014/main" id="{00000000-0008-0000-0000-0000E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31" name="Texto 17" hidden="1">
          <a:extLst>
            <a:ext uri="{FF2B5EF4-FFF2-40B4-BE49-F238E27FC236}">
              <a16:creationId xmlns="" xmlns:a16="http://schemas.microsoft.com/office/drawing/2014/main" id="{00000000-0008-0000-0000-0000E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2" name="Texto 17" hidden="1">
          <a:extLst>
            <a:ext uri="{FF2B5EF4-FFF2-40B4-BE49-F238E27FC236}">
              <a16:creationId xmlns="" xmlns:a16="http://schemas.microsoft.com/office/drawing/2014/main" id="{00000000-0008-0000-0000-0000E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3" name="Texto 17" hidden="1">
          <a:extLst>
            <a:ext uri="{FF2B5EF4-FFF2-40B4-BE49-F238E27FC236}">
              <a16:creationId xmlns="" xmlns:a16="http://schemas.microsoft.com/office/drawing/2014/main" id="{00000000-0008-0000-0000-0000F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4" name="Texto 17" hidden="1">
          <a:extLst>
            <a:ext uri="{FF2B5EF4-FFF2-40B4-BE49-F238E27FC236}">
              <a16:creationId xmlns="" xmlns:a16="http://schemas.microsoft.com/office/drawing/2014/main" id="{00000000-0008-0000-0000-0000F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5" name="Texto 17" hidden="1">
          <a:extLst>
            <a:ext uri="{FF2B5EF4-FFF2-40B4-BE49-F238E27FC236}">
              <a16:creationId xmlns="" xmlns:a16="http://schemas.microsoft.com/office/drawing/2014/main" id="{00000000-0008-0000-0000-0000F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6" name="Texto 17" hidden="1">
          <a:extLst>
            <a:ext uri="{FF2B5EF4-FFF2-40B4-BE49-F238E27FC236}">
              <a16:creationId xmlns="" xmlns:a16="http://schemas.microsoft.com/office/drawing/2014/main" id="{00000000-0008-0000-0000-0000F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7" name="Texto 17" hidden="1">
          <a:extLst>
            <a:ext uri="{FF2B5EF4-FFF2-40B4-BE49-F238E27FC236}">
              <a16:creationId xmlns="" xmlns:a16="http://schemas.microsoft.com/office/drawing/2014/main" id="{00000000-0008-0000-0000-0000F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8" name="Texto 17" hidden="1">
          <a:extLst>
            <a:ext uri="{FF2B5EF4-FFF2-40B4-BE49-F238E27FC236}">
              <a16:creationId xmlns="" xmlns:a16="http://schemas.microsoft.com/office/drawing/2014/main" id="{00000000-0008-0000-0000-0000F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9" name="Texto 17" hidden="1">
          <a:extLst>
            <a:ext uri="{FF2B5EF4-FFF2-40B4-BE49-F238E27FC236}">
              <a16:creationId xmlns="" xmlns:a16="http://schemas.microsoft.com/office/drawing/2014/main" id="{00000000-0008-0000-0000-0000F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0" name="Texto 17" hidden="1">
          <a:extLst>
            <a:ext uri="{FF2B5EF4-FFF2-40B4-BE49-F238E27FC236}">
              <a16:creationId xmlns="" xmlns:a16="http://schemas.microsoft.com/office/drawing/2014/main" id="{00000000-0008-0000-0000-0000F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1" name="Texto 17" hidden="1">
          <a:extLst>
            <a:ext uri="{FF2B5EF4-FFF2-40B4-BE49-F238E27FC236}">
              <a16:creationId xmlns="" xmlns:a16="http://schemas.microsoft.com/office/drawing/2014/main" id="{00000000-0008-0000-0000-0000F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2" name="Texto 17" hidden="1">
          <a:extLst>
            <a:ext uri="{FF2B5EF4-FFF2-40B4-BE49-F238E27FC236}">
              <a16:creationId xmlns="" xmlns:a16="http://schemas.microsoft.com/office/drawing/2014/main" id="{00000000-0008-0000-0000-0000F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3" name="Texto 17" hidden="1">
          <a:extLst>
            <a:ext uri="{FF2B5EF4-FFF2-40B4-BE49-F238E27FC236}">
              <a16:creationId xmlns="" xmlns:a16="http://schemas.microsoft.com/office/drawing/2014/main" id="{00000000-0008-0000-0000-0000F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4" name="Texto 17" hidden="1">
          <a:extLst>
            <a:ext uri="{FF2B5EF4-FFF2-40B4-BE49-F238E27FC236}">
              <a16:creationId xmlns="" xmlns:a16="http://schemas.microsoft.com/office/drawing/2014/main" id="{00000000-0008-0000-0000-0000F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5" name="Texto 17" hidden="1">
          <a:extLst>
            <a:ext uri="{FF2B5EF4-FFF2-40B4-BE49-F238E27FC236}">
              <a16:creationId xmlns="" xmlns:a16="http://schemas.microsoft.com/office/drawing/2014/main" id="{00000000-0008-0000-0000-0000F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6" name="Texto 17" hidden="1">
          <a:extLst>
            <a:ext uri="{FF2B5EF4-FFF2-40B4-BE49-F238E27FC236}">
              <a16:creationId xmlns="" xmlns:a16="http://schemas.microsoft.com/office/drawing/2014/main" id="{00000000-0008-0000-0000-0000F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7" name="Texto 17" hidden="1">
          <a:extLst>
            <a:ext uri="{FF2B5EF4-FFF2-40B4-BE49-F238E27FC236}">
              <a16:creationId xmlns="" xmlns:a16="http://schemas.microsoft.com/office/drawing/2014/main" id="{00000000-0008-0000-0000-00000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8" name="Texto 17" hidden="1">
          <a:extLst>
            <a:ext uri="{FF2B5EF4-FFF2-40B4-BE49-F238E27FC236}">
              <a16:creationId xmlns="" xmlns:a16="http://schemas.microsoft.com/office/drawing/2014/main" id="{00000000-0008-0000-0000-00000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9" name="Texto 17" hidden="1">
          <a:extLst>
            <a:ext uri="{FF2B5EF4-FFF2-40B4-BE49-F238E27FC236}">
              <a16:creationId xmlns="" xmlns:a16="http://schemas.microsoft.com/office/drawing/2014/main" id="{00000000-0008-0000-0000-00000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0" name="Texto 17" hidden="1">
          <a:extLst>
            <a:ext uri="{FF2B5EF4-FFF2-40B4-BE49-F238E27FC236}">
              <a16:creationId xmlns="" xmlns:a16="http://schemas.microsoft.com/office/drawing/2014/main" id="{00000000-0008-0000-0000-00000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1" name="Texto 17" hidden="1">
          <a:extLst>
            <a:ext uri="{FF2B5EF4-FFF2-40B4-BE49-F238E27FC236}">
              <a16:creationId xmlns="" xmlns:a16="http://schemas.microsoft.com/office/drawing/2014/main" id="{00000000-0008-0000-0000-000004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2" name="Texto 17" hidden="1">
          <a:extLst>
            <a:ext uri="{FF2B5EF4-FFF2-40B4-BE49-F238E27FC236}">
              <a16:creationId xmlns="" xmlns:a16="http://schemas.microsoft.com/office/drawing/2014/main" id="{00000000-0008-0000-0000-000005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3" name="Texto 17" hidden="1">
          <a:extLst>
            <a:ext uri="{FF2B5EF4-FFF2-40B4-BE49-F238E27FC236}">
              <a16:creationId xmlns="" xmlns:a16="http://schemas.microsoft.com/office/drawing/2014/main" id="{00000000-0008-0000-0000-00000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4" name="Texto 17" hidden="1">
          <a:extLst>
            <a:ext uri="{FF2B5EF4-FFF2-40B4-BE49-F238E27FC236}">
              <a16:creationId xmlns="" xmlns:a16="http://schemas.microsoft.com/office/drawing/2014/main" id="{00000000-0008-0000-0000-00000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5" name="Texto 17" hidden="1">
          <a:extLst>
            <a:ext uri="{FF2B5EF4-FFF2-40B4-BE49-F238E27FC236}">
              <a16:creationId xmlns="" xmlns:a16="http://schemas.microsoft.com/office/drawing/2014/main" id="{00000000-0008-0000-0000-00000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6" name="Texto 17" hidden="1">
          <a:extLst>
            <a:ext uri="{FF2B5EF4-FFF2-40B4-BE49-F238E27FC236}">
              <a16:creationId xmlns="" xmlns:a16="http://schemas.microsoft.com/office/drawing/2014/main" id="{00000000-0008-0000-0000-00000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7" name="Texto 17" hidden="1">
          <a:extLst>
            <a:ext uri="{FF2B5EF4-FFF2-40B4-BE49-F238E27FC236}">
              <a16:creationId xmlns="" xmlns:a16="http://schemas.microsoft.com/office/drawing/2014/main" id="{00000000-0008-0000-0000-00000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8" name="Texto 17" hidden="1">
          <a:extLst>
            <a:ext uri="{FF2B5EF4-FFF2-40B4-BE49-F238E27FC236}">
              <a16:creationId xmlns="" xmlns:a16="http://schemas.microsoft.com/office/drawing/2014/main" id="{00000000-0008-0000-0000-00000B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9" name="Texto 17" hidden="1">
          <a:extLst>
            <a:ext uri="{FF2B5EF4-FFF2-40B4-BE49-F238E27FC236}">
              <a16:creationId xmlns="" xmlns:a16="http://schemas.microsoft.com/office/drawing/2014/main" id="{00000000-0008-0000-0000-00000C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0" name="Texto 17" hidden="1">
          <a:extLst>
            <a:ext uri="{FF2B5EF4-FFF2-40B4-BE49-F238E27FC236}">
              <a16:creationId xmlns="" xmlns:a16="http://schemas.microsoft.com/office/drawing/2014/main" id="{00000000-0008-0000-0000-00000D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1" name="Texto 17" hidden="1">
          <a:extLst>
            <a:ext uri="{FF2B5EF4-FFF2-40B4-BE49-F238E27FC236}">
              <a16:creationId xmlns="" xmlns:a16="http://schemas.microsoft.com/office/drawing/2014/main" id="{00000000-0008-0000-0000-00000E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2" name="Texto 17" hidden="1">
          <a:extLst>
            <a:ext uri="{FF2B5EF4-FFF2-40B4-BE49-F238E27FC236}">
              <a16:creationId xmlns="" xmlns:a16="http://schemas.microsoft.com/office/drawing/2014/main" id="{00000000-0008-0000-0000-00000F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3" name="Texto 17" hidden="1">
          <a:extLst>
            <a:ext uri="{FF2B5EF4-FFF2-40B4-BE49-F238E27FC236}">
              <a16:creationId xmlns="" xmlns:a16="http://schemas.microsoft.com/office/drawing/2014/main" id="{00000000-0008-0000-0000-00001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4" name="Texto 17" hidden="1">
          <a:extLst>
            <a:ext uri="{FF2B5EF4-FFF2-40B4-BE49-F238E27FC236}">
              <a16:creationId xmlns="" xmlns:a16="http://schemas.microsoft.com/office/drawing/2014/main" id="{00000000-0008-0000-0000-00001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5" name="Texto 17" hidden="1">
          <a:extLst>
            <a:ext uri="{FF2B5EF4-FFF2-40B4-BE49-F238E27FC236}">
              <a16:creationId xmlns="" xmlns:a16="http://schemas.microsoft.com/office/drawing/2014/main" id="{00000000-0008-0000-0000-00001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6" name="Texto 17" hidden="1">
          <a:extLst>
            <a:ext uri="{FF2B5EF4-FFF2-40B4-BE49-F238E27FC236}">
              <a16:creationId xmlns="" xmlns:a16="http://schemas.microsoft.com/office/drawing/2014/main" id="{00000000-0008-0000-0000-00001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7" name="Texto 17" hidden="1">
          <a:extLst>
            <a:ext uri="{FF2B5EF4-FFF2-40B4-BE49-F238E27FC236}">
              <a16:creationId xmlns="" xmlns:a16="http://schemas.microsoft.com/office/drawing/2014/main" id="{00000000-0008-0000-0000-000014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8" name="Texto 17" hidden="1">
          <a:extLst>
            <a:ext uri="{FF2B5EF4-FFF2-40B4-BE49-F238E27FC236}">
              <a16:creationId xmlns="" xmlns:a16="http://schemas.microsoft.com/office/drawing/2014/main" id="{00000000-0008-0000-0000-000015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9" name="Texto 17" hidden="1">
          <a:extLst>
            <a:ext uri="{FF2B5EF4-FFF2-40B4-BE49-F238E27FC236}">
              <a16:creationId xmlns="" xmlns:a16="http://schemas.microsoft.com/office/drawing/2014/main" id="{00000000-0008-0000-0000-00001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0" name="Texto 17" hidden="1">
          <a:extLst>
            <a:ext uri="{FF2B5EF4-FFF2-40B4-BE49-F238E27FC236}">
              <a16:creationId xmlns="" xmlns:a16="http://schemas.microsoft.com/office/drawing/2014/main" id="{00000000-0008-0000-0000-00001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1" name="Texto 17" hidden="1">
          <a:extLst>
            <a:ext uri="{FF2B5EF4-FFF2-40B4-BE49-F238E27FC236}">
              <a16:creationId xmlns="" xmlns:a16="http://schemas.microsoft.com/office/drawing/2014/main" id="{00000000-0008-0000-0000-00001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2" name="Texto 17" hidden="1">
          <a:extLst>
            <a:ext uri="{FF2B5EF4-FFF2-40B4-BE49-F238E27FC236}">
              <a16:creationId xmlns="" xmlns:a16="http://schemas.microsoft.com/office/drawing/2014/main" id="{00000000-0008-0000-0000-00001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3" name="Texto 17" hidden="1">
          <a:extLst>
            <a:ext uri="{FF2B5EF4-FFF2-40B4-BE49-F238E27FC236}">
              <a16:creationId xmlns="" xmlns:a16="http://schemas.microsoft.com/office/drawing/2014/main" id="{00000000-0008-0000-0000-00001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828675</xdr:colOff>
      <xdr:row>826</xdr:row>
      <xdr:rowOff>0</xdr:rowOff>
    </xdr:from>
    <xdr:ext cx="1333500" cy="238125"/>
    <xdr:sp macro="" textlink="">
      <xdr:nvSpPr>
        <xdr:cNvPr id="5474" name="Texto 17" hidden="1">
          <a:extLst>
            <a:ext uri="{FF2B5EF4-FFF2-40B4-BE49-F238E27FC236}">
              <a16:creationId xmlns="" xmlns:a16="http://schemas.microsoft.com/office/drawing/2014/main" id="{00000000-0008-0000-0000-00001B0B0000}"/>
            </a:ext>
          </a:extLst>
        </xdr:cNvPr>
        <xdr:cNvSpPr txBox="1">
          <a:spLocks noChangeArrowheads="1"/>
        </xdr:cNvSpPr>
      </xdr:nvSpPr>
      <xdr:spPr bwMode="auto">
        <a:xfrm>
          <a:off x="1696508"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5" name="Texto 17" hidden="1">
          <a:extLst>
            <a:ext uri="{FF2B5EF4-FFF2-40B4-BE49-F238E27FC236}">
              <a16:creationId xmlns="" xmlns:a16="http://schemas.microsoft.com/office/drawing/2014/main" id="{00000000-0008-0000-0000-00007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6" name="Texto 17" hidden="1">
          <a:extLst>
            <a:ext uri="{FF2B5EF4-FFF2-40B4-BE49-F238E27FC236}">
              <a16:creationId xmlns="" xmlns:a16="http://schemas.microsoft.com/office/drawing/2014/main" id="{00000000-0008-0000-0000-00007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7" name="Texto 17" hidden="1">
          <a:extLst>
            <a:ext uri="{FF2B5EF4-FFF2-40B4-BE49-F238E27FC236}">
              <a16:creationId xmlns="" xmlns:a16="http://schemas.microsoft.com/office/drawing/2014/main" id="{00000000-0008-0000-0000-00007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8" name="Texto 17" hidden="1">
          <a:extLst>
            <a:ext uri="{FF2B5EF4-FFF2-40B4-BE49-F238E27FC236}">
              <a16:creationId xmlns="" xmlns:a16="http://schemas.microsoft.com/office/drawing/2014/main" id="{00000000-0008-0000-0000-00007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9" name="Texto 17" hidden="1">
          <a:extLst>
            <a:ext uri="{FF2B5EF4-FFF2-40B4-BE49-F238E27FC236}">
              <a16:creationId xmlns="" xmlns:a16="http://schemas.microsoft.com/office/drawing/2014/main" id="{00000000-0008-0000-0000-00007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0" name="Texto 17" hidden="1">
          <a:extLst>
            <a:ext uri="{FF2B5EF4-FFF2-40B4-BE49-F238E27FC236}">
              <a16:creationId xmlns="" xmlns:a16="http://schemas.microsoft.com/office/drawing/2014/main" id="{00000000-0008-0000-0000-00008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1" name="Texto 17" hidden="1">
          <a:extLst>
            <a:ext uri="{FF2B5EF4-FFF2-40B4-BE49-F238E27FC236}">
              <a16:creationId xmlns="" xmlns:a16="http://schemas.microsoft.com/office/drawing/2014/main" id="{00000000-0008-0000-0000-00008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2" name="Texto 17" hidden="1">
          <a:extLst>
            <a:ext uri="{FF2B5EF4-FFF2-40B4-BE49-F238E27FC236}">
              <a16:creationId xmlns="" xmlns:a16="http://schemas.microsoft.com/office/drawing/2014/main" id="{00000000-0008-0000-0000-00008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3" name="Texto 17" hidden="1">
          <a:extLst>
            <a:ext uri="{FF2B5EF4-FFF2-40B4-BE49-F238E27FC236}">
              <a16:creationId xmlns="" xmlns:a16="http://schemas.microsoft.com/office/drawing/2014/main" id="{00000000-0008-0000-0000-00008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4" name="Texto 17" hidden="1">
          <a:extLst>
            <a:ext uri="{FF2B5EF4-FFF2-40B4-BE49-F238E27FC236}">
              <a16:creationId xmlns="" xmlns:a16="http://schemas.microsoft.com/office/drawing/2014/main" id="{00000000-0008-0000-0000-00008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5" name="Texto 17" hidden="1">
          <a:extLst>
            <a:ext uri="{FF2B5EF4-FFF2-40B4-BE49-F238E27FC236}">
              <a16:creationId xmlns="" xmlns:a16="http://schemas.microsoft.com/office/drawing/2014/main" id="{00000000-0008-0000-0000-00008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6" name="Texto 17" hidden="1">
          <a:extLst>
            <a:ext uri="{FF2B5EF4-FFF2-40B4-BE49-F238E27FC236}">
              <a16:creationId xmlns="" xmlns:a16="http://schemas.microsoft.com/office/drawing/2014/main" id="{00000000-0008-0000-0000-00008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7" name="Texto 17" hidden="1">
          <a:extLst>
            <a:ext uri="{FF2B5EF4-FFF2-40B4-BE49-F238E27FC236}">
              <a16:creationId xmlns="" xmlns:a16="http://schemas.microsoft.com/office/drawing/2014/main" id="{00000000-0008-0000-0000-00008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8" name="Texto 17" hidden="1">
          <a:extLst>
            <a:ext uri="{FF2B5EF4-FFF2-40B4-BE49-F238E27FC236}">
              <a16:creationId xmlns="" xmlns:a16="http://schemas.microsoft.com/office/drawing/2014/main" id="{00000000-0008-0000-0000-00008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9" name="Texto 17" hidden="1">
          <a:extLst>
            <a:ext uri="{FF2B5EF4-FFF2-40B4-BE49-F238E27FC236}">
              <a16:creationId xmlns="" xmlns:a16="http://schemas.microsoft.com/office/drawing/2014/main" id="{00000000-0008-0000-0000-00008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490" name="Texto 17" hidden="1">
          <a:extLst>
            <a:ext uri="{FF2B5EF4-FFF2-40B4-BE49-F238E27FC236}">
              <a16:creationId xmlns="" xmlns:a16="http://schemas.microsoft.com/office/drawing/2014/main" id="{00000000-0008-0000-0000-00008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1" name="Texto 17" hidden="1">
          <a:extLst>
            <a:ext uri="{FF2B5EF4-FFF2-40B4-BE49-F238E27FC236}">
              <a16:creationId xmlns="" xmlns:a16="http://schemas.microsoft.com/office/drawing/2014/main" id="{00000000-0008-0000-0000-00008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2" name="Texto 17" hidden="1">
          <a:extLst>
            <a:ext uri="{FF2B5EF4-FFF2-40B4-BE49-F238E27FC236}">
              <a16:creationId xmlns="" xmlns:a16="http://schemas.microsoft.com/office/drawing/2014/main" id="{00000000-0008-0000-0000-00008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3" name="Texto 17" hidden="1">
          <a:extLst>
            <a:ext uri="{FF2B5EF4-FFF2-40B4-BE49-F238E27FC236}">
              <a16:creationId xmlns="" xmlns:a16="http://schemas.microsoft.com/office/drawing/2014/main" id="{00000000-0008-0000-0000-00008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4" name="Texto 17" hidden="1">
          <a:extLst>
            <a:ext uri="{FF2B5EF4-FFF2-40B4-BE49-F238E27FC236}">
              <a16:creationId xmlns="" xmlns:a16="http://schemas.microsoft.com/office/drawing/2014/main" id="{00000000-0008-0000-0000-00008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5" name="Texto 17" hidden="1">
          <a:extLst>
            <a:ext uri="{FF2B5EF4-FFF2-40B4-BE49-F238E27FC236}">
              <a16:creationId xmlns="" xmlns:a16="http://schemas.microsoft.com/office/drawing/2014/main" id="{00000000-0008-0000-0000-00008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6" name="Texto 17" hidden="1">
          <a:extLst>
            <a:ext uri="{FF2B5EF4-FFF2-40B4-BE49-F238E27FC236}">
              <a16:creationId xmlns="" xmlns:a16="http://schemas.microsoft.com/office/drawing/2014/main" id="{00000000-0008-0000-0000-00009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7" name="Texto 17" hidden="1">
          <a:extLst>
            <a:ext uri="{FF2B5EF4-FFF2-40B4-BE49-F238E27FC236}">
              <a16:creationId xmlns="" xmlns:a16="http://schemas.microsoft.com/office/drawing/2014/main" id="{00000000-0008-0000-0000-00009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8" name="Texto 17" hidden="1">
          <a:extLst>
            <a:ext uri="{FF2B5EF4-FFF2-40B4-BE49-F238E27FC236}">
              <a16:creationId xmlns="" xmlns:a16="http://schemas.microsoft.com/office/drawing/2014/main" id="{00000000-0008-0000-0000-00009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9" name="Texto 17" hidden="1">
          <a:extLst>
            <a:ext uri="{FF2B5EF4-FFF2-40B4-BE49-F238E27FC236}">
              <a16:creationId xmlns="" xmlns:a16="http://schemas.microsoft.com/office/drawing/2014/main" id="{00000000-0008-0000-0000-00009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0" name="Texto 17" hidden="1">
          <a:extLst>
            <a:ext uri="{FF2B5EF4-FFF2-40B4-BE49-F238E27FC236}">
              <a16:creationId xmlns="" xmlns:a16="http://schemas.microsoft.com/office/drawing/2014/main" id="{00000000-0008-0000-0000-00009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1" name="Texto 17" hidden="1">
          <a:extLst>
            <a:ext uri="{FF2B5EF4-FFF2-40B4-BE49-F238E27FC236}">
              <a16:creationId xmlns="" xmlns:a16="http://schemas.microsoft.com/office/drawing/2014/main" id="{00000000-0008-0000-0000-00009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2" name="Texto 17" hidden="1">
          <a:extLst>
            <a:ext uri="{FF2B5EF4-FFF2-40B4-BE49-F238E27FC236}">
              <a16:creationId xmlns="" xmlns:a16="http://schemas.microsoft.com/office/drawing/2014/main" id="{00000000-0008-0000-0000-00009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3" name="Texto 17" hidden="1">
          <a:extLst>
            <a:ext uri="{FF2B5EF4-FFF2-40B4-BE49-F238E27FC236}">
              <a16:creationId xmlns="" xmlns:a16="http://schemas.microsoft.com/office/drawing/2014/main" id="{00000000-0008-0000-0000-00009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4" name="Texto 17" hidden="1">
          <a:extLst>
            <a:ext uri="{FF2B5EF4-FFF2-40B4-BE49-F238E27FC236}">
              <a16:creationId xmlns="" xmlns:a16="http://schemas.microsoft.com/office/drawing/2014/main" id="{00000000-0008-0000-0000-00009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5" name="Texto 17" hidden="1">
          <a:extLst>
            <a:ext uri="{FF2B5EF4-FFF2-40B4-BE49-F238E27FC236}">
              <a16:creationId xmlns="" xmlns:a16="http://schemas.microsoft.com/office/drawing/2014/main" id="{00000000-0008-0000-0000-00009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06" name="Texto 17" hidden="1">
          <a:extLst>
            <a:ext uri="{FF2B5EF4-FFF2-40B4-BE49-F238E27FC236}">
              <a16:creationId xmlns="" xmlns:a16="http://schemas.microsoft.com/office/drawing/2014/main" id="{00000000-0008-0000-0000-00009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7" name="Texto 17" hidden="1">
          <a:extLst>
            <a:ext uri="{FF2B5EF4-FFF2-40B4-BE49-F238E27FC236}">
              <a16:creationId xmlns="" xmlns:a16="http://schemas.microsoft.com/office/drawing/2014/main" id="{00000000-0008-0000-0000-00009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8" name="Texto 17" hidden="1">
          <a:extLst>
            <a:ext uri="{FF2B5EF4-FFF2-40B4-BE49-F238E27FC236}">
              <a16:creationId xmlns="" xmlns:a16="http://schemas.microsoft.com/office/drawing/2014/main" id="{00000000-0008-0000-0000-00009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9" name="Texto 17" hidden="1">
          <a:extLst>
            <a:ext uri="{FF2B5EF4-FFF2-40B4-BE49-F238E27FC236}">
              <a16:creationId xmlns="" xmlns:a16="http://schemas.microsoft.com/office/drawing/2014/main" id="{00000000-0008-0000-0000-00009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0" name="Texto 17" hidden="1">
          <a:extLst>
            <a:ext uri="{FF2B5EF4-FFF2-40B4-BE49-F238E27FC236}">
              <a16:creationId xmlns="" xmlns:a16="http://schemas.microsoft.com/office/drawing/2014/main" id="{00000000-0008-0000-0000-00009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1" name="Texto 17" hidden="1">
          <a:extLst>
            <a:ext uri="{FF2B5EF4-FFF2-40B4-BE49-F238E27FC236}">
              <a16:creationId xmlns="" xmlns:a16="http://schemas.microsoft.com/office/drawing/2014/main" id="{00000000-0008-0000-0000-00009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2" name="Texto 17" hidden="1">
          <a:extLst>
            <a:ext uri="{FF2B5EF4-FFF2-40B4-BE49-F238E27FC236}">
              <a16:creationId xmlns="" xmlns:a16="http://schemas.microsoft.com/office/drawing/2014/main" id="{00000000-0008-0000-0000-0000A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3" name="Texto 17" hidden="1">
          <a:extLst>
            <a:ext uri="{FF2B5EF4-FFF2-40B4-BE49-F238E27FC236}">
              <a16:creationId xmlns="" xmlns:a16="http://schemas.microsoft.com/office/drawing/2014/main" id="{00000000-0008-0000-0000-0000A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4" name="Texto 17" hidden="1">
          <a:extLst>
            <a:ext uri="{FF2B5EF4-FFF2-40B4-BE49-F238E27FC236}">
              <a16:creationId xmlns="" xmlns:a16="http://schemas.microsoft.com/office/drawing/2014/main" id="{00000000-0008-0000-0000-0000A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5" name="Texto 17" hidden="1">
          <a:extLst>
            <a:ext uri="{FF2B5EF4-FFF2-40B4-BE49-F238E27FC236}">
              <a16:creationId xmlns="" xmlns:a16="http://schemas.microsoft.com/office/drawing/2014/main" id="{00000000-0008-0000-0000-0000A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6" name="Texto 17" hidden="1">
          <a:extLst>
            <a:ext uri="{FF2B5EF4-FFF2-40B4-BE49-F238E27FC236}">
              <a16:creationId xmlns="" xmlns:a16="http://schemas.microsoft.com/office/drawing/2014/main" id="{00000000-0008-0000-0000-0000A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7" name="Texto 17" hidden="1">
          <a:extLst>
            <a:ext uri="{FF2B5EF4-FFF2-40B4-BE49-F238E27FC236}">
              <a16:creationId xmlns="" xmlns:a16="http://schemas.microsoft.com/office/drawing/2014/main" id="{00000000-0008-0000-0000-0000A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8" name="Texto 17" hidden="1">
          <a:extLst>
            <a:ext uri="{FF2B5EF4-FFF2-40B4-BE49-F238E27FC236}">
              <a16:creationId xmlns="" xmlns:a16="http://schemas.microsoft.com/office/drawing/2014/main" id="{00000000-0008-0000-0000-0000A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9" name="Texto 17" hidden="1">
          <a:extLst>
            <a:ext uri="{FF2B5EF4-FFF2-40B4-BE49-F238E27FC236}">
              <a16:creationId xmlns="" xmlns:a16="http://schemas.microsoft.com/office/drawing/2014/main" id="{00000000-0008-0000-0000-0000A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0" name="Texto 17" hidden="1">
          <a:extLst>
            <a:ext uri="{FF2B5EF4-FFF2-40B4-BE49-F238E27FC236}">
              <a16:creationId xmlns="" xmlns:a16="http://schemas.microsoft.com/office/drawing/2014/main" id="{00000000-0008-0000-0000-0000A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1" name="Texto 17" hidden="1">
          <a:extLst>
            <a:ext uri="{FF2B5EF4-FFF2-40B4-BE49-F238E27FC236}">
              <a16:creationId xmlns="" xmlns:a16="http://schemas.microsoft.com/office/drawing/2014/main" id="{00000000-0008-0000-0000-0000A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2" name="Texto 17" hidden="1">
          <a:extLst>
            <a:ext uri="{FF2B5EF4-FFF2-40B4-BE49-F238E27FC236}">
              <a16:creationId xmlns="" xmlns:a16="http://schemas.microsoft.com/office/drawing/2014/main" id="{00000000-0008-0000-0000-0000A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3" name="Texto 17" hidden="1">
          <a:extLst>
            <a:ext uri="{FF2B5EF4-FFF2-40B4-BE49-F238E27FC236}">
              <a16:creationId xmlns="" xmlns:a16="http://schemas.microsoft.com/office/drawing/2014/main" id="{00000000-0008-0000-0000-0000A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4" name="Texto 17" hidden="1">
          <a:extLst>
            <a:ext uri="{FF2B5EF4-FFF2-40B4-BE49-F238E27FC236}">
              <a16:creationId xmlns="" xmlns:a16="http://schemas.microsoft.com/office/drawing/2014/main" id="{00000000-0008-0000-0000-0000A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5" name="Texto 17" hidden="1">
          <a:extLst>
            <a:ext uri="{FF2B5EF4-FFF2-40B4-BE49-F238E27FC236}">
              <a16:creationId xmlns="" xmlns:a16="http://schemas.microsoft.com/office/drawing/2014/main" id="{00000000-0008-0000-0000-0000A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6" name="Texto 17" hidden="1">
          <a:extLst>
            <a:ext uri="{FF2B5EF4-FFF2-40B4-BE49-F238E27FC236}">
              <a16:creationId xmlns="" xmlns:a16="http://schemas.microsoft.com/office/drawing/2014/main" id="{00000000-0008-0000-0000-0000A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7" name="Texto 17" hidden="1">
          <a:extLst>
            <a:ext uri="{FF2B5EF4-FFF2-40B4-BE49-F238E27FC236}">
              <a16:creationId xmlns="" xmlns:a16="http://schemas.microsoft.com/office/drawing/2014/main" id="{00000000-0008-0000-0000-0000A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8" name="Texto 17" hidden="1">
          <a:extLst>
            <a:ext uri="{FF2B5EF4-FFF2-40B4-BE49-F238E27FC236}">
              <a16:creationId xmlns="" xmlns:a16="http://schemas.microsoft.com/office/drawing/2014/main" id="{00000000-0008-0000-0000-0000B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9" name="Texto 17" hidden="1">
          <a:extLst>
            <a:ext uri="{FF2B5EF4-FFF2-40B4-BE49-F238E27FC236}">
              <a16:creationId xmlns="" xmlns:a16="http://schemas.microsoft.com/office/drawing/2014/main" id="{00000000-0008-0000-0000-0000B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0" name="Texto 17" hidden="1">
          <a:extLst>
            <a:ext uri="{FF2B5EF4-FFF2-40B4-BE49-F238E27FC236}">
              <a16:creationId xmlns="" xmlns:a16="http://schemas.microsoft.com/office/drawing/2014/main" id="{00000000-0008-0000-0000-0000B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1" name="Texto 17" hidden="1">
          <a:extLst>
            <a:ext uri="{FF2B5EF4-FFF2-40B4-BE49-F238E27FC236}">
              <a16:creationId xmlns="" xmlns:a16="http://schemas.microsoft.com/office/drawing/2014/main" id="{00000000-0008-0000-0000-0000B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2" name="Texto 17" hidden="1">
          <a:extLst>
            <a:ext uri="{FF2B5EF4-FFF2-40B4-BE49-F238E27FC236}">
              <a16:creationId xmlns="" xmlns:a16="http://schemas.microsoft.com/office/drawing/2014/main" id="{00000000-0008-0000-0000-0000B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3" name="Texto 17" hidden="1">
          <a:extLst>
            <a:ext uri="{FF2B5EF4-FFF2-40B4-BE49-F238E27FC236}">
              <a16:creationId xmlns="" xmlns:a16="http://schemas.microsoft.com/office/drawing/2014/main" id="{00000000-0008-0000-0000-0000B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34" name="Texto 17" hidden="1">
          <a:extLst>
            <a:ext uri="{FF2B5EF4-FFF2-40B4-BE49-F238E27FC236}">
              <a16:creationId xmlns="" xmlns:a16="http://schemas.microsoft.com/office/drawing/2014/main" id="{00000000-0008-0000-0000-0000B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5" name="Texto 17" hidden="1">
          <a:extLst>
            <a:ext uri="{FF2B5EF4-FFF2-40B4-BE49-F238E27FC236}">
              <a16:creationId xmlns="" xmlns:a16="http://schemas.microsoft.com/office/drawing/2014/main" id="{00000000-0008-0000-0000-0000B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6" name="Texto 17" hidden="1">
          <a:extLst>
            <a:ext uri="{FF2B5EF4-FFF2-40B4-BE49-F238E27FC236}">
              <a16:creationId xmlns="" xmlns:a16="http://schemas.microsoft.com/office/drawing/2014/main" id="{00000000-0008-0000-0000-0000B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7" name="Texto 17" hidden="1">
          <a:extLst>
            <a:ext uri="{FF2B5EF4-FFF2-40B4-BE49-F238E27FC236}">
              <a16:creationId xmlns="" xmlns:a16="http://schemas.microsoft.com/office/drawing/2014/main" id="{00000000-0008-0000-0000-0000B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8" name="Texto 17" hidden="1">
          <a:extLst>
            <a:ext uri="{FF2B5EF4-FFF2-40B4-BE49-F238E27FC236}">
              <a16:creationId xmlns="" xmlns:a16="http://schemas.microsoft.com/office/drawing/2014/main" id="{00000000-0008-0000-0000-0000B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9" name="Texto 17" hidden="1">
          <a:extLst>
            <a:ext uri="{FF2B5EF4-FFF2-40B4-BE49-F238E27FC236}">
              <a16:creationId xmlns="" xmlns:a16="http://schemas.microsoft.com/office/drawing/2014/main" id="{00000000-0008-0000-0000-0000B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0" name="Texto 17" hidden="1">
          <a:extLst>
            <a:ext uri="{FF2B5EF4-FFF2-40B4-BE49-F238E27FC236}">
              <a16:creationId xmlns="" xmlns:a16="http://schemas.microsoft.com/office/drawing/2014/main" id="{00000000-0008-0000-0000-0000B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1" name="Texto 17" hidden="1">
          <a:extLst>
            <a:ext uri="{FF2B5EF4-FFF2-40B4-BE49-F238E27FC236}">
              <a16:creationId xmlns="" xmlns:a16="http://schemas.microsoft.com/office/drawing/2014/main" id="{00000000-0008-0000-0000-0000B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2" name="Texto 17" hidden="1">
          <a:extLst>
            <a:ext uri="{FF2B5EF4-FFF2-40B4-BE49-F238E27FC236}">
              <a16:creationId xmlns="" xmlns:a16="http://schemas.microsoft.com/office/drawing/2014/main" id="{00000000-0008-0000-0000-0000B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3" name="Texto 17" hidden="1">
          <a:extLst>
            <a:ext uri="{FF2B5EF4-FFF2-40B4-BE49-F238E27FC236}">
              <a16:creationId xmlns="" xmlns:a16="http://schemas.microsoft.com/office/drawing/2014/main" id="{00000000-0008-0000-0000-0000B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4" name="Texto 17" hidden="1">
          <a:extLst>
            <a:ext uri="{FF2B5EF4-FFF2-40B4-BE49-F238E27FC236}">
              <a16:creationId xmlns="" xmlns:a16="http://schemas.microsoft.com/office/drawing/2014/main" id="{00000000-0008-0000-0000-0000C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5" name="Texto 17" hidden="1">
          <a:extLst>
            <a:ext uri="{FF2B5EF4-FFF2-40B4-BE49-F238E27FC236}">
              <a16:creationId xmlns="" xmlns:a16="http://schemas.microsoft.com/office/drawing/2014/main" id="{00000000-0008-0000-0000-0000C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6" name="Texto 17" hidden="1">
          <a:extLst>
            <a:ext uri="{FF2B5EF4-FFF2-40B4-BE49-F238E27FC236}">
              <a16:creationId xmlns="" xmlns:a16="http://schemas.microsoft.com/office/drawing/2014/main" id="{00000000-0008-0000-0000-0000C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7" name="Texto 17" hidden="1">
          <a:extLst>
            <a:ext uri="{FF2B5EF4-FFF2-40B4-BE49-F238E27FC236}">
              <a16:creationId xmlns="" xmlns:a16="http://schemas.microsoft.com/office/drawing/2014/main" id="{00000000-0008-0000-0000-0000C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8" name="Texto 17" hidden="1">
          <a:extLst>
            <a:ext uri="{FF2B5EF4-FFF2-40B4-BE49-F238E27FC236}">
              <a16:creationId xmlns="" xmlns:a16="http://schemas.microsoft.com/office/drawing/2014/main" id="{00000000-0008-0000-0000-0000C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9" name="Texto 17" hidden="1">
          <a:extLst>
            <a:ext uri="{FF2B5EF4-FFF2-40B4-BE49-F238E27FC236}">
              <a16:creationId xmlns="" xmlns:a16="http://schemas.microsoft.com/office/drawing/2014/main" id="{00000000-0008-0000-0000-0000C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50" name="Texto 17" hidden="1">
          <a:extLst>
            <a:ext uri="{FF2B5EF4-FFF2-40B4-BE49-F238E27FC236}">
              <a16:creationId xmlns="" xmlns:a16="http://schemas.microsoft.com/office/drawing/2014/main" id="{00000000-0008-0000-0000-0000C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1" name="Texto 17" hidden="1">
          <a:extLst>
            <a:ext uri="{FF2B5EF4-FFF2-40B4-BE49-F238E27FC236}">
              <a16:creationId xmlns="" xmlns:a16="http://schemas.microsoft.com/office/drawing/2014/main" id="{00000000-0008-0000-0000-0000C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2" name="Texto 17" hidden="1">
          <a:extLst>
            <a:ext uri="{FF2B5EF4-FFF2-40B4-BE49-F238E27FC236}">
              <a16:creationId xmlns="" xmlns:a16="http://schemas.microsoft.com/office/drawing/2014/main" id="{00000000-0008-0000-0000-0000C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3" name="Texto 17" hidden="1">
          <a:extLst>
            <a:ext uri="{FF2B5EF4-FFF2-40B4-BE49-F238E27FC236}">
              <a16:creationId xmlns="" xmlns:a16="http://schemas.microsoft.com/office/drawing/2014/main" id="{00000000-0008-0000-0000-0000C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4" name="Texto 17" hidden="1">
          <a:extLst>
            <a:ext uri="{FF2B5EF4-FFF2-40B4-BE49-F238E27FC236}">
              <a16:creationId xmlns="" xmlns:a16="http://schemas.microsoft.com/office/drawing/2014/main" id="{00000000-0008-0000-0000-0000C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5" name="Texto 17" hidden="1">
          <a:extLst>
            <a:ext uri="{FF2B5EF4-FFF2-40B4-BE49-F238E27FC236}">
              <a16:creationId xmlns="" xmlns:a16="http://schemas.microsoft.com/office/drawing/2014/main" id="{00000000-0008-0000-0000-0000C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6" name="Texto 17" hidden="1">
          <a:extLst>
            <a:ext uri="{FF2B5EF4-FFF2-40B4-BE49-F238E27FC236}">
              <a16:creationId xmlns="" xmlns:a16="http://schemas.microsoft.com/office/drawing/2014/main" id="{00000000-0008-0000-0000-0000C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7" name="Texto 17" hidden="1">
          <a:extLst>
            <a:ext uri="{FF2B5EF4-FFF2-40B4-BE49-F238E27FC236}">
              <a16:creationId xmlns="" xmlns:a16="http://schemas.microsoft.com/office/drawing/2014/main" id="{00000000-0008-0000-0000-0000C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8" name="Texto 17" hidden="1">
          <a:extLst>
            <a:ext uri="{FF2B5EF4-FFF2-40B4-BE49-F238E27FC236}">
              <a16:creationId xmlns="" xmlns:a16="http://schemas.microsoft.com/office/drawing/2014/main" id="{00000000-0008-0000-0000-0000C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9" name="Texto 17" hidden="1">
          <a:extLst>
            <a:ext uri="{FF2B5EF4-FFF2-40B4-BE49-F238E27FC236}">
              <a16:creationId xmlns="" xmlns:a16="http://schemas.microsoft.com/office/drawing/2014/main" id="{00000000-0008-0000-0000-0000C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0" name="Texto 17" hidden="1">
          <a:extLst>
            <a:ext uri="{FF2B5EF4-FFF2-40B4-BE49-F238E27FC236}">
              <a16:creationId xmlns="" xmlns:a16="http://schemas.microsoft.com/office/drawing/2014/main" id="{00000000-0008-0000-0000-0000D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1" name="Texto 17" hidden="1">
          <a:extLst>
            <a:ext uri="{FF2B5EF4-FFF2-40B4-BE49-F238E27FC236}">
              <a16:creationId xmlns="" xmlns:a16="http://schemas.microsoft.com/office/drawing/2014/main" id="{00000000-0008-0000-0000-0000D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2" name="Texto 17" hidden="1">
          <a:extLst>
            <a:ext uri="{FF2B5EF4-FFF2-40B4-BE49-F238E27FC236}">
              <a16:creationId xmlns="" xmlns:a16="http://schemas.microsoft.com/office/drawing/2014/main" id="{00000000-0008-0000-0000-0000D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3" name="Texto 17" hidden="1">
          <a:extLst>
            <a:ext uri="{FF2B5EF4-FFF2-40B4-BE49-F238E27FC236}">
              <a16:creationId xmlns="" xmlns:a16="http://schemas.microsoft.com/office/drawing/2014/main" id="{00000000-0008-0000-0000-0000D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4" name="Texto 17" hidden="1">
          <a:extLst>
            <a:ext uri="{FF2B5EF4-FFF2-40B4-BE49-F238E27FC236}">
              <a16:creationId xmlns="" xmlns:a16="http://schemas.microsoft.com/office/drawing/2014/main" id="{00000000-0008-0000-0000-0000D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5" name="Texto 17" hidden="1">
          <a:extLst>
            <a:ext uri="{FF2B5EF4-FFF2-40B4-BE49-F238E27FC236}">
              <a16:creationId xmlns="" xmlns:a16="http://schemas.microsoft.com/office/drawing/2014/main" id="{00000000-0008-0000-0000-0000D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6" name="Texto 17" hidden="1">
          <a:extLst>
            <a:ext uri="{FF2B5EF4-FFF2-40B4-BE49-F238E27FC236}">
              <a16:creationId xmlns="" xmlns:a16="http://schemas.microsoft.com/office/drawing/2014/main" id="{00000000-0008-0000-0000-0000D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7" name="Texto 17" hidden="1">
          <a:extLst>
            <a:ext uri="{FF2B5EF4-FFF2-40B4-BE49-F238E27FC236}">
              <a16:creationId xmlns="" xmlns:a16="http://schemas.microsoft.com/office/drawing/2014/main" id="{00000000-0008-0000-0000-0000D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8" name="Texto 17" hidden="1">
          <a:extLst>
            <a:ext uri="{FF2B5EF4-FFF2-40B4-BE49-F238E27FC236}">
              <a16:creationId xmlns="" xmlns:a16="http://schemas.microsoft.com/office/drawing/2014/main" id="{00000000-0008-0000-0000-0000D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9" name="Texto 17" hidden="1">
          <a:extLst>
            <a:ext uri="{FF2B5EF4-FFF2-40B4-BE49-F238E27FC236}">
              <a16:creationId xmlns="" xmlns:a16="http://schemas.microsoft.com/office/drawing/2014/main" id="{00000000-0008-0000-0000-0000DA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0" name="Texto 17" hidden="1">
          <a:extLst>
            <a:ext uri="{FF2B5EF4-FFF2-40B4-BE49-F238E27FC236}">
              <a16:creationId xmlns="" xmlns:a16="http://schemas.microsoft.com/office/drawing/2014/main" id="{00000000-0008-0000-0000-0000DB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1" name="Texto 17" hidden="1">
          <a:extLst>
            <a:ext uri="{FF2B5EF4-FFF2-40B4-BE49-F238E27FC236}">
              <a16:creationId xmlns="" xmlns:a16="http://schemas.microsoft.com/office/drawing/2014/main" id="{00000000-0008-0000-0000-0000D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2" name="Texto 17" hidden="1">
          <a:extLst>
            <a:ext uri="{FF2B5EF4-FFF2-40B4-BE49-F238E27FC236}">
              <a16:creationId xmlns="" xmlns:a16="http://schemas.microsoft.com/office/drawing/2014/main" id="{00000000-0008-0000-0000-0000D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3" name="Texto 17" hidden="1">
          <a:extLst>
            <a:ext uri="{FF2B5EF4-FFF2-40B4-BE49-F238E27FC236}">
              <a16:creationId xmlns="" xmlns:a16="http://schemas.microsoft.com/office/drawing/2014/main" id="{00000000-0008-0000-0000-0000D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4" name="Texto 17" hidden="1">
          <a:extLst>
            <a:ext uri="{FF2B5EF4-FFF2-40B4-BE49-F238E27FC236}">
              <a16:creationId xmlns="" xmlns:a16="http://schemas.microsoft.com/office/drawing/2014/main" id="{00000000-0008-0000-0000-0000D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5" name="Texto 17" hidden="1">
          <a:extLst>
            <a:ext uri="{FF2B5EF4-FFF2-40B4-BE49-F238E27FC236}">
              <a16:creationId xmlns="" xmlns:a16="http://schemas.microsoft.com/office/drawing/2014/main" id="{00000000-0008-0000-0000-0000E0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6" name="Texto 17" hidden="1">
          <a:extLst>
            <a:ext uri="{FF2B5EF4-FFF2-40B4-BE49-F238E27FC236}">
              <a16:creationId xmlns="" xmlns:a16="http://schemas.microsoft.com/office/drawing/2014/main" id="{00000000-0008-0000-0000-0000E1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7" name="Texto 17" hidden="1">
          <a:extLst>
            <a:ext uri="{FF2B5EF4-FFF2-40B4-BE49-F238E27FC236}">
              <a16:creationId xmlns="" xmlns:a16="http://schemas.microsoft.com/office/drawing/2014/main" id="{00000000-0008-0000-0000-0000E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8" name="Texto 17" hidden="1">
          <a:extLst>
            <a:ext uri="{FF2B5EF4-FFF2-40B4-BE49-F238E27FC236}">
              <a16:creationId xmlns="" xmlns:a16="http://schemas.microsoft.com/office/drawing/2014/main" id="{00000000-0008-0000-0000-0000E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9" name="Texto 17" hidden="1">
          <a:extLst>
            <a:ext uri="{FF2B5EF4-FFF2-40B4-BE49-F238E27FC236}">
              <a16:creationId xmlns="" xmlns:a16="http://schemas.microsoft.com/office/drawing/2014/main" id="{00000000-0008-0000-0000-0000E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0" name="Texto 17" hidden="1">
          <a:extLst>
            <a:ext uri="{FF2B5EF4-FFF2-40B4-BE49-F238E27FC236}">
              <a16:creationId xmlns="" xmlns:a16="http://schemas.microsoft.com/office/drawing/2014/main" id="{00000000-0008-0000-0000-0000E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1" name="Texto 17" hidden="1">
          <a:extLst>
            <a:ext uri="{FF2B5EF4-FFF2-40B4-BE49-F238E27FC236}">
              <a16:creationId xmlns="" xmlns:a16="http://schemas.microsoft.com/office/drawing/2014/main" id="{00000000-0008-0000-0000-0000E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2" name="Texto 17" hidden="1">
          <a:extLst>
            <a:ext uri="{FF2B5EF4-FFF2-40B4-BE49-F238E27FC236}">
              <a16:creationId xmlns="" xmlns:a16="http://schemas.microsoft.com/office/drawing/2014/main" id="{00000000-0008-0000-0000-0000E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3" name="Texto 17" hidden="1">
          <a:extLst>
            <a:ext uri="{FF2B5EF4-FFF2-40B4-BE49-F238E27FC236}">
              <a16:creationId xmlns="" xmlns:a16="http://schemas.microsoft.com/office/drawing/2014/main" id="{00000000-0008-0000-0000-0000E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4" name="Texto 17" hidden="1">
          <a:extLst>
            <a:ext uri="{FF2B5EF4-FFF2-40B4-BE49-F238E27FC236}">
              <a16:creationId xmlns="" xmlns:a16="http://schemas.microsoft.com/office/drawing/2014/main" id="{00000000-0008-0000-0000-0000E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5" name="Texto 17" hidden="1">
          <a:extLst>
            <a:ext uri="{FF2B5EF4-FFF2-40B4-BE49-F238E27FC236}">
              <a16:creationId xmlns="" xmlns:a16="http://schemas.microsoft.com/office/drawing/2014/main" id="{00000000-0008-0000-0000-0000EA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6" name="Texto 17" hidden="1">
          <a:extLst>
            <a:ext uri="{FF2B5EF4-FFF2-40B4-BE49-F238E27FC236}">
              <a16:creationId xmlns="" xmlns:a16="http://schemas.microsoft.com/office/drawing/2014/main" id="{00000000-0008-0000-0000-0000EB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7" name="Texto 17" hidden="1">
          <a:extLst>
            <a:ext uri="{FF2B5EF4-FFF2-40B4-BE49-F238E27FC236}">
              <a16:creationId xmlns="" xmlns:a16="http://schemas.microsoft.com/office/drawing/2014/main" id="{00000000-0008-0000-0000-0000E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8" name="Texto 17" hidden="1">
          <a:extLst>
            <a:ext uri="{FF2B5EF4-FFF2-40B4-BE49-F238E27FC236}">
              <a16:creationId xmlns="" xmlns:a16="http://schemas.microsoft.com/office/drawing/2014/main" id="{00000000-0008-0000-0000-0000E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9" name="Texto 17" hidden="1">
          <a:extLst>
            <a:ext uri="{FF2B5EF4-FFF2-40B4-BE49-F238E27FC236}">
              <a16:creationId xmlns="" xmlns:a16="http://schemas.microsoft.com/office/drawing/2014/main" id="{00000000-0008-0000-0000-0000E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90" name="Texto 17" hidden="1">
          <a:extLst>
            <a:ext uri="{FF2B5EF4-FFF2-40B4-BE49-F238E27FC236}">
              <a16:creationId xmlns="" xmlns:a16="http://schemas.microsoft.com/office/drawing/2014/main" id="{00000000-0008-0000-0000-0000E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1" name="Texto 17" hidden="1">
          <a:extLst>
            <a:ext uri="{FF2B5EF4-FFF2-40B4-BE49-F238E27FC236}">
              <a16:creationId xmlns="" xmlns:a16="http://schemas.microsoft.com/office/drawing/2014/main" id="{00000000-0008-0000-0000-0000F0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2" name="Texto 17" hidden="1">
          <a:extLst>
            <a:ext uri="{FF2B5EF4-FFF2-40B4-BE49-F238E27FC236}">
              <a16:creationId xmlns="" xmlns:a16="http://schemas.microsoft.com/office/drawing/2014/main" id="{00000000-0008-0000-0000-0000F1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3" name="Texto 17" hidden="1">
          <a:extLst>
            <a:ext uri="{FF2B5EF4-FFF2-40B4-BE49-F238E27FC236}">
              <a16:creationId xmlns="" xmlns:a16="http://schemas.microsoft.com/office/drawing/2014/main" id="{00000000-0008-0000-0000-0000F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4" name="Texto 17" hidden="1">
          <a:extLst>
            <a:ext uri="{FF2B5EF4-FFF2-40B4-BE49-F238E27FC236}">
              <a16:creationId xmlns="" xmlns:a16="http://schemas.microsoft.com/office/drawing/2014/main" id="{00000000-0008-0000-0000-0000F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5" name="Texto 17" hidden="1">
          <a:extLst>
            <a:ext uri="{FF2B5EF4-FFF2-40B4-BE49-F238E27FC236}">
              <a16:creationId xmlns="" xmlns:a16="http://schemas.microsoft.com/office/drawing/2014/main" id="{00000000-0008-0000-0000-0000F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6" name="Texto 17" hidden="1">
          <a:extLst>
            <a:ext uri="{FF2B5EF4-FFF2-40B4-BE49-F238E27FC236}">
              <a16:creationId xmlns="" xmlns:a16="http://schemas.microsoft.com/office/drawing/2014/main" id="{00000000-0008-0000-0000-0000F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7" name="Texto 17" hidden="1">
          <a:extLst>
            <a:ext uri="{FF2B5EF4-FFF2-40B4-BE49-F238E27FC236}">
              <a16:creationId xmlns="" xmlns:a16="http://schemas.microsoft.com/office/drawing/2014/main" id="{00000000-0008-0000-0000-0000F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598" name="Texto 17" hidden="1">
          <a:extLst>
            <a:ext uri="{FF2B5EF4-FFF2-40B4-BE49-F238E27FC236}">
              <a16:creationId xmlns="" xmlns:a16="http://schemas.microsoft.com/office/drawing/2014/main" id="{00000000-0008-0000-0000-0000F70C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599" name="Texto 17" hidden="1">
          <a:extLst>
            <a:ext uri="{FF2B5EF4-FFF2-40B4-BE49-F238E27FC236}">
              <a16:creationId xmlns="" xmlns:a16="http://schemas.microsoft.com/office/drawing/2014/main" id="{00000000-0008-0000-0000-0000F8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0" name="Texto 17" hidden="1">
          <a:extLst>
            <a:ext uri="{FF2B5EF4-FFF2-40B4-BE49-F238E27FC236}">
              <a16:creationId xmlns="" xmlns:a16="http://schemas.microsoft.com/office/drawing/2014/main" id="{00000000-0008-0000-0000-0000F9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1" name="Texto 17" hidden="1">
          <a:extLst>
            <a:ext uri="{FF2B5EF4-FFF2-40B4-BE49-F238E27FC236}">
              <a16:creationId xmlns="" xmlns:a16="http://schemas.microsoft.com/office/drawing/2014/main" id="{00000000-0008-0000-0000-0000FA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2" name="Texto 17" hidden="1">
          <a:extLst>
            <a:ext uri="{FF2B5EF4-FFF2-40B4-BE49-F238E27FC236}">
              <a16:creationId xmlns="" xmlns:a16="http://schemas.microsoft.com/office/drawing/2014/main" id="{00000000-0008-0000-0000-0000FB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3" name="Texto 17" hidden="1">
          <a:extLst>
            <a:ext uri="{FF2B5EF4-FFF2-40B4-BE49-F238E27FC236}">
              <a16:creationId xmlns="" xmlns:a16="http://schemas.microsoft.com/office/drawing/2014/main" id="{00000000-0008-0000-0000-0000FC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4" name="Texto 17" hidden="1">
          <a:extLst>
            <a:ext uri="{FF2B5EF4-FFF2-40B4-BE49-F238E27FC236}">
              <a16:creationId xmlns="" xmlns:a16="http://schemas.microsoft.com/office/drawing/2014/main" id="{00000000-0008-0000-0000-0000FD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5" name="Texto 17" hidden="1">
          <a:extLst>
            <a:ext uri="{FF2B5EF4-FFF2-40B4-BE49-F238E27FC236}">
              <a16:creationId xmlns="" xmlns:a16="http://schemas.microsoft.com/office/drawing/2014/main" id="{00000000-0008-0000-0000-0000FE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6" name="Texto 17" hidden="1">
          <a:extLst>
            <a:ext uri="{FF2B5EF4-FFF2-40B4-BE49-F238E27FC236}">
              <a16:creationId xmlns="" xmlns:a16="http://schemas.microsoft.com/office/drawing/2014/main" id="{00000000-0008-0000-0000-0000FF0C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7" name="Texto 17" hidden="1">
          <a:extLst>
            <a:ext uri="{FF2B5EF4-FFF2-40B4-BE49-F238E27FC236}">
              <a16:creationId xmlns="" xmlns:a16="http://schemas.microsoft.com/office/drawing/2014/main" id="{00000000-0008-0000-0000-00000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8" name="Texto 17" hidden="1">
          <a:extLst>
            <a:ext uri="{FF2B5EF4-FFF2-40B4-BE49-F238E27FC236}">
              <a16:creationId xmlns="" xmlns:a16="http://schemas.microsoft.com/office/drawing/2014/main" id="{00000000-0008-0000-0000-00000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9" name="Texto 17" hidden="1">
          <a:extLst>
            <a:ext uri="{FF2B5EF4-FFF2-40B4-BE49-F238E27FC236}">
              <a16:creationId xmlns="" xmlns:a16="http://schemas.microsoft.com/office/drawing/2014/main" id="{00000000-0008-0000-0000-00000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10" name="Texto 17" hidden="1">
          <a:extLst>
            <a:ext uri="{FF2B5EF4-FFF2-40B4-BE49-F238E27FC236}">
              <a16:creationId xmlns="" xmlns:a16="http://schemas.microsoft.com/office/drawing/2014/main" id="{00000000-0008-0000-0000-00000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11" name="Texto 17" hidden="1">
          <a:extLst>
            <a:ext uri="{FF2B5EF4-FFF2-40B4-BE49-F238E27FC236}">
              <a16:creationId xmlns="" xmlns:a16="http://schemas.microsoft.com/office/drawing/2014/main" id="{00000000-0008-0000-0000-00000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2" name="Texto 17" hidden="1">
          <a:extLst>
            <a:ext uri="{FF2B5EF4-FFF2-40B4-BE49-F238E27FC236}">
              <a16:creationId xmlns="" xmlns:a16="http://schemas.microsoft.com/office/drawing/2014/main" id="{00000000-0008-0000-0000-00000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3" name="Texto 17" hidden="1">
          <a:extLst>
            <a:ext uri="{FF2B5EF4-FFF2-40B4-BE49-F238E27FC236}">
              <a16:creationId xmlns="" xmlns:a16="http://schemas.microsoft.com/office/drawing/2014/main" id="{00000000-0008-0000-0000-00000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4" name="Texto 17" hidden="1">
          <a:extLst>
            <a:ext uri="{FF2B5EF4-FFF2-40B4-BE49-F238E27FC236}">
              <a16:creationId xmlns="" xmlns:a16="http://schemas.microsoft.com/office/drawing/2014/main" id="{00000000-0008-0000-0000-00000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5" name="Texto 17" hidden="1">
          <a:extLst>
            <a:ext uri="{FF2B5EF4-FFF2-40B4-BE49-F238E27FC236}">
              <a16:creationId xmlns="" xmlns:a16="http://schemas.microsoft.com/office/drawing/2014/main" id="{00000000-0008-0000-0000-00000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6" name="Texto 17" hidden="1">
          <a:extLst>
            <a:ext uri="{FF2B5EF4-FFF2-40B4-BE49-F238E27FC236}">
              <a16:creationId xmlns="" xmlns:a16="http://schemas.microsoft.com/office/drawing/2014/main" id="{00000000-0008-0000-0000-00000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7" name="Texto 17" hidden="1">
          <a:extLst>
            <a:ext uri="{FF2B5EF4-FFF2-40B4-BE49-F238E27FC236}">
              <a16:creationId xmlns="" xmlns:a16="http://schemas.microsoft.com/office/drawing/2014/main" id="{00000000-0008-0000-0000-00000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8" name="Texto 17" hidden="1">
          <a:extLst>
            <a:ext uri="{FF2B5EF4-FFF2-40B4-BE49-F238E27FC236}">
              <a16:creationId xmlns="" xmlns:a16="http://schemas.microsoft.com/office/drawing/2014/main" id="{00000000-0008-0000-0000-00000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9" name="Texto 17" hidden="1">
          <a:extLst>
            <a:ext uri="{FF2B5EF4-FFF2-40B4-BE49-F238E27FC236}">
              <a16:creationId xmlns="" xmlns:a16="http://schemas.microsoft.com/office/drawing/2014/main" id="{00000000-0008-0000-0000-00000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0" name="Texto 17" hidden="1">
          <a:extLst>
            <a:ext uri="{FF2B5EF4-FFF2-40B4-BE49-F238E27FC236}">
              <a16:creationId xmlns="" xmlns:a16="http://schemas.microsoft.com/office/drawing/2014/main" id="{00000000-0008-0000-0000-00000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1" name="Texto 17" hidden="1">
          <a:extLst>
            <a:ext uri="{FF2B5EF4-FFF2-40B4-BE49-F238E27FC236}">
              <a16:creationId xmlns="" xmlns:a16="http://schemas.microsoft.com/office/drawing/2014/main" id="{00000000-0008-0000-0000-00000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2" name="Texto 17" hidden="1">
          <a:extLst>
            <a:ext uri="{FF2B5EF4-FFF2-40B4-BE49-F238E27FC236}">
              <a16:creationId xmlns="" xmlns:a16="http://schemas.microsoft.com/office/drawing/2014/main" id="{00000000-0008-0000-0000-00000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3" name="Texto 17" hidden="1">
          <a:extLst>
            <a:ext uri="{FF2B5EF4-FFF2-40B4-BE49-F238E27FC236}">
              <a16:creationId xmlns="" xmlns:a16="http://schemas.microsoft.com/office/drawing/2014/main" id="{00000000-0008-0000-0000-00001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4" name="Texto 17" hidden="1">
          <a:extLst>
            <a:ext uri="{FF2B5EF4-FFF2-40B4-BE49-F238E27FC236}">
              <a16:creationId xmlns="" xmlns:a16="http://schemas.microsoft.com/office/drawing/2014/main" id="{00000000-0008-0000-0000-00001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5" name="Texto 17" hidden="1">
          <a:extLst>
            <a:ext uri="{FF2B5EF4-FFF2-40B4-BE49-F238E27FC236}">
              <a16:creationId xmlns="" xmlns:a16="http://schemas.microsoft.com/office/drawing/2014/main" id="{00000000-0008-0000-0000-00001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6" name="Texto 17" hidden="1">
          <a:extLst>
            <a:ext uri="{FF2B5EF4-FFF2-40B4-BE49-F238E27FC236}">
              <a16:creationId xmlns="" xmlns:a16="http://schemas.microsoft.com/office/drawing/2014/main" id="{00000000-0008-0000-0000-00001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7" name="Texto 17" hidden="1">
          <a:extLst>
            <a:ext uri="{FF2B5EF4-FFF2-40B4-BE49-F238E27FC236}">
              <a16:creationId xmlns="" xmlns:a16="http://schemas.microsoft.com/office/drawing/2014/main" id="{00000000-0008-0000-0000-00001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8" name="Texto 17" hidden="1">
          <a:extLst>
            <a:ext uri="{FF2B5EF4-FFF2-40B4-BE49-F238E27FC236}">
              <a16:creationId xmlns="" xmlns:a16="http://schemas.microsoft.com/office/drawing/2014/main" id="{00000000-0008-0000-0000-00001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9" name="Texto 17" hidden="1">
          <a:extLst>
            <a:ext uri="{FF2B5EF4-FFF2-40B4-BE49-F238E27FC236}">
              <a16:creationId xmlns="" xmlns:a16="http://schemas.microsoft.com/office/drawing/2014/main" id="{00000000-0008-0000-0000-00001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0" name="Texto 17" hidden="1">
          <a:extLst>
            <a:ext uri="{FF2B5EF4-FFF2-40B4-BE49-F238E27FC236}">
              <a16:creationId xmlns="" xmlns:a16="http://schemas.microsoft.com/office/drawing/2014/main" id="{00000000-0008-0000-0000-00001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1" name="Texto 17" hidden="1">
          <a:extLst>
            <a:ext uri="{FF2B5EF4-FFF2-40B4-BE49-F238E27FC236}">
              <a16:creationId xmlns="" xmlns:a16="http://schemas.microsoft.com/office/drawing/2014/main" id="{00000000-0008-0000-0000-00001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2" name="Texto 17" hidden="1">
          <a:extLst>
            <a:ext uri="{FF2B5EF4-FFF2-40B4-BE49-F238E27FC236}">
              <a16:creationId xmlns="" xmlns:a16="http://schemas.microsoft.com/office/drawing/2014/main" id="{00000000-0008-0000-0000-00001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633" name="Texto 17" hidden="1">
          <a:extLst>
            <a:ext uri="{FF2B5EF4-FFF2-40B4-BE49-F238E27FC236}">
              <a16:creationId xmlns="" xmlns:a16="http://schemas.microsoft.com/office/drawing/2014/main" id="{00000000-0008-0000-0000-00001A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4" name="Texto 17" hidden="1">
          <a:extLst>
            <a:ext uri="{FF2B5EF4-FFF2-40B4-BE49-F238E27FC236}">
              <a16:creationId xmlns="" xmlns:a16="http://schemas.microsoft.com/office/drawing/2014/main" id="{00000000-0008-0000-0000-00001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5" name="Texto 17" hidden="1">
          <a:extLst>
            <a:ext uri="{FF2B5EF4-FFF2-40B4-BE49-F238E27FC236}">
              <a16:creationId xmlns="" xmlns:a16="http://schemas.microsoft.com/office/drawing/2014/main" id="{00000000-0008-0000-0000-00001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6" name="Texto 17" hidden="1">
          <a:extLst>
            <a:ext uri="{FF2B5EF4-FFF2-40B4-BE49-F238E27FC236}">
              <a16:creationId xmlns="" xmlns:a16="http://schemas.microsoft.com/office/drawing/2014/main" id="{00000000-0008-0000-0000-00002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7" name="Texto 17" hidden="1">
          <a:extLst>
            <a:ext uri="{FF2B5EF4-FFF2-40B4-BE49-F238E27FC236}">
              <a16:creationId xmlns="" xmlns:a16="http://schemas.microsoft.com/office/drawing/2014/main" id="{00000000-0008-0000-0000-00002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8" name="Texto 17" hidden="1">
          <a:extLst>
            <a:ext uri="{FF2B5EF4-FFF2-40B4-BE49-F238E27FC236}">
              <a16:creationId xmlns="" xmlns:a16="http://schemas.microsoft.com/office/drawing/2014/main" id="{00000000-0008-0000-0000-00002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9" name="Texto 17" hidden="1">
          <a:extLst>
            <a:ext uri="{FF2B5EF4-FFF2-40B4-BE49-F238E27FC236}">
              <a16:creationId xmlns="" xmlns:a16="http://schemas.microsoft.com/office/drawing/2014/main" id="{00000000-0008-0000-0000-00002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0" name="Texto 17" hidden="1">
          <a:extLst>
            <a:ext uri="{FF2B5EF4-FFF2-40B4-BE49-F238E27FC236}">
              <a16:creationId xmlns="" xmlns:a16="http://schemas.microsoft.com/office/drawing/2014/main" id="{00000000-0008-0000-0000-00002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1" name="Texto 17" hidden="1">
          <a:extLst>
            <a:ext uri="{FF2B5EF4-FFF2-40B4-BE49-F238E27FC236}">
              <a16:creationId xmlns="" xmlns:a16="http://schemas.microsoft.com/office/drawing/2014/main" id="{00000000-0008-0000-0000-00002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2" name="Texto 17" hidden="1">
          <a:extLst>
            <a:ext uri="{FF2B5EF4-FFF2-40B4-BE49-F238E27FC236}">
              <a16:creationId xmlns="" xmlns:a16="http://schemas.microsoft.com/office/drawing/2014/main" id="{00000000-0008-0000-0000-00002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3" name="Texto 17" hidden="1">
          <a:extLst>
            <a:ext uri="{FF2B5EF4-FFF2-40B4-BE49-F238E27FC236}">
              <a16:creationId xmlns="" xmlns:a16="http://schemas.microsoft.com/office/drawing/2014/main" id="{00000000-0008-0000-0000-00002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4" name="Texto 17" hidden="1">
          <a:extLst>
            <a:ext uri="{FF2B5EF4-FFF2-40B4-BE49-F238E27FC236}">
              <a16:creationId xmlns="" xmlns:a16="http://schemas.microsoft.com/office/drawing/2014/main" id="{00000000-0008-0000-0000-00002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5" name="Texto 17" hidden="1">
          <a:extLst>
            <a:ext uri="{FF2B5EF4-FFF2-40B4-BE49-F238E27FC236}">
              <a16:creationId xmlns="" xmlns:a16="http://schemas.microsoft.com/office/drawing/2014/main" id="{00000000-0008-0000-0000-00002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6" name="Texto 17" hidden="1">
          <a:extLst>
            <a:ext uri="{FF2B5EF4-FFF2-40B4-BE49-F238E27FC236}">
              <a16:creationId xmlns="" xmlns:a16="http://schemas.microsoft.com/office/drawing/2014/main" id="{00000000-0008-0000-0000-00002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7" name="Texto 17" hidden="1">
          <a:extLst>
            <a:ext uri="{FF2B5EF4-FFF2-40B4-BE49-F238E27FC236}">
              <a16:creationId xmlns="" xmlns:a16="http://schemas.microsoft.com/office/drawing/2014/main" id="{00000000-0008-0000-0000-00002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8" name="Texto 17" hidden="1">
          <a:extLst>
            <a:ext uri="{FF2B5EF4-FFF2-40B4-BE49-F238E27FC236}">
              <a16:creationId xmlns="" xmlns:a16="http://schemas.microsoft.com/office/drawing/2014/main" id="{00000000-0008-0000-0000-00002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9" name="Texto 17" hidden="1">
          <a:extLst>
            <a:ext uri="{FF2B5EF4-FFF2-40B4-BE49-F238E27FC236}">
              <a16:creationId xmlns="" xmlns:a16="http://schemas.microsoft.com/office/drawing/2014/main" id="{00000000-0008-0000-0000-00002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0" name="Texto 17" hidden="1">
          <a:extLst>
            <a:ext uri="{FF2B5EF4-FFF2-40B4-BE49-F238E27FC236}">
              <a16:creationId xmlns="" xmlns:a16="http://schemas.microsoft.com/office/drawing/2014/main" id="{00000000-0008-0000-0000-00002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1" name="Texto 17" hidden="1">
          <a:extLst>
            <a:ext uri="{FF2B5EF4-FFF2-40B4-BE49-F238E27FC236}">
              <a16:creationId xmlns="" xmlns:a16="http://schemas.microsoft.com/office/drawing/2014/main" id="{00000000-0008-0000-0000-00002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2" name="Texto 17" hidden="1">
          <a:extLst>
            <a:ext uri="{FF2B5EF4-FFF2-40B4-BE49-F238E27FC236}">
              <a16:creationId xmlns="" xmlns:a16="http://schemas.microsoft.com/office/drawing/2014/main" id="{00000000-0008-0000-0000-00003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3" name="Texto 17" hidden="1">
          <a:extLst>
            <a:ext uri="{FF2B5EF4-FFF2-40B4-BE49-F238E27FC236}">
              <a16:creationId xmlns="" xmlns:a16="http://schemas.microsoft.com/office/drawing/2014/main" id="{00000000-0008-0000-0000-00003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4" name="Texto 17" hidden="1">
          <a:extLst>
            <a:ext uri="{FF2B5EF4-FFF2-40B4-BE49-F238E27FC236}">
              <a16:creationId xmlns="" xmlns:a16="http://schemas.microsoft.com/office/drawing/2014/main" id="{00000000-0008-0000-0000-00003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5" name="Texto 17" hidden="1">
          <a:extLst>
            <a:ext uri="{FF2B5EF4-FFF2-40B4-BE49-F238E27FC236}">
              <a16:creationId xmlns="" xmlns:a16="http://schemas.microsoft.com/office/drawing/2014/main" id="{00000000-0008-0000-0000-00003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6" name="Texto 17" hidden="1">
          <a:extLst>
            <a:ext uri="{FF2B5EF4-FFF2-40B4-BE49-F238E27FC236}">
              <a16:creationId xmlns="" xmlns:a16="http://schemas.microsoft.com/office/drawing/2014/main" id="{00000000-0008-0000-0000-00003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7" name="Texto 17" hidden="1">
          <a:extLst>
            <a:ext uri="{FF2B5EF4-FFF2-40B4-BE49-F238E27FC236}">
              <a16:creationId xmlns="" xmlns:a16="http://schemas.microsoft.com/office/drawing/2014/main" id="{00000000-0008-0000-0000-00003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8" name="Texto 17" hidden="1">
          <a:extLst>
            <a:ext uri="{FF2B5EF4-FFF2-40B4-BE49-F238E27FC236}">
              <a16:creationId xmlns="" xmlns:a16="http://schemas.microsoft.com/office/drawing/2014/main" id="{00000000-0008-0000-0000-00003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9" name="Texto 17" hidden="1">
          <a:extLst>
            <a:ext uri="{FF2B5EF4-FFF2-40B4-BE49-F238E27FC236}">
              <a16:creationId xmlns="" xmlns:a16="http://schemas.microsoft.com/office/drawing/2014/main" id="{00000000-0008-0000-0000-00003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60" name="Texto 17" hidden="1">
          <a:extLst>
            <a:ext uri="{FF2B5EF4-FFF2-40B4-BE49-F238E27FC236}">
              <a16:creationId xmlns="" xmlns:a16="http://schemas.microsoft.com/office/drawing/2014/main" id="{00000000-0008-0000-0000-00003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1" name="Texto 17" hidden="1">
          <a:extLst>
            <a:ext uri="{FF2B5EF4-FFF2-40B4-BE49-F238E27FC236}">
              <a16:creationId xmlns="" xmlns:a16="http://schemas.microsoft.com/office/drawing/2014/main" id="{00000000-0008-0000-0000-00003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2" name="Texto 17" hidden="1">
          <a:extLst>
            <a:ext uri="{FF2B5EF4-FFF2-40B4-BE49-F238E27FC236}">
              <a16:creationId xmlns="" xmlns:a16="http://schemas.microsoft.com/office/drawing/2014/main" id="{00000000-0008-0000-0000-00003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3" name="Texto 17" hidden="1">
          <a:extLst>
            <a:ext uri="{FF2B5EF4-FFF2-40B4-BE49-F238E27FC236}">
              <a16:creationId xmlns="" xmlns:a16="http://schemas.microsoft.com/office/drawing/2014/main" id="{00000000-0008-0000-0000-00003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4" name="Texto 17" hidden="1">
          <a:extLst>
            <a:ext uri="{FF2B5EF4-FFF2-40B4-BE49-F238E27FC236}">
              <a16:creationId xmlns="" xmlns:a16="http://schemas.microsoft.com/office/drawing/2014/main" id="{00000000-0008-0000-0000-00003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5" name="Texto 17" hidden="1">
          <a:extLst>
            <a:ext uri="{FF2B5EF4-FFF2-40B4-BE49-F238E27FC236}">
              <a16:creationId xmlns="" xmlns:a16="http://schemas.microsoft.com/office/drawing/2014/main" id="{00000000-0008-0000-0000-00003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6" name="Texto 17" hidden="1">
          <a:extLst>
            <a:ext uri="{FF2B5EF4-FFF2-40B4-BE49-F238E27FC236}">
              <a16:creationId xmlns="" xmlns:a16="http://schemas.microsoft.com/office/drawing/2014/main" id="{00000000-0008-0000-0000-00003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7" name="Texto 17" hidden="1">
          <a:extLst>
            <a:ext uri="{FF2B5EF4-FFF2-40B4-BE49-F238E27FC236}">
              <a16:creationId xmlns="" xmlns:a16="http://schemas.microsoft.com/office/drawing/2014/main" id="{00000000-0008-0000-0000-00003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8" name="Texto 17" hidden="1">
          <a:extLst>
            <a:ext uri="{FF2B5EF4-FFF2-40B4-BE49-F238E27FC236}">
              <a16:creationId xmlns="" xmlns:a16="http://schemas.microsoft.com/office/drawing/2014/main" id="{00000000-0008-0000-0000-00004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9" name="Texto 17" hidden="1">
          <a:extLst>
            <a:ext uri="{FF2B5EF4-FFF2-40B4-BE49-F238E27FC236}">
              <a16:creationId xmlns="" xmlns:a16="http://schemas.microsoft.com/office/drawing/2014/main" id="{00000000-0008-0000-0000-00004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0" name="Texto 17" hidden="1">
          <a:extLst>
            <a:ext uri="{FF2B5EF4-FFF2-40B4-BE49-F238E27FC236}">
              <a16:creationId xmlns="" xmlns:a16="http://schemas.microsoft.com/office/drawing/2014/main" id="{00000000-0008-0000-0000-00004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1" name="Texto 17" hidden="1">
          <a:extLst>
            <a:ext uri="{FF2B5EF4-FFF2-40B4-BE49-F238E27FC236}">
              <a16:creationId xmlns="" xmlns:a16="http://schemas.microsoft.com/office/drawing/2014/main" id="{00000000-0008-0000-0000-00004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2" name="Texto 17" hidden="1">
          <a:extLst>
            <a:ext uri="{FF2B5EF4-FFF2-40B4-BE49-F238E27FC236}">
              <a16:creationId xmlns="" xmlns:a16="http://schemas.microsoft.com/office/drawing/2014/main" id="{00000000-0008-0000-0000-00004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3" name="Texto 17" hidden="1">
          <a:extLst>
            <a:ext uri="{FF2B5EF4-FFF2-40B4-BE49-F238E27FC236}">
              <a16:creationId xmlns="" xmlns:a16="http://schemas.microsoft.com/office/drawing/2014/main" id="{00000000-0008-0000-0000-00004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4" name="Texto 17" hidden="1">
          <a:extLst>
            <a:ext uri="{FF2B5EF4-FFF2-40B4-BE49-F238E27FC236}">
              <a16:creationId xmlns="" xmlns:a16="http://schemas.microsoft.com/office/drawing/2014/main" id="{00000000-0008-0000-0000-00004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5" name="Texto 17" hidden="1">
          <a:extLst>
            <a:ext uri="{FF2B5EF4-FFF2-40B4-BE49-F238E27FC236}">
              <a16:creationId xmlns="" xmlns:a16="http://schemas.microsoft.com/office/drawing/2014/main" id="{00000000-0008-0000-0000-00004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6" name="Texto 17" hidden="1">
          <a:extLst>
            <a:ext uri="{FF2B5EF4-FFF2-40B4-BE49-F238E27FC236}">
              <a16:creationId xmlns="" xmlns:a16="http://schemas.microsoft.com/office/drawing/2014/main" id="{00000000-0008-0000-0000-00004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7" name="Texto 17" hidden="1">
          <a:extLst>
            <a:ext uri="{FF2B5EF4-FFF2-40B4-BE49-F238E27FC236}">
              <a16:creationId xmlns="" xmlns:a16="http://schemas.microsoft.com/office/drawing/2014/main" id="{00000000-0008-0000-0000-00004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8" name="Texto 17" hidden="1">
          <a:extLst>
            <a:ext uri="{FF2B5EF4-FFF2-40B4-BE49-F238E27FC236}">
              <a16:creationId xmlns="" xmlns:a16="http://schemas.microsoft.com/office/drawing/2014/main" id="{00000000-0008-0000-0000-00004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9" name="Texto 17" hidden="1">
          <a:extLst>
            <a:ext uri="{FF2B5EF4-FFF2-40B4-BE49-F238E27FC236}">
              <a16:creationId xmlns="" xmlns:a16="http://schemas.microsoft.com/office/drawing/2014/main" id="{00000000-0008-0000-0000-00004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80" name="Texto 17" hidden="1">
          <a:extLst>
            <a:ext uri="{FF2B5EF4-FFF2-40B4-BE49-F238E27FC236}">
              <a16:creationId xmlns="" xmlns:a16="http://schemas.microsoft.com/office/drawing/2014/main" id="{00000000-0008-0000-0000-00004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1" name="Texto 17" hidden="1">
          <a:extLst>
            <a:ext uri="{FF2B5EF4-FFF2-40B4-BE49-F238E27FC236}">
              <a16:creationId xmlns="" xmlns:a16="http://schemas.microsoft.com/office/drawing/2014/main" id="{00000000-0008-0000-0000-00004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2" name="Texto 17" hidden="1">
          <a:extLst>
            <a:ext uri="{FF2B5EF4-FFF2-40B4-BE49-F238E27FC236}">
              <a16:creationId xmlns="" xmlns:a16="http://schemas.microsoft.com/office/drawing/2014/main" id="{00000000-0008-0000-0000-00004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3" name="Texto 17" hidden="1">
          <a:extLst>
            <a:ext uri="{FF2B5EF4-FFF2-40B4-BE49-F238E27FC236}">
              <a16:creationId xmlns="" xmlns:a16="http://schemas.microsoft.com/office/drawing/2014/main" id="{00000000-0008-0000-0000-00004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4" name="Texto 17" hidden="1">
          <a:extLst>
            <a:ext uri="{FF2B5EF4-FFF2-40B4-BE49-F238E27FC236}">
              <a16:creationId xmlns="" xmlns:a16="http://schemas.microsoft.com/office/drawing/2014/main" id="{00000000-0008-0000-0000-00005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5" name="Texto 17" hidden="1">
          <a:extLst>
            <a:ext uri="{FF2B5EF4-FFF2-40B4-BE49-F238E27FC236}">
              <a16:creationId xmlns="" xmlns:a16="http://schemas.microsoft.com/office/drawing/2014/main" id="{00000000-0008-0000-0000-00005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6" name="Texto 17" hidden="1">
          <a:extLst>
            <a:ext uri="{FF2B5EF4-FFF2-40B4-BE49-F238E27FC236}">
              <a16:creationId xmlns="" xmlns:a16="http://schemas.microsoft.com/office/drawing/2014/main" id="{00000000-0008-0000-0000-00005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7" name="Texto 17" hidden="1">
          <a:extLst>
            <a:ext uri="{FF2B5EF4-FFF2-40B4-BE49-F238E27FC236}">
              <a16:creationId xmlns="" xmlns:a16="http://schemas.microsoft.com/office/drawing/2014/main" id="{00000000-0008-0000-0000-00005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8" name="Texto 17" hidden="1">
          <a:extLst>
            <a:ext uri="{FF2B5EF4-FFF2-40B4-BE49-F238E27FC236}">
              <a16:creationId xmlns="" xmlns:a16="http://schemas.microsoft.com/office/drawing/2014/main" id="{00000000-0008-0000-0000-00005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89" name="Texto 17" hidden="1">
          <a:extLst>
            <a:ext uri="{FF2B5EF4-FFF2-40B4-BE49-F238E27FC236}">
              <a16:creationId xmlns="" xmlns:a16="http://schemas.microsoft.com/office/drawing/2014/main" id="{00000000-0008-0000-0000-00005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0" name="Texto 17" hidden="1">
          <a:extLst>
            <a:ext uri="{FF2B5EF4-FFF2-40B4-BE49-F238E27FC236}">
              <a16:creationId xmlns="" xmlns:a16="http://schemas.microsoft.com/office/drawing/2014/main" id="{00000000-0008-0000-0000-00005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1" name="Texto 17" hidden="1">
          <a:extLst>
            <a:ext uri="{FF2B5EF4-FFF2-40B4-BE49-F238E27FC236}">
              <a16:creationId xmlns="" xmlns:a16="http://schemas.microsoft.com/office/drawing/2014/main" id="{00000000-0008-0000-0000-00005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2" name="Texto 17" hidden="1">
          <a:extLst>
            <a:ext uri="{FF2B5EF4-FFF2-40B4-BE49-F238E27FC236}">
              <a16:creationId xmlns="" xmlns:a16="http://schemas.microsoft.com/office/drawing/2014/main" id="{00000000-0008-0000-0000-00005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3" name="Texto 17" hidden="1">
          <a:extLst>
            <a:ext uri="{FF2B5EF4-FFF2-40B4-BE49-F238E27FC236}">
              <a16:creationId xmlns="" xmlns:a16="http://schemas.microsoft.com/office/drawing/2014/main" id="{00000000-0008-0000-0000-00005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4" name="Texto 17" hidden="1">
          <a:extLst>
            <a:ext uri="{FF2B5EF4-FFF2-40B4-BE49-F238E27FC236}">
              <a16:creationId xmlns="" xmlns:a16="http://schemas.microsoft.com/office/drawing/2014/main" id="{00000000-0008-0000-0000-00005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5" name="Texto 17" hidden="1">
          <a:extLst>
            <a:ext uri="{FF2B5EF4-FFF2-40B4-BE49-F238E27FC236}">
              <a16:creationId xmlns="" xmlns:a16="http://schemas.microsoft.com/office/drawing/2014/main" id="{00000000-0008-0000-0000-00005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6" name="Texto 17" hidden="1">
          <a:extLst>
            <a:ext uri="{FF2B5EF4-FFF2-40B4-BE49-F238E27FC236}">
              <a16:creationId xmlns="" xmlns:a16="http://schemas.microsoft.com/office/drawing/2014/main" id="{00000000-0008-0000-0000-00005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7" name="Texto 17" hidden="1">
          <a:extLst>
            <a:ext uri="{FF2B5EF4-FFF2-40B4-BE49-F238E27FC236}">
              <a16:creationId xmlns="" xmlns:a16="http://schemas.microsoft.com/office/drawing/2014/main" id="{00000000-0008-0000-0000-00005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8" name="Texto 17" hidden="1">
          <a:extLst>
            <a:ext uri="{FF2B5EF4-FFF2-40B4-BE49-F238E27FC236}">
              <a16:creationId xmlns="" xmlns:a16="http://schemas.microsoft.com/office/drawing/2014/main" id="{00000000-0008-0000-0000-00005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9" name="Texto 17" hidden="1">
          <a:extLst>
            <a:ext uri="{FF2B5EF4-FFF2-40B4-BE49-F238E27FC236}">
              <a16:creationId xmlns="" xmlns:a16="http://schemas.microsoft.com/office/drawing/2014/main" id="{00000000-0008-0000-0000-00005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0" name="Texto 17" hidden="1">
          <a:extLst>
            <a:ext uri="{FF2B5EF4-FFF2-40B4-BE49-F238E27FC236}">
              <a16:creationId xmlns="" xmlns:a16="http://schemas.microsoft.com/office/drawing/2014/main" id="{00000000-0008-0000-0000-00006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1" name="Texto 17" hidden="1">
          <a:extLst>
            <a:ext uri="{FF2B5EF4-FFF2-40B4-BE49-F238E27FC236}">
              <a16:creationId xmlns="" xmlns:a16="http://schemas.microsoft.com/office/drawing/2014/main" id="{00000000-0008-0000-0000-00006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2" name="Texto 17" hidden="1">
          <a:extLst>
            <a:ext uri="{FF2B5EF4-FFF2-40B4-BE49-F238E27FC236}">
              <a16:creationId xmlns="" xmlns:a16="http://schemas.microsoft.com/office/drawing/2014/main" id="{00000000-0008-0000-0000-00006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3" name="Texto 17" hidden="1">
          <a:extLst>
            <a:ext uri="{FF2B5EF4-FFF2-40B4-BE49-F238E27FC236}">
              <a16:creationId xmlns="" xmlns:a16="http://schemas.microsoft.com/office/drawing/2014/main" id="{00000000-0008-0000-0000-00006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4" name="Texto 17" hidden="1">
          <a:extLst>
            <a:ext uri="{FF2B5EF4-FFF2-40B4-BE49-F238E27FC236}">
              <a16:creationId xmlns="" xmlns:a16="http://schemas.microsoft.com/office/drawing/2014/main" id="{00000000-0008-0000-0000-00006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5" name="Texto 17" hidden="1">
          <a:extLst>
            <a:ext uri="{FF2B5EF4-FFF2-40B4-BE49-F238E27FC236}">
              <a16:creationId xmlns="" xmlns:a16="http://schemas.microsoft.com/office/drawing/2014/main" id="{00000000-0008-0000-0000-00006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6" name="Texto 17" hidden="1">
          <a:extLst>
            <a:ext uri="{FF2B5EF4-FFF2-40B4-BE49-F238E27FC236}">
              <a16:creationId xmlns="" xmlns:a16="http://schemas.microsoft.com/office/drawing/2014/main" id="{00000000-0008-0000-0000-00006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7" name="Texto 17" hidden="1">
          <a:extLst>
            <a:ext uri="{FF2B5EF4-FFF2-40B4-BE49-F238E27FC236}">
              <a16:creationId xmlns="" xmlns:a16="http://schemas.microsoft.com/office/drawing/2014/main" id="{00000000-0008-0000-0000-00006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8" name="Texto 17" hidden="1">
          <a:extLst>
            <a:ext uri="{FF2B5EF4-FFF2-40B4-BE49-F238E27FC236}">
              <a16:creationId xmlns="" xmlns:a16="http://schemas.microsoft.com/office/drawing/2014/main" id="{00000000-0008-0000-0000-00006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09" name="Texto 17" hidden="1">
          <a:extLst>
            <a:ext uri="{FF2B5EF4-FFF2-40B4-BE49-F238E27FC236}">
              <a16:creationId xmlns="" xmlns:a16="http://schemas.microsoft.com/office/drawing/2014/main" id="{00000000-0008-0000-0000-00006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0" name="Texto 17" hidden="1">
          <a:extLst>
            <a:ext uri="{FF2B5EF4-FFF2-40B4-BE49-F238E27FC236}">
              <a16:creationId xmlns="" xmlns:a16="http://schemas.microsoft.com/office/drawing/2014/main" id="{00000000-0008-0000-0000-00006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1" name="Texto 17" hidden="1">
          <a:extLst>
            <a:ext uri="{FF2B5EF4-FFF2-40B4-BE49-F238E27FC236}">
              <a16:creationId xmlns="" xmlns:a16="http://schemas.microsoft.com/office/drawing/2014/main" id="{00000000-0008-0000-0000-00006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2" name="Texto 17" hidden="1">
          <a:extLst>
            <a:ext uri="{FF2B5EF4-FFF2-40B4-BE49-F238E27FC236}">
              <a16:creationId xmlns="" xmlns:a16="http://schemas.microsoft.com/office/drawing/2014/main" id="{00000000-0008-0000-0000-00006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3" name="Texto 17" hidden="1">
          <a:extLst>
            <a:ext uri="{FF2B5EF4-FFF2-40B4-BE49-F238E27FC236}">
              <a16:creationId xmlns="" xmlns:a16="http://schemas.microsoft.com/office/drawing/2014/main" id="{00000000-0008-0000-0000-00006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4" name="Texto 17" hidden="1">
          <a:extLst>
            <a:ext uri="{FF2B5EF4-FFF2-40B4-BE49-F238E27FC236}">
              <a16:creationId xmlns="" xmlns:a16="http://schemas.microsoft.com/office/drawing/2014/main" id="{00000000-0008-0000-0000-00006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5" name="Texto 17" hidden="1">
          <a:extLst>
            <a:ext uri="{FF2B5EF4-FFF2-40B4-BE49-F238E27FC236}">
              <a16:creationId xmlns="" xmlns:a16="http://schemas.microsoft.com/office/drawing/2014/main" id="{00000000-0008-0000-0000-00006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6" name="Texto 17" hidden="1">
          <a:extLst>
            <a:ext uri="{FF2B5EF4-FFF2-40B4-BE49-F238E27FC236}">
              <a16:creationId xmlns="" xmlns:a16="http://schemas.microsoft.com/office/drawing/2014/main" id="{00000000-0008-0000-0000-00007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7" name="Texto 17" hidden="1">
          <a:extLst>
            <a:ext uri="{FF2B5EF4-FFF2-40B4-BE49-F238E27FC236}">
              <a16:creationId xmlns="" xmlns:a16="http://schemas.microsoft.com/office/drawing/2014/main" id="{00000000-0008-0000-0000-00007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8" name="Texto 17" hidden="1">
          <a:extLst>
            <a:ext uri="{FF2B5EF4-FFF2-40B4-BE49-F238E27FC236}">
              <a16:creationId xmlns="" xmlns:a16="http://schemas.microsoft.com/office/drawing/2014/main" id="{00000000-0008-0000-0000-00007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9" name="Texto 17" hidden="1">
          <a:extLst>
            <a:ext uri="{FF2B5EF4-FFF2-40B4-BE49-F238E27FC236}">
              <a16:creationId xmlns="" xmlns:a16="http://schemas.microsoft.com/office/drawing/2014/main" id="{00000000-0008-0000-0000-00007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0" name="Texto 17" hidden="1">
          <a:extLst>
            <a:ext uri="{FF2B5EF4-FFF2-40B4-BE49-F238E27FC236}">
              <a16:creationId xmlns="" xmlns:a16="http://schemas.microsoft.com/office/drawing/2014/main" id="{00000000-0008-0000-0000-00007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1" name="Texto 17" hidden="1">
          <a:extLst>
            <a:ext uri="{FF2B5EF4-FFF2-40B4-BE49-F238E27FC236}">
              <a16:creationId xmlns="" xmlns:a16="http://schemas.microsoft.com/office/drawing/2014/main" id="{00000000-0008-0000-0000-00007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2" name="Texto 17" hidden="1">
          <a:extLst>
            <a:ext uri="{FF2B5EF4-FFF2-40B4-BE49-F238E27FC236}">
              <a16:creationId xmlns="" xmlns:a16="http://schemas.microsoft.com/office/drawing/2014/main" id="{00000000-0008-0000-0000-00007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3" name="Texto 17" hidden="1">
          <a:extLst>
            <a:ext uri="{FF2B5EF4-FFF2-40B4-BE49-F238E27FC236}">
              <a16:creationId xmlns="" xmlns:a16="http://schemas.microsoft.com/office/drawing/2014/main" id="{00000000-0008-0000-0000-00007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4" name="Texto 17" hidden="1">
          <a:extLst>
            <a:ext uri="{FF2B5EF4-FFF2-40B4-BE49-F238E27FC236}">
              <a16:creationId xmlns="" xmlns:a16="http://schemas.microsoft.com/office/drawing/2014/main" id="{00000000-0008-0000-0000-00007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5" name="Texto 17" hidden="1">
          <a:extLst>
            <a:ext uri="{FF2B5EF4-FFF2-40B4-BE49-F238E27FC236}">
              <a16:creationId xmlns="" xmlns:a16="http://schemas.microsoft.com/office/drawing/2014/main" id="{00000000-0008-0000-0000-00007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6" name="Texto 17" hidden="1">
          <a:extLst>
            <a:ext uri="{FF2B5EF4-FFF2-40B4-BE49-F238E27FC236}">
              <a16:creationId xmlns="" xmlns:a16="http://schemas.microsoft.com/office/drawing/2014/main" id="{00000000-0008-0000-0000-00007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7" name="Texto 17" hidden="1">
          <a:extLst>
            <a:ext uri="{FF2B5EF4-FFF2-40B4-BE49-F238E27FC236}">
              <a16:creationId xmlns="" xmlns:a16="http://schemas.microsoft.com/office/drawing/2014/main" id="{00000000-0008-0000-0000-00007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8" name="Texto 17" hidden="1">
          <a:extLst>
            <a:ext uri="{FF2B5EF4-FFF2-40B4-BE49-F238E27FC236}">
              <a16:creationId xmlns="" xmlns:a16="http://schemas.microsoft.com/office/drawing/2014/main" id="{00000000-0008-0000-0000-00007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9" name="Texto 17" hidden="1">
          <a:extLst>
            <a:ext uri="{FF2B5EF4-FFF2-40B4-BE49-F238E27FC236}">
              <a16:creationId xmlns="" xmlns:a16="http://schemas.microsoft.com/office/drawing/2014/main" id="{00000000-0008-0000-0000-00007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0" name="Texto 17" hidden="1">
          <a:extLst>
            <a:ext uri="{FF2B5EF4-FFF2-40B4-BE49-F238E27FC236}">
              <a16:creationId xmlns="" xmlns:a16="http://schemas.microsoft.com/office/drawing/2014/main" id="{00000000-0008-0000-0000-00007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1" name="Texto 17" hidden="1">
          <a:extLst>
            <a:ext uri="{FF2B5EF4-FFF2-40B4-BE49-F238E27FC236}">
              <a16:creationId xmlns="" xmlns:a16="http://schemas.microsoft.com/office/drawing/2014/main" id="{00000000-0008-0000-0000-00007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2" name="Texto 17" hidden="1">
          <a:extLst>
            <a:ext uri="{FF2B5EF4-FFF2-40B4-BE49-F238E27FC236}">
              <a16:creationId xmlns="" xmlns:a16="http://schemas.microsoft.com/office/drawing/2014/main" id="{00000000-0008-0000-0000-00008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3" name="Texto 17" hidden="1">
          <a:extLst>
            <a:ext uri="{FF2B5EF4-FFF2-40B4-BE49-F238E27FC236}">
              <a16:creationId xmlns="" xmlns:a16="http://schemas.microsoft.com/office/drawing/2014/main" id="{00000000-0008-0000-0000-00008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4" name="Texto 17" hidden="1">
          <a:extLst>
            <a:ext uri="{FF2B5EF4-FFF2-40B4-BE49-F238E27FC236}">
              <a16:creationId xmlns="" xmlns:a16="http://schemas.microsoft.com/office/drawing/2014/main" id="{00000000-0008-0000-0000-00008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5" name="Texto 17" hidden="1">
          <a:extLst>
            <a:ext uri="{FF2B5EF4-FFF2-40B4-BE49-F238E27FC236}">
              <a16:creationId xmlns="" xmlns:a16="http://schemas.microsoft.com/office/drawing/2014/main" id="{00000000-0008-0000-0000-00008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6" name="Texto 17" hidden="1">
          <a:extLst>
            <a:ext uri="{FF2B5EF4-FFF2-40B4-BE49-F238E27FC236}">
              <a16:creationId xmlns="" xmlns:a16="http://schemas.microsoft.com/office/drawing/2014/main" id="{00000000-0008-0000-0000-00008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7" name="Texto 17" hidden="1">
          <a:extLst>
            <a:ext uri="{FF2B5EF4-FFF2-40B4-BE49-F238E27FC236}">
              <a16:creationId xmlns="" xmlns:a16="http://schemas.microsoft.com/office/drawing/2014/main" id="{00000000-0008-0000-0000-00008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8" name="Texto 17" hidden="1">
          <a:extLst>
            <a:ext uri="{FF2B5EF4-FFF2-40B4-BE49-F238E27FC236}">
              <a16:creationId xmlns="" xmlns:a16="http://schemas.microsoft.com/office/drawing/2014/main" id="{00000000-0008-0000-0000-00008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9" name="Texto 17" hidden="1">
          <a:extLst>
            <a:ext uri="{FF2B5EF4-FFF2-40B4-BE49-F238E27FC236}">
              <a16:creationId xmlns="" xmlns:a16="http://schemas.microsoft.com/office/drawing/2014/main" id="{00000000-0008-0000-0000-00008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0" name="Texto 17" hidden="1">
          <a:extLst>
            <a:ext uri="{FF2B5EF4-FFF2-40B4-BE49-F238E27FC236}">
              <a16:creationId xmlns="" xmlns:a16="http://schemas.microsoft.com/office/drawing/2014/main" id="{00000000-0008-0000-0000-00008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1" name="Texto 17" hidden="1">
          <a:extLst>
            <a:ext uri="{FF2B5EF4-FFF2-40B4-BE49-F238E27FC236}">
              <a16:creationId xmlns="" xmlns:a16="http://schemas.microsoft.com/office/drawing/2014/main" id="{00000000-0008-0000-0000-00008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2" name="Texto 17" hidden="1">
          <a:extLst>
            <a:ext uri="{FF2B5EF4-FFF2-40B4-BE49-F238E27FC236}">
              <a16:creationId xmlns="" xmlns:a16="http://schemas.microsoft.com/office/drawing/2014/main" id="{00000000-0008-0000-0000-00008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3" name="Texto 17" hidden="1">
          <a:extLst>
            <a:ext uri="{FF2B5EF4-FFF2-40B4-BE49-F238E27FC236}">
              <a16:creationId xmlns="" xmlns:a16="http://schemas.microsoft.com/office/drawing/2014/main" id="{00000000-0008-0000-0000-00008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4" name="Texto 17" hidden="1">
          <a:extLst>
            <a:ext uri="{FF2B5EF4-FFF2-40B4-BE49-F238E27FC236}">
              <a16:creationId xmlns="" xmlns:a16="http://schemas.microsoft.com/office/drawing/2014/main" id="{00000000-0008-0000-0000-00008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5" name="Texto 17" hidden="1">
          <a:extLst>
            <a:ext uri="{FF2B5EF4-FFF2-40B4-BE49-F238E27FC236}">
              <a16:creationId xmlns="" xmlns:a16="http://schemas.microsoft.com/office/drawing/2014/main" id="{00000000-0008-0000-0000-00008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6" name="Texto 17" hidden="1">
          <a:extLst>
            <a:ext uri="{FF2B5EF4-FFF2-40B4-BE49-F238E27FC236}">
              <a16:creationId xmlns="" xmlns:a16="http://schemas.microsoft.com/office/drawing/2014/main" id="{00000000-0008-0000-0000-00008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7" name="Texto 17" hidden="1">
          <a:extLst>
            <a:ext uri="{FF2B5EF4-FFF2-40B4-BE49-F238E27FC236}">
              <a16:creationId xmlns="" xmlns:a16="http://schemas.microsoft.com/office/drawing/2014/main" id="{00000000-0008-0000-0000-00008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8" name="Texto 17" hidden="1">
          <a:extLst>
            <a:ext uri="{FF2B5EF4-FFF2-40B4-BE49-F238E27FC236}">
              <a16:creationId xmlns="" xmlns:a16="http://schemas.microsoft.com/office/drawing/2014/main" id="{00000000-0008-0000-0000-00009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9" name="Texto 17" hidden="1">
          <a:extLst>
            <a:ext uri="{FF2B5EF4-FFF2-40B4-BE49-F238E27FC236}">
              <a16:creationId xmlns="" xmlns:a16="http://schemas.microsoft.com/office/drawing/2014/main" id="{00000000-0008-0000-0000-00009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0" name="Texto 17" hidden="1">
          <a:extLst>
            <a:ext uri="{FF2B5EF4-FFF2-40B4-BE49-F238E27FC236}">
              <a16:creationId xmlns="" xmlns:a16="http://schemas.microsoft.com/office/drawing/2014/main" id="{00000000-0008-0000-0000-00009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1" name="Texto 17" hidden="1">
          <a:extLst>
            <a:ext uri="{FF2B5EF4-FFF2-40B4-BE49-F238E27FC236}">
              <a16:creationId xmlns="" xmlns:a16="http://schemas.microsoft.com/office/drawing/2014/main" id="{00000000-0008-0000-0000-00009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2" name="Texto 17" hidden="1">
          <a:extLst>
            <a:ext uri="{FF2B5EF4-FFF2-40B4-BE49-F238E27FC236}">
              <a16:creationId xmlns="" xmlns:a16="http://schemas.microsoft.com/office/drawing/2014/main" id="{00000000-0008-0000-0000-00009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3" name="Texto 17" hidden="1">
          <a:extLst>
            <a:ext uri="{FF2B5EF4-FFF2-40B4-BE49-F238E27FC236}">
              <a16:creationId xmlns="" xmlns:a16="http://schemas.microsoft.com/office/drawing/2014/main" id="{00000000-0008-0000-0000-00009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4" name="Texto 17" hidden="1">
          <a:extLst>
            <a:ext uri="{FF2B5EF4-FFF2-40B4-BE49-F238E27FC236}">
              <a16:creationId xmlns="" xmlns:a16="http://schemas.microsoft.com/office/drawing/2014/main" id="{00000000-0008-0000-0000-00009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5" name="Texto 17" hidden="1">
          <a:extLst>
            <a:ext uri="{FF2B5EF4-FFF2-40B4-BE49-F238E27FC236}">
              <a16:creationId xmlns="" xmlns:a16="http://schemas.microsoft.com/office/drawing/2014/main" id="{00000000-0008-0000-0000-00009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6" name="Texto 17" hidden="1">
          <a:extLst>
            <a:ext uri="{FF2B5EF4-FFF2-40B4-BE49-F238E27FC236}">
              <a16:creationId xmlns="" xmlns:a16="http://schemas.microsoft.com/office/drawing/2014/main" id="{00000000-0008-0000-0000-00009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7" name="Texto 17" hidden="1">
          <a:extLst>
            <a:ext uri="{FF2B5EF4-FFF2-40B4-BE49-F238E27FC236}">
              <a16:creationId xmlns="" xmlns:a16="http://schemas.microsoft.com/office/drawing/2014/main" id="{00000000-0008-0000-0000-00009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8" name="Texto 17" hidden="1">
          <a:extLst>
            <a:ext uri="{FF2B5EF4-FFF2-40B4-BE49-F238E27FC236}">
              <a16:creationId xmlns="" xmlns:a16="http://schemas.microsoft.com/office/drawing/2014/main" id="{00000000-0008-0000-0000-00009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9" name="Texto 17" hidden="1">
          <a:extLst>
            <a:ext uri="{FF2B5EF4-FFF2-40B4-BE49-F238E27FC236}">
              <a16:creationId xmlns="" xmlns:a16="http://schemas.microsoft.com/office/drawing/2014/main" id="{00000000-0008-0000-0000-00009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0" name="Texto 17" hidden="1">
          <a:extLst>
            <a:ext uri="{FF2B5EF4-FFF2-40B4-BE49-F238E27FC236}">
              <a16:creationId xmlns="" xmlns:a16="http://schemas.microsoft.com/office/drawing/2014/main" id="{00000000-0008-0000-0000-00009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1" name="Texto 17" hidden="1">
          <a:extLst>
            <a:ext uri="{FF2B5EF4-FFF2-40B4-BE49-F238E27FC236}">
              <a16:creationId xmlns="" xmlns:a16="http://schemas.microsoft.com/office/drawing/2014/main" id="{00000000-0008-0000-0000-00009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2" name="Texto 17" hidden="1">
          <a:extLst>
            <a:ext uri="{FF2B5EF4-FFF2-40B4-BE49-F238E27FC236}">
              <a16:creationId xmlns="" xmlns:a16="http://schemas.microsoft.com/office/drawing/2014/main" id="{00000000-0008-0000-0000-00009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3" name="Texto 17" hidden="1">
          <a:extLst>
            <a:ext uri="{FF2B5EF4-FFF2-40B4-BE49-F238E27FC236}">
              <a16:creationId xmlns="" xmlns:a16="http://schemas.microsoft.com/office/drawing/2014/main" id="{00000000-0008-0000-0000-00009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4" name="Texto 17" hidden="1">
          <a:extLst>
            <a:ext uri="{FF2B5EF4-FFF2-40B4-BE49-F238E27FC236}">
              <a16:creationId xmlns="" xmlns:a16="http://schemas.microsoft.com/office/drawing/2014/main" id="{00000000-0008-0000-0000-0000A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5" name="Texto 17" hidden="1">
          <a:extLst>
            <a:ext uri="{FF2B5EF4-FFF2-40B4-BE49-F238E27FC236}">
              <a16:creationId xmlns="" xmlns:a16="http://schemas.microsoft.com/office/drawing/2014/main" id="{00000000-0008-0000-0000-0000A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6" name="Texto 17" hidden="1">
          <a:extLst>
            <a:ext uri="{FF2B5EF4-FFF2-40B4-BE49-F238E27FC236}">
              <a16:creationId xmlns="" xmlns:a16="http://schemas.microsoft.com/office/drawing/2014/main" id="{00000000-0008-0000-0000-0000A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7" name="Texto 17" hidden="1">
          <a:extLst>
            <a:ext uri="{FF2B5EF4-FFF2-40B4-BE49-F238E27FC236}">
              <a16:creationId xmlns="" xmlns:a16="http://schemas.microsoft.com/office/drawing/2014/main" id="{00000000-0008-0000-0000-0000A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8" name="Texto 17" hidden="1">
          <a:extLst>
            <a:ext uri="{FF2B5EF4-FFF2-40B4-BE49-F238E27FC236}">
              <a16:creationId xmlns="" xmlns:a16="http://schemas.microsoft.com/office/drawing/2014/main" id="{00000000-0008-0000-0000-0000A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9" name="Texto 17" hidden="1">
          <a:extLst>
            <a:ext uri="{FF2B5EF4-FFF2-40B4-BE49-F238E27FC236}">
              <a16:creationId xmlns="" xmlns:a16="http://schemas.microsoft.com/office/drawing/2014/main" id="{00000000-0008-0000-0000-0000A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0" name="Texto 17" hidden="1">
          <a:extLst>
            <a:ext uri="{FF2B5EF4-FFF2-40B4-BE49-F238E27FC236}">
              <a16:creationId xmlns="" xmlns:a16="http://schemas.microsoft.com/office/drawing/2014/main" id="{00000000-0008-0000-0000-0000A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1" name="Texto 17" hidden="1">
          <a:extLst>
            <a:ext uri="{FF2B5EF4-FFF2-40B4-BE49-F238E27FC236}">
              <a16:creationId xmlns="" xmlns:a16="http://schemas.microsoft.com/office/drawing/2014/main" id="{00000000-0008-0000-0000-0000A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2" name="Texto 17" hidden="1">
          <a:extLst>
            <a:ext uri="{FF2B5EF4-FFF2-40B4-BE49-F238E27FC236}">
              <a16:creationId xmlns="" xmlns:a16="http://schemas.microsoft.com/office/drawing/2014/main" id="{00000000-0008-0000-0000-0000A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3" name="Texto 17" hidden="1">
          <a:extLst>
            <a:ext uri="{FF2B5EF4-FFF2-40B4-BE49-F238E27FC236}">
              <a16:creationId xmlns="" xmlns:a16="http://schemas.microsoft.com/office/drawing/2014/main" id="{00000000-0008-0000-0000-0000A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4" name="Texto 17" hidden="1">
          <a:extLst>
            <a:ext uri="{FF2B5EF4-FFF2-40B4-BE49-F238E27FC236}">
              <a16:creationId xmlns="" xmlns:a16="http://schemas.microsoft.com/office/drawing/2014/main" id="{00000000-0008-0000-0000-0000A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5" name="Texto 17" hidden="1">
          <a:extLst>
            <a:ext uri="{FF2B5EF4-FFF2-40B4-BE49-F238E27FC236}">
              <a16:creationId xmlns="" xmlns:a16="http://schemas.microsoft.com/office/drawing/2014/main" id="{00000000-0008-0000-0000-0000A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6" name="Texto 17" hidden="1">
          <a:extLst>
            <a:ext uri="{FF2B5EF4-FFF2-40B4-BE49-F238E27FC236}">
              <a16:creationId xmlns="" xmlns:a16="http://schemas.microsoft.com/office/drawing/2014/main" id="{00000000-0008-0000-0000-0000A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7" name="Texto 17" hidden="1">
          <a:extLst>
            <a:ext uri="{FF2B5EF4-FFF2-40B4-BE49-F238E27FC236}">
              <a16:creationId xmlns="" xmlns:a16="http://schemas.microsoft.com/office/drawing/2014/main" id="{00000000-0008-0000-0000-0000A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8" name="Texto 17" hidden="1">
          <a:extLst>
            <a:ext uri="{FF2B5EF4-FFF2-40B4-BE49-F238E27FC236}">
              <a16:creationId xmlns="" xmlns:a16="http://schemas.microsoft.com/office/drawing/2014/main" id="{00000000-0008-0000-0000-0000A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9" name="Texto 17" hidden="1">
          <a:extLst>
            <a:ext uri="{FF2B5EF4-FFF2-40B4-BE49-F238E27FC236}">
              <a16:creationId xmlns="" xmlns:a16="http://schemas.microsoft.com/office/drawing/2014/main" id="{00000000-0008-0000-0000-0000A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0" name="Texto 17" hidden="1">
          <a:extLst>
            <a:ext uri="{FF2B5EF4-FFF2-40B4-BE49-F238E27FC236}">
              <a16:creationId xmlns="" xmlns:a16="http://schemas.microsoft.com/office/drawing/2014/main" id="{00000000-0008-0000-0000-0000B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1" name="Texto 17" hidden="1">
          <a:extLst>
            <a:ext uri="{FF2B5EF4-FFF2-40B4-BE49-F238E27FC236}">
              <a16:creationId xmlns="" xmlns:a16="http://schemas.microsoft.com/office/drawing/2014/main" id="{00000000-0008-0000-0000-0000B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2" name="Texto 17" hidden="1">
          <a:extLst>
            <a:ext uri="{FF2B5EF4-FFF2-40B4-BE49-F238E27FC236}">
              <a16:creationId xmlns="" xmlns:a16="http://schemas.microsoft.com/office/drawing/2014/main" id="{00000000-0008-0000-0000-0000B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3" name="Texto 17" hidden="1">
          <a:extLst>
            <a:ext uri="{FF2B5EF4-FFF2-40B4-BE49-F238E27FC236}">
              <a16:creationId xmlns="" xmlns:a16="http://schemas.microsoft.com/office/drawing/2014/main" id="{00000000-0008-0000-0000-0000B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4" name="Texto 17" hidden="1">
          <a:extLst>
            <a:ext uri="{FF2B5EF4-FFF2-40B4-BE49-F238E27FC236}">
              <a16:creationId xmlns="" xmlns:a16="http://schemas.microsoft.com/office/drawing/2014/main" id="{00000000-0008-0000-0000-0000B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5" name="Texto 17" hidden="1">
          <a:extLst>
            <a:ext uri="{FF2B5EF4-FFF2-40B4-BE49-F238E27FC236}">
              <a16:creationId xmlns="" xmlns:a16="http://schemas.microsoft.com/office/drawing/2014/main" id="{00000000-0008-0000-0000-0000B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6" name="Texto 17" hidden="1">
          <a:extLst>
            <a:ext uri="{FF2B5EF4-FFF2-40B4-BE49-F238E27FC236}">
              <a16:creationId xmlns="" xmlns:a16="http://schemas.microsoft.com/office/drawing/2014/main" id="{00000000-0008-0000-0000-0000B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7" name="Texto 17" hidden="1">
          <a:extLst>
            <a:ext uri="{FF2B5EF4-FFF2-40B4-BE49-F238E27FC236}">
              <a16:creationId xmlns="" xmlns:a16="http://schemas.microsoft.com/office/drawing/2014/main" id="{00000000-0008-0000-0000-0000B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8" name="Texto 17" hidden="1">
          <a:extLst>
            <a:ext uri="{FF2B5EF4-FFF2-40B4-BE49-F238E27FC236}">
              <a16:creationId xmlns="" xmlns:a16="http://schemas.microsoft.com/office/drawing/2014/main" id="{00000000-0008-0000-0000-0000B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9" name="Texto 17" hidden="1">
          <a:extLst>
            <a:ext uri="{FF2B5EF4-FFF2-40B4-BE49-F238E27FC236}">
              <a16:creationId xmlns="" xmlns:a16="http://schemas.microsoft.com/office/drawing/2014/main" id="{00000000-0008-0000-0000-0000B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0" name="Texto 17" hidden="1">
          <a:extLst>
            <a:ext uri="{FF2B5EF4-FFF2-40B4-BE49-F238E27FC236}">
              <a16:creationId xmlns="" xmlns:a16="http://schemas.microsoft.com/office/drawing/2014/main" id="{00000000-0008-0000-0000-0000B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1" name="Texto 17" hidden="1">
          <a:extLst>
            <a:ext uri="{FF2B5EF4-FFF2-40B4-BE49-F238E27FC236}">
              <a16:creationId xmlns="" xmlns:a16="http://schemas.microsoft.com/office/drawing/2014/main" id="{00000000-0008-0000-0000-0000BB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2" name="Texto 17" hidden="1">
          <a:extLst>
            <a:ext uri="{FF2B5EF4-FFF2-40B4-BE49-F238E27FC236}">
              <a16:creationId xmlns="" xmlns:a16="http://schemas.microsoft.com/office/drawing/2014/main" id="{00000000-0008-0000-0000-0000BC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3" name="Texto 17" hidden="1">
          <a:extLst>
            <a:ext uri="{FF2B5EF4-FFF2-40B4-BE49-F238E27FC236}">
              <a16:creationId xmlns="" xmlns:a16="http://schemas.microsoft.com/office/drawing/2014/main" id="{00000000-0008-0000-0000-0000B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4" name="Texto 17" hidden="1">
          <a:extLst>
            <a:ext uri="{FF2B5EF4-FFF2-40B4-BE49-F238E27FC236}">
              <a16:creationId xmlns="" xmlns:a16="http://schemas.microsoft.com/office/drawing/2014/main" id="{00000000-0008-0000-0000-0000B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5" name="Texto 17" hidden="1">
          <a:extLst>
            <a:ext uri="{FF2B5EF4-FFF2-40B4-BE49-F238E27FC236}">
              <a16:creationId xmlns="" xmlns:a16="http://schemas.microsoft.com/office/drawing/2014/main" id="{00000000-0008-0000-0000-0000B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6" name="Texto 17" hidden="1">
          <a:extLst>
            <a:ext uri="{FF2B5EF4-FFF2-40B4-BE49-F238E27FC236}">
              <a16:creationId xmlns="" xmlns:a16="http://schemas.microsoft.com/office/drawing/2014/main" id="{00000000-0008-0000-0000-0000C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7" name="Texto 17" hidden="1">
          <a:extLst>
            <a:ext uri="{FF2B5EF4-FFF2-40B4-BE49-F238E27FC236}">
              <a16:creationId xmlns="" xmlns:a16="http://schemas.microsoft.com/office/drawing/2014/main" id="{00000000-0008-0000-0000-0000C1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8" name="Texto 17" hidden="1">
          <a:extLst>
            <a:ext uri="{FF2B5EF4-FFF2-40B4-BE49-F238E27FC236}">
              <a16:creationId xmlns="" xmlns:a16="http://schemas.microsoft.com/office/drawing/2014/main" id="{00000000-0008-0000-0000-0000C2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9" name="Texto 17" hidden="1">
          <a:extLst>
            <a:ext uri="{FF2B5EF4-FFF2-40B4-BE49-F238E27FC236}">
              <a16:creationId xmlns="" xmlns:a16="http://schemas.microsoft.com/office/drawing/2014/main" id="{00000000-0008-0000-0000-0000C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0" name="Texto 17" hidden="1">
          <a:extLst>
            <a:ext uri="{FF2B5EF4-FFF2-40B4-BE49-F238E27FC236}">
              <a16:creationId xmlns="" xmlns:a16="http://schemas.microsoft.com/office/drawing/2014/main" id="{00000000-0008-0000-0000-0000C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1" name="Texto 17" hidden="1">
          <a:extLst>
            <a:ext uri="{FF2B5EF4-FFF2-40B4-BE49-F238E27FC236}">
              <a16:creationId xmlns="" xmlns:a16="http://schemas.microsoft.com/office/drawing/2014/main" id="{00000000-0008-0000-0000-0000C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2" name="Texto 17" hidden="1">
          <a:extLst>
            <a:ext uri="{FF2B5EF4-FFF2-40B4-BE49-F238E27FC236}">
              <a16:creationId xmlns="" xmlns:a16="http://schemas.microsoft.com/office/drawing/2014/main" id="{00000000-0008-0000-0000-0000C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3" name="Texto 17" hidden="1">
          <a:extLst>
            <a:ext uri="{FF2B5EF4-FFF2-40B4-BE49-F238E27FC236}">
              <a16:creationId xmlns="" xmlns:a16="http://schemas.microsoft.com/office/drawing/2014/main" id="{00000000-0008-0000-0000-0000C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4" name="Texto 17" hidden="1">
          <a:extLst>
            <a:ext uri="{FF2B5EF4-FFF2-40B4-BE49-F238E27FC236}">
              <a16:creationId xmlns="" xmlns:a16="http://schemas.microsoft.com/office/drawing/2014/main" id="{00000000-0008-0000-0000-0000C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5" name="Texto 17" hidden="1">
          <a:extLst>
            <a:ext uri="{FF2B5EF4-FFF2-40B4-BE49-F238E27FC236}">
              <a16:creationId xmlns="" xmlns:a16="http://schemas.microsoft.com/office/drawing/2014/main" id="{00000000-0008-0000-0000-0000C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6" name="Texto 17" hidden="1">
          <a:extLst>
            <a:ext uri="{FF2B5EF4-FFF2-40B4-BE49-F238E27FC236}">
              <a16:creationId xmlns="" xmlns:a16="http://schemas.microsoft.com/office/drawing/2014/main" id="{00000000-0008-0000-0000-0000C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7" name="Texto 17" hidden="1">
          <a:extLst>
            <a:ext uri="{FF2B5EF4-FFF2-40B4-BE49-F238E27FC236}">
              <a16:creationId xmlns="" xmlns:a16="http://schemas.microsoft.com/office/drawing/2014/main" id="{00000000-0008-0000-0000-0000C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8" name="Texto 17" hidden="1">
          <a:extLst>
            <a:ext uri="{FF2B5EF4-FFF2-40B4-BE49-F238E27FC236}">
              <a16:creationId xmlns="" xmlns:a16="http://schemas.microsoft.com/office/drawing/2014/main" id="{00000000-0008-0000-0000-0000C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9" name="Texto 17" hidden="1">
          <a:extLst>
            <a:ext uri="{FF2B5EF4-FFF2-40B4-BE49-F238E27FC236}">
              <a16:creationId xmlns="" xmlns:a16="http://schemas.microsoft.com/office/drawing/2014/main" id="{00000000-0008-0000-0000-0000C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0" name="Texto 17" hidden="1">
          <a:extLst>
            <a:ext uri="{FF2B5EF4-FFF2-40B4-BE49-F238E27FC236}">
              <a16:creationId xmlns="" xmlns:a16="http://schemas.microsoft.com/office/drawing/2014/main" id="{00000000-0008-0000-0000-0000C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1" name="Texto 17" hidden="1">
          <a:extLst>
            <a:ext uri="{FF2B5EF4-FFF2-40B4-BE49-F238E27FC236}">
              <a16:creationId xmlns="" xmlns:a16="http://schemas.microsoft.com/office/drawing/2014/main" id="{00000000-0008-0000-0000-0000C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2" name="Texto 17" hidden="1">
          <a:extLst>
            <a:ext uri="{FF2B5EF4-FFF2-40B4-BE49-F238E27FC236}">
              <a16:creationId xmlns="" xmlns:a16="http://schemas.microsoft.com/office/drawing/2014/main" id="{00000000-0008-0000-0000-0000D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3" name="Texto 17" hidden="1">
          <a:extLst>
            <a:ext uri="{FF2B5EF4-FFF2-40B4-BE49-F238E27FC236}">
              <a16:creationId xmlns="" xmlns:a16="http://schemas.microsoft.com/office/drawing/2014/main" id="{00000000-0008-0000-0000-0000D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4" name="Texto 17" hidden="1">
          <a:extLst>
            <a:ext uri="{FF2B5EF4-FFF2-40B4-BE49-F238E27FC236}">
              <a16:creationId xmlns="" xmlns:a16="http://schemas.microsoft.com/office/drawing/2014/main" id="{00000000-0008-0000-0000-0000D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5" name="Texto 17" hidden="1">
          <a:extLst>
            <a:ext uri="{FF2B5EF4-FFF2-40B4-BE49-F238E27FC236}">
              <a16:creationId xmlns="" xmlns:a16="http://schemas.microsoft.com/office/drawing/2014/main" id="{00000000-0008-0000-0000-0000D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6" name="Texto 17" hidden="1">
          <a:extLst>
            <a:ext uri="{FF2B5EF4-FFF2-40B4-BE49-F238E27FC236}">
              <a16:creationId xmlns="" xmlns:a16="http://schemas.microsoft.com/office/drawing/2014/main" id="{00000000-0008-0000-0000-0000D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7" name="Texto 17" hidden="1">
          <a:extLst>
            <a:ext uri="{FF2B5EF4-FFF2-40B4-BE49-F238E27FC236}">
              <a16:creationId xmlns="" xmlns:a16="http://schemas.microsoft.com/office/drawing/2014/main" id="{00000000-0008-0000-0000-0000D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8" name="Texto 17" hidden="1">
          <a:extLst>
            <a:ext uri="{FF2B5EF4-FFF2-40B4-BE49-F238E27FC236}">
              <a16:creationId xmlns="" xmlns:a16="http://schemas.microsoft.com/office/drawing/2014/main" id="{00000000-0008-0000-0000-0000D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9" name="Texto 17" hidden="1">
          <a:extLst>
            <a:ext uri="{FF2B5EF4-FFF2-40B4-BE49-F238E27FC236}">
              <a16:creationId xmlns="" xmlns:a16="http://schemas.microsoft.com/office/drawing/2014/main" id="{00000000-0008-0000-0000-0000D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0" name="Texto 17" hidden="1">
          <a:extLst>
            <a:ext uri="{FF2B5EF4-FFF2-40B4-BE49-F238E27FC236}">
              <a16:creationId xmlns="" xmlns:a16="http://schemas.microsoft.com/office/drawing/2014/main" id="{00000000-0008-0000-0000-0000D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1" name="Texto 17" hidden="1">
          <a:extLst>
            <a:ext uri="{FF2B5EF4-FFF2-40B4-BE49-F238E27FC236}">
              <a16:creationId xmlns="" xmlns:a16="http://schemas.microsoft.com/office/drawing/2014/main" id="{00000000-0008-0000-0000-0000D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2" name="Texto 17" hidden="1">
          <a:extLst>
            <a:ext uri="{FF2B5EF4-FFF2-40B4-BE49-F238E27FC236}">
              <a16:creationId xmlns="" xmlns:a16="http://schemas.microsoft.com/office/drawing/2014/main" id="{00000000-0008-0000-0000-0000D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3" name="Texto 17" hidden="1">
          <a:extLst>
            <a:ext uri="{FF2B5EF4-FFF2-40B4-BE49-F238E27FC236}">
              <a16:creationId xmlns="" xmlns:a16="http://schemas.microsoft.com/office/drawing/2014/main" id="{00000000-0008-0000-0000-0000D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4" name="Texto 17" hidden="1">
          <a:extLst>
            <a:ext uri="{FF2B5EF4-FFF2-40B4-BE49-F238E27FC236}">
              <a16:creationId xmlns="" xmlns:a16="http://schemas.microsoft.com/office/drawing/2014/main" id="{00000000-0008-0000-0000-0000D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5" name="Texto 17" hidden="1">
          <a:extLst>
            <a:ext uri="{FF2B5EF4-FFF2-40B4-BE49-F238E27FC236}">
              <a16:creationId xmlns="" xmlns:a16="http://schemas.microsoft.com/office/drawing/2014/main" id="{00000000-0008-0000-0000-0000D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6" name="Texto 17" hidden="1">
          <a:extLst>
            <a:ext uri="{FF2B5EF4-FFF2-40B4-BE49-F238E27FC236}">
              <a16:creationId xmlns="" xmlns:a16="http://schemas.microsoft.com/office/drawing/2014/main" id="{00000000-0008-0000-0000-0000D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7" name="Texto 17" hidden="1">
          <a:extLst>
            <a:ext uri="{FF2B5EF4-FFF2-40B4-BE49-F238E27FC236}">
              <a16:creationId xmlns="" xmlns:a16="http://schemas.microsoft.com/office/drawing/2014/main" id="{00000000-0008-0000-0000-0000D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8" name="Texto 17" hidden="1">
          <a:extLst>
            <a:ext uri="{FF2B5EF4-FFF2-40B4-BE49-F238E27FC236}">
              <a16:creationId xmlns="" xmlns:a16="http://schemas.microsoft.com/office/drawing/2014/main" id="{00000000-0008-0000-0000-0000E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9" name="Texto 17" hidden="1">
          <a:extLst>
            <a:ext uri="{FF2B5EF4-FFF2-40B4-BE49-F238E27FC236}">
              <a16:creationId xmlns="" xmlns:a16="http://schemas.microsoft.com/office/drawing/2014/main" id="{00000000-0008-0000-0000-0000E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30" name="Texto 17" hidden="1">
          <a:extLst>
            <a:ext uri="{FF2B5EF4-FFF2-40B4-BE49-F238E27FC236}">
              <a16:creationId xmlns="" xmlns:a16="http://schemas.microsoft.com/office/drawing/2014/main" id="{00000000-0008-0000-0000-0000E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1" name="Texto 17" hidden="1">
          <a:extLst>
            <a:ext uri="{FF2B5EF4-FFF2-40B4-BE49-F238E27FC236}">
              <a16:creationId xmlns="" xmlns:a16="http://schemas.microsoft.com/office/drawing/2014/main" id="{00000000-0008-0000-0000-0000E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2" name="Texto 17" hidden="1">
          <a:extLst>
            <a:ext uri="{FF2B5EF4-FFF2-40B4-BE49-F238E27FC236}">
              <a16:creationId xmlns="" xmlns:a16="http://schemas.microsoft.com/office/drawing/2014/main" id="{00000000-0008-0000-0000-0000E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3" name="Texto 17" hidden="1">
          <a:extLst>
            <a:ext uri="{FF2B5EF4-FFF2-40B4-BE49-F238E27FC236}">
              <a16:creationId xmlns="" xmlns:a16="http://schemas.microsoft.com/office/drawing/2014/main" id="{00000000-0008-0000-0000-0000E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4" name="Texto 17" hidden="1">
          <a:extLst>
            <a:ext uri="{FF2B5EF4-FFF2-40B4-BE49-F238E27FC236}">
              <a16:creationId xmlns="" xmlns:a16="http://schemas.microsoft.com/office/drawing/2014/main" id="{00000000-0008-0000-0000-0000E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5" name="Texto 17" hidden="1">
          <a:extLst>
            <a:ext uri="{FF2B5EF4-FFF2-40B4-BE49-F238E27FC236}">
              <a16:creationId xmlns="" xmlns:a16="http://schemas.microsoft.com/office/drawing/2014/main" id="{00000000-0008-0000-0000-0000E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6" name="Texto 17" hidden="1">
          <a:extLst>
            <a:ext uri="{FF2B5EF4-FFF2-40B4-BE49-F238E27FC236}">
              <a16:creationId xmlns="" xmlns:a16="http://schemas.microsoft.com/office/drawing/2014/main" id="{00000000-0008-0000-0000-0000E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7" name="Texto 17" hidden="1">
          <a:extLst>
            <a:ext uri="{FF2B5EF4-FFF2-40B4-BE49-F238E27FC236}">
              <a16:creationId xmlns="" xmlns:a16="http://schemas.microsoft.com/office/drawing/2014/main" id="{00000000-0008-0000-0000-0000E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8" name="Texto 17" hidden="1">
          <a:extLst>
            <a:ext uri="{FF2B5EF4-FFF2-40B4-BE49-F238E27FC236}">
              <a16:creationId xmlns="" xmlns:a16="http://schemas.microsoft.com/office/drawing/2014/main" id="{00000000-0008-0000-0000-0000E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9" name="Texto 17" hidden="1">
          <a:extLst>
            <a:ext uri="{FF2B5EF4-FFF2-40B4-BE49-F238E27FC236}">
              <a16:creationId xmlns="" xmlns:a16="http://schemas.microsoft.com/office/drawing/2014/main" id="{00000000-0008-0000-0000-0000E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0" name="Texto 17" hidden="1">
          <a:extLst>
            <a:ext uri="{FF2B5EF4-FFF2-40B4-BE49-F238E27FC236}">
              <a16:creationId xmlns="" xmlns:a16="http://schemas.microsoft.com/office/drawing/2014/main" id="{00000000-0008-0000-0000-0000E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1" name="Texto 17" hidden="1">
          <a:extLst>
            <a:ext uri="{FF2B5EF4-FFF2-40B4-BE49-F238E27FC236}">
              <a16:creationId xmlns="" xmlns:a16="http://schemas.microsoft.com/office/drawing/2014/main" id="{00000000-0008-0000-0000-0000E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2" name="Texto 17" hidden="1">
          <a:extLst>
            <a:ext uri="{FF2B5EF4-FFF2-40B4-BE49-F238E27FC236}">
              <a16:creationId xmlns="" xmlns:a16="http://schemas.microsoft.com/office/drawing/2014/main" id="{00000000-0008-0000-0000-0000E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3" name="Texto 17" hidden="1">
          <a:extLst>
            <a:ext uri="{FF2B5EF4-FFF2-40B4-BE49-F238E27FC236}">
              <a16:creationId xmlns="" xmlns:a16="http://schemas.microsoft.com/office/drawing/2014/main" id="{00000000-0008-0000-0000-0000EF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4" name="Texto 17" hidden="1">
          <a:extLst>
            <a:ext uri="{FF2B5EF4-FFF2-40B4-BE49-F238E27FC236}">
              <a16:creationId xmlns="" xmlns:a16="http://schemas.microsoft.com/office/drawing/2014/main" id="{00000000-0008-0000-0000-0000F0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5" name="Texto 17" hidden="1">
          <a:extLst>
            <a:ext uri="{FF2B5EF4-FFF2-40B4-BE49-F238E27FC236}">
              <a16:creationId xmlns="" xmlns:a16="http://schemas.microsoft.com/office/drawing/2014/main" id="{00000000-0008-0000-0000-0000F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6" name="Texto 17" hidden="1">
          <a:extLst>
            <a:ext uri="{FF2B5EF4-FFF2-40B4-BE49-F238E27FC236}">
              <a16:creationId xmlns="" xmlns:a16="http://schemas.microsoft.com/office/drawing/2014/main" id="{00000000-0008-0000-0000-0000F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7" name="Texto 17" hidden="1">
          <a:extLst>
            <a:ext uri="{FF2B5EF4-FFF2-40B4-BE49-F238E27FC236}">
              <a16:creationId xmlns="" xmlns:a16="http://schemas.microsoft.com/office/drawing/2014/main" id="{00000000-0008-0000-0000-0000F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8" name="Texto 17" hidden="1">
          <a:extLst>
            <a:ext uri="{FF2B5EF4-FFF2-40B4-BE49-F238E27FC236}">
              <a16:creationId xmlns="" xmlns:a16="http://schemas.microsoft.com/office/drawing/2014/main" id="{00000000-0008-0000-0000-0000F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9" name="Texto 17" hidden="1">
          <a:extLst>
            <a:ext uri="{FF2B5EF4-FFF2-40B4-BE49-F238E27FC236}">
              <a16:creationId xmlns="" xmlns:a16="http://schemas.microsoft.com/office/drawing/2014/main" id="{00000000-0008-0000-0000-0000F5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50" name="Texto 17" hidden="1">
          <a:extLst>
            <a:ext uri="{FF2B5EF4-FFF2-40B4-BE49-F238E27FC236}">
              <a16:creationId xmlns="" xmlns:a16="http://schemas.microsoft.com/office/drawing/2014/main" id="{00000000-0008-0000-0000-0000F6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1" name="Texto 17" hidden="1">
          <a:extLst>
            <a:ext uri="{FF2B5EF4-FFF2-40B4-BE49-F238E27FC236}">
              <a16:creationId xmlns="" xmlns:a16="http://schemas.microsoft.com/office/drawing/2014/main" id="{00000000-0008-0000-0000-0000F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2" name="Texto 17" hidden="1">
          <a:extLst>
            <a:ext uri="{FF2B5EF4-FFF2-40B4-BE49-F238E27FC236}">
              <a16:creationId xmlns="" xmlns:a16="http://schemas.microsoft.com/office/drawing/2014/main" id="{00000000-0008-0000-0000-0000F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3" name="Texto 17" hidden="1">
          <a:extLst>
            <a:ext uri="{FF2B5EF4-FFF2-40B4-BE49-F238E27FC236}">
              <a16:creationId xmlns="" xmlns:a16="http://schemas.microsoft.com/office/drawing/2014/main" id="{00000000-0008-0000-0000-0000F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4" name="Texto 17" hidden="1">
          <a:extLst>
            <a:ext uri="{FF2B5EF4-FFF2-40B4-BE49-F238E27FC236}">
              <a16:creationId xmlns="" xmlns:a16="http://schemas.microsoft.com/office/drawing/2014/main" id="{00000000-0008-0000-0000-0000F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5" name="Texto 17" hidden="1">
          <a:extLst>
            <a:ext uri="{FF2B5EF4-FFF2-40B4-BE49-F238E27FC236}">
              <a16:creationId xmlns="" xmlns:a16="http://schemas.microsoft.com/office/drawing/2014/main" id="{00000000-0008-0000-0000-0000F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6" name="Texto 17" hidden="1">
          <a:extLst>
            <a:ext uri="{FF2B5EF4-FFF2-40B4-BE49-F238E27FC236}">
              <a16:creationId xmlns="" xmlns:a16="http://schemas.microsoft.com/office/drawing/2014/main" id="{00000000-0008-0000-0000-0000F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7" name="Texto 17" hidden="1">
          <a:extLst>
            <a:ext uri="{FF2B5EF4-FFF2-40B4-BE49-F238E27FC236}">
              <a16:creationId xmlns="" xmlns:a16="http://schemas.microsoft.com/office/drawing/2014/main" id="{00000000-0008-0000-0000-0000F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8" name="Texto 17" hidden="1">
          <a:extLst>
            <a:ext uri="{FF2B5EF4-FFF2-40B4-BE49-F238E27FC236}">
              <a16:creationId xmlns="" xmlns:a16="http://schemas.microsoft.com/office/drawing/2014/main" id="{00000000-0008-0000-0000-0000F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59" name="Texto 17" hidden="1">
          <a:extLst>
            <a:ext uri="{FF2B5EF4-FFF2-40B4-BE49-F238E27FC236}">
              <a16:creationId xmlns="" xmlns:a16="http://schemas.microsoft.com/office/drawing/2014/main" id="{00000000-0008-0000-0000-0000F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0" name="Texto 17" hidden="1">
          <a:extLst>
            <a:ext uri="{FF2B5EF4-FFF2-40B4-BE49-F238E27FC236}">
              <a16:creationId xmlns="" xmlns:a16="http://schemas.microsoft.com/office/drawing/2014/main" id="{00000000-0008-0000-0000-000000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1" name="Texto 17" hidden="1">
          <a:extLst>
            <a:ext uri="{FF2B5EF4-FFF2-40B4-BE49-F238E27FC236}">
              <a16:creationId xmlns="" xmlns:a16="http://schemas.microsoft.com/office/drawing/2014/main" id="{00000000-0008-0000-0000-00000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2" name="Texto 17" hidden="1">
          <a:extLst>
            <a:ext uri="{FF2B5EF4-FFF2-40B4-BE49-F238E27FC236}">
              <a16:creationId xmlns="" xmlns:a16="http://schemas.microsoft.com/office/drawing/2014/main" id="{00000000-0008-0000-0000-00000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3" name="Texto 17" hidden="1">
          <a:extLst>
            <a:ext uri="{FF2B5EF4-FFF2-40B4-BE49-F238E27FC236}">
              <a16:creationId xmlns="" xmlns:a16="http://schemas.microsoft.com/office/drawing/2014/main" id="{00000000-0008-0000-0000-00000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4" name="Texto 17" hidden="1">
          <a:extLst>
            <a:ext uri="{FF2B5EF4-FFF2-40B4-BE49-F238E27FC236}">
              <a16:creationId xmlns="" xmlns:a16="http://schemas.microsoft.com/office/drawing/2014/main" id="{00000000-0008-0000-0000-00000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5" name="Texto 17" hidden="1">
          <a:extLst>
            <a:ext uri="{FF2B5EF4-FFF2-40B4-BE49-F238E27FC236}">
              <a16:creationId xmlns="" xmlns:a16="http://schemas.microsoft.com/office/drawing/2014/main" id="{00000000-0008-0000-0000-000005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6" name="Texto 17" hidden="1">
          <a:extLst>
            <a:ext uri="{FF2B5EF4-FFF2-40B4-BE49-F238E27FC236}">
              <a16:creationId xmlns="" xmlns:a16="http://schemas.microsoft.com/office/drawing/2014/main" id="{00000000-0008-0000-0000-000006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7" name="Texto 17" hidden="1">
          <a:extLst>
            <a:ext uri="{FF2B5EF4-FFF2-40B4-BE49-F238E27FC236}">
              <a16:creationId xmlns="" xmlns:a16="http://schemas.microsoft.com/office/drawing/2014/main" id="{00000000-0008-0000-0000-00000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8" name="Texto 17" hidden="1">
          <a:extLst>
            <a:ext uri="{FF2B5EF4-FFF2-40B4-BE49-F238E27FC236}">
              <a16:creationId xmlns="" xmlns:a16="http://schemas.microsoft.com/office/drawing/2014/main" id="{00000000-0008-0000-0000-00000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9" name="Texto 17" hidden="1">
          <a:extLst>
            <a:ext uri="{FF2B5EF4-FFF2-40B4-BE49-F238E27FC236}">
              <a16:creationId xmlns="" xmlns:a16="http://schemas.microsoft.com/office/drawing/2014/main" id="{00000000-0008-0000-0000-00000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0" name="Texto 17" hidden="1">
          <a:extLst>
            <a:ext uri="{FF2B5EF4-FFF2-40B4-BE49-F238E27FC236}">
              <a16:creationId xmlns="" xmlns:a16="http://schemas.microsoft.com/office/drawing/2014/main" id="{00000000-0008-0000-0000-00000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1" name="Texto 17" hidden="1">
          <a:extLst>
            <a:ext uri="{FF2B5EF4-FFF2-40B4-BE49-F238E27FC236}">
              <a16:creationId xmlns="" xmlns:a16="http://schemas.microsoft.com/office/drawing/2014/main" id="{00000000-0008-0000-0000-00000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2" name="Texto 17" hidden="1">
          <a:extLst>
            <a:ext uri="{FF2B5EF4-FFF2-40B4-BE49-F238E27FC236}">
              <a16:creationId xmlns="" xmlns:a16="http://schemas.microsoft.com/office/drawing/2014/main" id="{00000000-0008-0000-0000-00000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3" name="Texto 17" hidden="1">
          <a:extLst>
            <a:ext uri="{FF2B5EF4-FFF2-40B4-BE49-F238E27FC236}">
              <a16:creationId xmlns="" xmlns:a16="http://schemas.microsoft.com/office/drawing/2014/main" id="{00000000-0008-0000-0000-00000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4" name="Texto 17" hidden="1">
          <a:extLst>
            <a:ext uri="{FF2B5EF4-FFF2-40B4-BE49-F238E27FC236}">
              <a16:creationId xmlns="" xmlns:a16="http://schemas.microsoft.com/office/drawing/2014/main" id="{00000000-0008-0000-0000-00000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5" name="Texto 17" hidden="1">
          <a:extLst>
            <a:ext uri="{FF2B5EF4-FFF2-40B4-BE49-F238E27FC236}">
              <a16:creationId xmlns="" xmlns:a16="http://schemas.microsoft.com/office/drawing/2014/main" id="{00000000-0008-0000-0000-00000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6" name="Texto 17" hidden="1">
          <a:extLst>
            <a:ext uri="{FF2B5EF4-FFF2-40B4-BE49-F238E27FC236}">
              <a16:creationId xmlns="" xmlns:a16="http://schemas.microsoft.com/office/drawing/2014/main" id="{00000000-0008-0000-0000-00001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7" name="Texto 17" hidden="1">
          <a:extLst>
            <a:ext uri="{FF2B5EF4-FFF2-40B4-BE49-F238E27FC236}">
              <a16:creationId xmlns="" xmlns:a16="http://schemas.microsoft.com/office/drawing/2014/main" id="{00000000-0008-0000-0000-00001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8" name="Texto 17" hidden="1">
          <a:extLst>
            <a:ext uri="{FF2B5EF4-FFF2-40B4-BE49-F238E27FC236}">
              <a16:creationId xmlns="" xmlns:a16="http://schemas.microsoft.com/office/drawing/2014/main" id="{00000000-0008-0000-0000-00001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79" name="Texto 17" hidden="1">
          <a:extLst>
            <a:ext uri="{FF2B5EF4-FFF2-40B4-BE49-F238E27FC236}">
              <a16:creationId xmlns="" xmlns:a16="http://schemas.microsoft.com/office/drawing/2014/main" id="{00000000-0008-0000-0000-00001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0" name="Texto 17" hidden="1">
          <a:extLst>
            <a:ext uri="{FF2B5EF4-FFF2-40B4-BE49-F238E27FC236}">
              <a16:creationId xmlns="" xmlns:a16="http://schemas.microsoft.com/office/drawing/2014/main" id="{00000000-0008-0000-0000-00001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1" name="Texto 17" hidden="1">
          <a:extLst>
            <a:ext uri="{FF2B5EF4-FFF2-40B4-BE49-F238E27FC236}">
              <a16:creationId xmlns="" xmlns:a16="http://schemas.microsoft.com/office/drawing/2014/main" id="{00000000-0008-0000-0000-00001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2" name="Texto 17" hidden="1">
          <a:extLst>
            <a:ext uri="{FF2B5EF4-FFF2-40B4-BE49-F238E27FC236}">
              <a16:creationId xmlns="" xmlns:a16="http://schemas.microsoft.com/office/drawing/2014/main" id="{00000000-0008-0000-0000-00001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3" name="Texto 17" hidden="1">
          <a:extLst>
            <a:ext uri="{FF2B5EF4-FFF2-40B4-BE49-F238E27FC236}">
              <a16:creationId xmlns="" xmlns:a16="http://schemas.microsoft.com/office/drawing/2014/main" id="{00000000-0008-0000-0000-00001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4" name="Texto 17" hidden="1">
          <a:extLst>
            <a:ext uri="{FF2B5EF4-FFF2-40B4-BE49-F238E27FC236}">
              <a16:creationId xmlns="" xmlns:a16="http://schemas.microsoft.com/office/drawing/2014/main" id="{00000000-0008-0000-0000-00001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5" name="Texto 17" hidden="1">
          <a:extLst>
            <a:ext uri="{FF2B5EF4-FFF2-40B4-BE49-F238E27FC236}">
              <a16:creationId xmlns="" xmlns:a16="http://schemas.microsoft.com/office/drawing/2014/main" id="{00000000-0008-0000-0000-00001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6" name="Texto 17" hidden="1">
          <a:extLst>
            <a:ext uri="{FF2B5EF4-FFF2-40B4-BE49-F238E27FC236}">
              <a16:creationId xmlns="" xmlns:a16="http://schemas.microsoft.com/office/drawing/2014/main" id="{00000000-0008-0000-0000-00001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7" name="Texto 17" hidden="1">
          <a:extLst>
            <a:ext uri="{FF2B5EF4-FFF2-40B4-BE49-F238E27FC236}">
              <a16:creationId xmlns="" xmlns:a16="http://schemas.microsoft.com/office/drawing/2014/main" id="{00000000-0008-0000-0000-00001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8" name="Texto 17" hidden="1">
          <a:extLst>
            <a:ext uri="{FF2B5EF4-FFF2-40B4-BE49-F238E27FC236}">
              <a16:creationId xmlns="" xmlns:a16="http://schemas.microsoft.com/office/drawing/2014/main" id="{00000000-0008-0000-0000-00001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9" name="Texto 17" hidden="1">
          <a:extLst>
            <a:ext uri="{FF2B5EF4-FFF2-40B4-BE49-F238E27FC236}">
              <a16:creationId xmlns="" xmlns:a16="http://schemas.microsoft.com/office/drawing/2014/main" id="{00000000-0008-0000-0000-00001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0" name="Texto 17" hidden="1">
          <a:extLst>
            <a:ext uri="{FF2B5EF4-FFF2-40B4-BE49-F238E27FC236}">
              <a16:creationId xmlns="" xmlns:a16="http://schemas.microsoft.com/office/drawing/2014/main" id="{00000000-0008-0000-0000-00001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1" name="Texto 17" hidden="1">
          <a:extLst>
            <a:ext uri="{FF2B5EF4-FFF2-40B4-BE49-F238E27FC236}">
              <a16:creationId xmlns="" xmlns:a16="http://schemas.microsoft.com/office/drawing/2014/main" id="{00000000-0008-0000-0000-00001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2" name="Texto 17" hidden="1">
          <a:extLst>
            <a:ext uri="{FF2B5EF4-FFF2-40B4-BE49-F238E27FC236}">
              <a16:creationId xmlns="" xmlns:a16="http://schemas.microsoft.com/office/drawing/2014/main" id="{00000000-0008-0000-0000-00002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3" name="Texto 17" hidden="1">
          <a:extLst>
            <a:ext uri="{FF2B5EF4-FFF2-40B4-BE49-F238E27FC236}">
              <a16:creationId xmlns="" xmlns:a16="http://schemas.microsoft.com/office/drawing/2014/main" id="{00000000-0008-0000-0000-00002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4" name="Texto 17" hidden="1">
          <a:extLst>
            <a:ext uri="{FF2B5EF4-FFF2-40B4-BE49-F238E27FC236}">
              <a16:creationId xmlns="" xmlns:a16="http://schemas.microsoft.com/office/drawing/2014/main" id="{00000000-0008-0000-0000-00002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5" name="Texto 17" hidden="1">
          <a:extLst>
            <a:ext uri="{FF2B5EF4-FFF2-40B4-BE49-F238E27FC236}">
              <a16:creationId xmlns="" xmlns:a16="http://schemas.microsoft.com/office/drawing/2014/main" id="{00000000-0008-0000-0000-00002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6" name="Texto 17" hidden="1">
          <a:extLst>
            <a:ext uri="{FF2B5EF4-FFF2-40B4-BE49-F238E27FC236}">
              <a16:creationId xmlns="" xmlns:a16="http://schemas.microsoft.com/office/drawing/2014/main" id="{00000000-0008-0000-0000-00002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7" name="Texto 17" hidden="1">
          <a:extLst>
            <a:ext uri="{FF2B5EF4-FFF2-40B4-BE49-F238E27FC236}">
              <a16:creationId xmlns="" xmlns:a16="http://schemas.microsoft.com/office/drawing/2014/main" id="{00000000-0008-0000-0000-00002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8" name="Texto 17" hidden="1">
          <a:extLst>
            <a:ext uri="{FF2B5EF4-FFF2-40B4-BE49-F238E27FC236}">
              <a16:creationId xmlns="" xmlns:a16="http://schemas.microsoft.com/office/drawing/2014/main" id="{00000000-0008-0000-0000-00002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9" name="Texto 17" hidden="1">
          <a:extLst>
            <a:ext uri="{FF2B5EF4-FFF2-40B4-BE49-F238E27FC236}">
              <a16:creationId xmlns="" xmlns:a16="http://schemas.microsoft.com/office/drawing/2014/main" id="{00000000-0008-0000-0000-00002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0" name="Texto 17" hidden="1">
          <a:extLst>
            <a:ext uri="{FF2B5EF4-FFF2-40B4-BE49-F238E27FC236}">
              <a16:creationId xmlns="" xmlns:a16="http://schemas.microsoft.com/office/drawing/2014/main" id="{00000000-0008-0000-0000-00002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1" name="Texto 17" hidden="1">
          <a:extLst>
            <a:ext uri="{FF2B5EF4-FFF2-40B4-BE49-F238E27FC236}">
              <a16:creationId xmlns="" xmlns:a16="http://schemas.microsoft.com/office/drawing/2014/main" id="{00000000-0008-0000-0000-00002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2" name="Texto 17" hidden="1">
          <a:extLst>
            <a:ext uri="{FF2B5EF4-FFF2-40B4-BE49-F238E27FC236}">
              <a16:creationId xmlns="" xmlns:a16="http://schemas.microsoft.com/office/drawing/2014/main" id="{00000000-0008-0000-0000-00002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3" name="Texto 17" hidden="1">
          <a:extLst>
            <a:ext uri="{FF2B5EF4-FFF2-40B4-BE49-F238E27FC236}">
              <a16:creationId xmlns="" xmlns:a16="http://schemas.microsoft.com/office/drawing/2014/main" id="{00000000-0008-0000-0000-00002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4" name="Texto 17" hidden="1">
          <a:extLst>
            <a:ext uri="{FF2B5EF4-FFF2-40B4-BE49-F238E27FC236}">
              <a16:creationId xmlns="" xmlns:a16="http://schemas.microsoft.com/office/drawing/2014/main" id="{00000000-0008-0000-0000-00002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5" name="Texto 17" hidden="1">
          <a:extLst>
            <a:ext uri="{FF2B5EF4-FFF2-40B4-BE49-F238E27FC236}">
              <a16:creationId xmlns="" xmlns:a16="http://schemas.microsoft.com/office/drawing/2014/main" id="{00000000-0008-0000-0000-00002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906" name="Texto 17" hidden="1">
          <a:extLst>
            <a:ext uri="{FF2B5EF4-FFF2-40B4-BE49-F238E27FC236}">
              <a16:creationId xmlns="" xmlns:a16="http://schemas.microsoft.com/office/drawing/2014/main" id="{00000000-0008-0000-0000-00001B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7" name="Texto 17" hidden="1">
          <a:extLst>
            <a:ext uri="{FF2B5EF4-FFF2-40B4-BE49-F238E27FC236}">
              <a16:creationId xmlns="" xmlns:a16="http://schemas.microsoft.com/office/drawing/2014/main" id="{00000000-0008-0000-0000-00001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8" name="Texto 17" hidden="1">
          <a:extLst>
            <a:ext uri="{FF2B5EF4-FFF2-40B4-BE49-F238E27FC236}">
              <a16:creationId xmlns="" xmlns:a16="http://schemas.microsoft.com/office/drawing/2014/main" id="{00000000-0008-0000-0000-00001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9" name="Texto 17" hidden="1">
          <a:extLst>
            <a:ext uri="{FF2B5EF4-FFF2-40B4-BE49-F238E27FC236}">
              <a16:creationId xmlns="" xmlns:a16="http://schemas.microsoft.com/office/drawing/2014/main" id="{00000000-0008-0000-0000-00002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0" name="Texto 17" hidden="1">
          <a:extLst>
            <a:ext uri="{FF2B5EF4-FFF2-40B4-BE49-F238E27FC236}">
              <a16:creationId xmlns="" xmlns:a16="http://schemas.microsoft.com/office/drawing/2014/main" id="{00000000-0008-0000-0000-00003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1" name="Texto 17" hidden="1">
          <a:extLst>
            <a:ext uri="{FF2B5EF4-FFF2-40B4-BE49-F238E27FC236}">
              <a16:creationId xmlns="" xmlns:a16="http://schemas.microsoft.com/office/drawing/2014/main" id="{00000000-0008-0000-0000-00003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2" name="Texto 17" hidden="1">
          <a:extLst>
            <a:ext uri="{FF2B5EF4-FFF2-40B4-BE49-F238E27FC236}">
              <a16:creationId xmlns="" xmlns:a16="http://schemas.microsoft.com/office/drawing/2014/main" id="{00000000-0008-0000-0000-00003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3" name="Texto 17" hidden="1">
          <a:extLst>
            <a:ext uri="{FF2B5EF4-FFF2-40B4-BE49-F238E27FC236}">
              <a16:creationId xmlns="" xmlns:a16="http://schemas.microsoft.com/office/drawing/2014/main" id="{00000000-0008-0000-0000-000033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4" name="Texto 17" hidden="1">
          <a:extLst>
            <a:ext uri="{FF2B5EF4-FFF2-40B4-BE49-F238E27FC236}">
              <a16:creationId xmlns="" xmlns:a16="http://schemas.microsoft.com/office/drawing/2014/main" id="{00000000-0008-0000-0000-000034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5" name="Texto 17" hidden="1">
          <a:extLst>
            <a:ext uri="{FF2B5EF4-FFF2-40B4-BE49-F238E27FC236}">
              <a16:creationId xmlns="" xmlns:a16="http://schemas.microsoft.com/office/drawing/2014/main" id="{00000000-0008-0000-0000-00003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6" name="Texto 17" hidden="1">
          <a:extLst>
            <a:ext uri="{FF2B5EF4-FFF2-40B4-BE49-F238E27FC236}">
              <a16:creationId xmlns="" xmlns:a16="http://schemas.microsoft.com/office/drawing/2014/main" id="{00000000-0008-0000-0000-00003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7" name="Texto 17" hidden="1">
          <a:extLst>
            <a:ext uri="{FF2B5EF4-FFF2-40B4-BE49-F238E27FC236}">
              <a16:creationId xmlns="" xmlns:a16="http://schemas.microsoft.com/office/drawing/2014/main" id="{00000000-0008-0000-0000-00003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8" name="Texto 17" hidden="1">
          <a:extLst>
            <a:ext uri="{FF2B5EF4-FFF2-40B4-BE49-F238E27FC236}">
              <a16:creationId xmlns="" xmlns:a16="http://schemas.microsoft.com/office/drawing/2014/main" id="{00000000-0008-0000-0000-00003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9" name="Texto 17" hidden="1">
          <a:extLst>
            <a:ext uri="{FF2B5EF4-FFF2-40B4-BE49-F238E27FC236}">
              <a16:creationId xmlns="" xmlns:a16="http://schemas.microsoft.com/office/drawing/2014/main" id="{00000000-0008-0000-0000-000039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20" name="Texto 17" hidden="1">
          <a:extLst>
            <a:ext uri="{FF2B5EF4-FFF2-40B4-BE49-F238E27FC236}">
              <a16:creationId xmlns="" xmlns:a16="http://schemas.microsoft.com/office/drawing/2014/main" id="{00000000-0008-0000-0000-00003A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1" name="Texto 17" hidden="1">
          <a:extLst>
            <a:ext uri="{FF2B5EF4-FFF2-40B4-BE49-F238E27FC236}">
              <a16:creationId xmlns="" xmlns:a16="http://schemas.microsoft.com/office/drawing/2014/main" id="{00000000-0008-0000-0000-00003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2" name="Texto 17" hidden="1">
          <a:extLst>
            <a:ext uri="{FF2B5EF4-FFF2-40B4-BE49-F238E27FC236}">
              <a16:creationId xmlns="" xmlns:a16="http://schemas.microsoft.com/office/drawing/2014/main" id="{00000000-0008-0000-0000-00003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3" name="Texto 17" hidden="1">
          <a:extLst>
            <a:ext uri="{FF2B5EF4-FFF2-40B4-BE49-F238E27FC236}">
              <a16:creationId xmlns="" xmlns:a16="http://schemas.microsoft.com/office/drawing/2014/main" id="{00000000-0008-0000-0000-00003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4" name="Texto 17" hidden="1">
          <a:extLst>
            <a:ext uri="{FF2B5EF4-FFF2-40B4-BE49-F238E27FC236}">
              <a16:creationId xmlns="" xmlns:a16="http://schemas.microsoft.com/office/drawing/2014/main" id="{00000000-0008-0000-0000-00003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5" name="Texto 17" hidden="1">
          <a:extLst>
            <a:ext uri="{FF2B5EF4-FFF2-40B4-BE49-F238E27FC236}">
              <a16:creationId xmlns="" xmlns:a16="http://schemas.microsoft.com/office/drawing/2014/main" id="{00000000-0008-0000-0000-00003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6" name="Texto 17" hidden="1">
          <a:extLst>
            <a:ext uri="{FF2B5EF4-FFF2-40B4-BE49-F238E27FC236}">
              <a16:creationId xmlns="" xmlns:a16="http://schemas.microsoft.com/office/drawing/2014/main" id="{00000000-0008-0000-0000-00004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7" name="Texto 17" hidden="1">
          <a:extLst>
            <a:ext uri="{FF2B5EF4-FFF2-40B4-BE49-F238E27FC236}">
              <a16:creationId xmlns="" xmlns:a16="http://schemas.microsoft.com/office/drawing/2014/main" id="{00000000-0008-0000-0000-00004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8" name="Texto 17" hidden="1">
          <a:extLst>
            <a:ext uri="{FF2B5EF4-FFF2-40B4-BE49-F238E27FC236}">
              <a16:creationId xmlns="" xmlns:a16="http://schemas.microsoft.com/office/drawing/2014/main" id="{00000000-0008-0000-0000-00004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29" name="Texto 17" hidden="1">
          <a:extLst>
            <a:ext uri="{FF2B5EF4-FFF2-40B4-BE49-F238E27FC236}">
              <a16:creationId xmlns="" xmlns:a16="http://schemas.microsoft.com/office/drawing/2014/main" id="{00000000-0008-0000-0000-00004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0" name="Texto 17" hidden="1">
          <a:extLst>
            <a:ext uri="{FF2B5EF4-FFF2-40B4-BE49-F238E27FC236}">
              <a16:creationId xmlns="" xmlns:a16="http://schemas.microsoft.com/office/drawing/2014/main" id="{00000000-0008-0000-0000-00004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1" name="Texto 17" hidden="1">
          <a:extLst>
            <a:ext uri="{FF2B5EF4-FFF2-40B4-BE49-F238E27FC236}">
              <a16:creationId xmlns="" xmlns:a16="http://schemas.microsoft.com/office/drawing/2014/main" id="{00000000-0008-0000-0000-00004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2" name="Texto 17" hidden="1">
          <a:extLst>
            <a:ext uri="{FF2B5EF4-FFF2-40B4-BE49-F238E27FC236}">
              <a16:creationId xmlns="" xmlns:a16="http://schemas.microsoft.com/office/drawing/2014/main" id="{00000000-0008-0000-0000-00004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3" name="Texto 17" hidden="1">
          <a:extLst>
            <a:ext uri="{FF2B5EF4-FFF2-40B4-BE49-F238E27FC236}">
              <a16:creationId xmlns="" xmlns:a16="http://schemas.microsoft.com/office/drawing/2014/main" id="{00000000-0008-0000-0000-00004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4" name="Texto 17" hidden="1">
          <a:extLst>
            <a:ext uri="{FF2B5EF4-FFF2-40B4-BE49-F238E27FC236}">
              <a16:creationId xmlns="" xmlns:a16="http://schemas.microsoft.com/office/drawing/2014/main" id="{00000000-0008-0000-0000-00004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5" name="Texto 17" hidden="1">
          <a:extLst>
            <a:ext uri="{FF2B5EF4-FFF2-40B4-BE49-F238E27FC236}">
              <a16:creationId xmlns="" xmlns:a16="http://schemas.microsoft.com/office/drawing/2014/main" id="{00000000-0008-0000-0000-00004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6" name="Texto 17" hidden="1">
          <a:extLst>
            <a:ext uri="{FF2B5EF4-FFF2-40B4-BE49-F238E27FC236}">
              <a16:creationId xmlns="" xmlns:a16="http://schemas.microsoft.com/office/drawing/2014/main" id="{00000000-0008-0000-0000-00004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7" name="Texto 17" hidden="1">
          <a:extLst>
            <a:ext uri="{FF2B5EF4-FFF2-40B4-BE49-F238E27FC236}">
              <a16:creationId xmlns="" xmlns:a16="http://schemas.microsoft.com/office/drawing/2014/main" id="{00000000-0008-0000-0000-00004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8" name="Texto 17" hidden="1">
          <a:extLst>
            <a:ext uri="{FF2B5EF4-FFF2-40B4-BE49-F238E27FC236}">
              <a16:creationId xmlns="" xmlns:a16="http://schemas.microsoft.com/office/drawing/2014/main" id="{00000000-0008-0000-0000-00004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9" name="Texto 17" hidden="1">
          <a:extLst>
            <a:ext uri="{FF2B5EF4-FFF2-40B4-BE49-F238E27FC236}">
              <a16:creationId xmlns="" xmlns:a16="http://schemas.microsoft.com/office/drawing/2014/main" id="{00000000-0008-0000-0000-00004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40" name="Texto 17" hidden="1">
          <a:extLst>
            <a:ext uri="{FF2B5EF4-FFF2-40B4-BE49-F238E27FC236}">
              <a16:creationId xmlns="" xmlns:a16="http://schemas.microsoft.com/office/drawing/2014/main" id="{00000000-0008-0000-0000-00004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41" name="Texto 17" hidden="1">
          <a:extLst>
            <a:ext uri="{FF2B5EF4-FFF2-40B4-BE49-F238E27FC236}">
              <a16:creationId xmlns="" xmlns:a16="http://schemas.microsoft.com/office/drawing/2014/main" id="{00000000-0008-0000-0000-00004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826</xdr:row>
      <xdr:rowOff>0</xdr:rowOff>
    </xdr:from>
    <xdr:ext cx="1333500" cy="238125"/>
    <xdr:sp macro="" textlink="">
      <xdr:nvSpPr>
        <xdr:cNvPr id="5942" name="Texto 17" hidden="1">
          <a:extLst>
            <a:ext uri="{FF2B5EF4-FFF2-40B4-BE49-F238E27FC236}">
              <a16:creationId xmlns="" xmlns:a16="http://schemas.microsoft.com/office/drawing/2014/main" id="{00000000-0008-0000-0000-0000500E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943" name="Texto 17" hidden="1">
          <a:extLst>
            <a:ext uri="{FF2B5EF4-FFF2-40B4-BE49-F238E27FC236}">
              <a16:creationId xmlns="" xmlns:a16="http://schemas.microsoft.com/office/drawing/2014/main" id="{00000000-0008-0000-0000-0000510E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4" name="Texto 17" hidden="1">
          <a:extLst>
            <a:ext uri="{FF2B5EF4-FFF2-40B4-BE49-F238E27FC236}">
              <a16:creationId xmlns="" xmlns:a16="http://schemas.microsoft.com/office/drawing/2014/main" id="{00000000-0008-0000-0000-0000F4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5" name="Texto 17" hidden="1">
          <a:extLst>
            <a:ext uri="{FF2B5EF4-FFF2-40B4-BE49-F238E27FC236}">
              <a16:creationId xmlns="" xmlns:a16="http://schemas.microsoft.com/office/drawing/2014/main" id="{00000000-0008-0000-0000-0000F5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6" name="Texto 17" hidden="1">
          <a:extLst>
            <a:ext uri="{FF2B5EF4-FFF2-40B4-BE49-F238E27FC236}">
              <a16:creationId xmlns="" xmlns:a16="http://schemas.microsoft.com/office/drawing/2014/main" id="{00000000-0008-0000-0000-0000F6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7" name="Texto 17" hidden="1">
          <a:extLst>
            <a:ext uri="{FF2B5EF4-FFF2-40B4-BE49-F238E27FC236}">
              <a16:creationId xmlns="" xmlns:a16="http://schemas.microsoft.com/office/drawing/2014/main" id="{00000000-0008-0000-0000-0000F7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8" name="Texto 17" hidden="1">
          <a:extLst>
            <a:ext uri="{FF2B5EF4-FFF2-40B4-BE49-F238E27FC236}">
              <a16:creationId xmlns="" xmlns:a16="http://schemas.microsoft.com/office/drawing/2014/main" id="{00000000-0008-0000-0000-0000F8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9" name="Texto 17" hidden="1">
          <a:extLst>
            <a:ext uri="{FF2B5EF4-FFF2-40B4-BE49-F238E27FC236}">
              <a16:creationId xmlns="" xmlns:a16="http://schemas.microsoft.com/office/drawing/2014/main" id="{00000000-0008-0000-0000-0000F9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0" name="Texto 17" hidden="1">
          <a:extLst>
            <a:ext uri="{FF2B5EF4-FFF2-40B4-BE49-F238E27FC236}">
              <a16:creationId xmlns="" xmlns:a16="http://schemas.microsoft.com/office/drawing/2014/main" id="{00000000-0008-0000-0000-0000FA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1" name="Texto 17" hidden="1">
          <a:extLst>
            <a:ext uri="{FF2B5EF4-FFF2-40B4-BE49-F238E27FC236}">
              <a16:creationId xmlns="" xmlns:a16="http://schemas.microsoft.com/office/drawing/2014/main" id="{00000000-0008-0000-0000-0000FB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2" name="Texto 17" hidden="1">
          <a:extLst>
            <a:ext uri="{FF2B5EF4-FFF2-40B4-BE49-F238E27FC236}">
              <a16:creationId xmlns="" xmlns:a16="http://schemas.microsoft.com/office/drawing/2014/main" id="{00000000-0008-0000-0000-0000FC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3" name="Texto 17" hidden="1">
          <a:extLst>
            <a:ext uri="{FF2B5EF4-FFF2-40B4-BE49-F238E27FC236}">
              <a16:creationId xmlns="" xmlns:a16="http://schemas.microsoft.com/office/drawing/2014/main" id="{00000000-0008-0000-0000-0000FD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4" name="Texto 17" hidden="1">
          <a:extLst>
            <a:ext uri="{FF2B5EF4-FFF2-40B4-BE49-F238E27FC236}">
              <a16:creationId xmlns="" xmlns:a16="http://schemas.microsoft.com/office/drawing/2014/main" id="{00000000-0008-0000-0000-0000FE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5" name="Texto 17" hidden="1">
          <a:extLst>
            <a:ext uri="{FF2B5EF4-FFF2-40B4-BE49-F238E27FC236}">
              <a16:creationId xmlns="" xmlns:a16="http://schemas.microsoft.com/office/drawing/2014/main" id="{00000000-0008-0000-0000-0000FF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6" name="Texto 17" hidden="1">
          <a:extLst>
            <a:ext uri="{FF2B5EF4-FFF2-40B4-BE49-F238E27FC236}">
              <a16:creationId xmlns="" xmlns:a16="http://schemas.microsoft.com/office/drawing/2014/main" id="{00000000-0008-0000-0000-00000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7" name="Texto 17" hidden="1">
          <a:extLst>
            <a:ext uri="{FF2B5EF4-FFF2-40B4-BE49-F238E27FC236}">
              <a16:creationId xmlns="" xmlns:a16="http://schemas.microsoft.com/office/drawing/2014/main" id="{00000000-0008-0000-0000-00000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8" name="Texto 17" hidden="1">
          <a:extLst>
            <a:ext uri="{FF2B5EF4-FFF2-40B4-BE49-F238E27FC236}">
              <a16:creationId xmlns="" xmlns:a16="http://schemas.microsoft.com/office/drawing/2014/main" id="{00000000-0008-0000-0000-00000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5959" name="Texto 17" hidden="1">
          <a:extLst>
            <a:ext uri="{FF2B5EF4-FFF2-40B4-BE49-F238E27FC236}">
              <a16:creationId xmlns="" xmlns:a16="http://schemas.microsoft.com/office/drawing/2014/main" id="{00000000-0008-0000-0000-00000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0" name="Texto 17" hidden="1">
          <a:extLst>
            <a:ext uri="{FF2B5EF4-FFF2-40B4-BE49-F238E27FC236}">
              <a16:creationId xmlns="" xmlns:a16="http://schemas.microsoft.com/office/drawing/2014/main" id="{00000000-0008-0000-0000-00000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1" name="Texto 17" hidden="1">
          <a:extLst>
            <a:ext uri="{FF2B5EF4-FFF2-40B4-BE49-F238E27FC236}">
              <a16:creationId xmlns="" xmlns:a16="http://schemas.microsoft.com/office/drawing/2014/main" id="{00000000-0008-0000-0000-00000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2" name="Texto 17" hidden="1">
          <a:extLst>
            <a:ext uri="{FF2B5EF4-FFF2-40B4-BE49-F238E27FC236}">
              <a16:creationId xmlns="" xmlns:a16="http://schemas.microsoft.com/office/drawing/2014/main" id="{00000000-0008-0000-0000-00000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3" name="Texto 17" hidden="1">
          <a:extLst>
            <a:ext uri="{FF2B5EF4-FFF2-40B4-BE49-F238E27FC236}">
              <a16:creationId xmlns="" xmlns:a16="http://schemas.microsoft.com/office/drawing/2014/main" id="{00000000-0008-0000-0000-00000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4" name="Texto 17" hidden="1">
          <a:extLst>
            <a:ext uri="{FF2B5EF4-FFF2-40B4-BE49-F238E27FC236}">
              <a16:creationId xmlns="" xmlns:a16="http://schemas.microsoft.com/office/drawing/2014/main" id="{00000000-0008-0000-0000-00000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5" name="Texto 17" hidden="1">
          <a:extLst>
            <a:ext uri="{FF2B5EF4-FFF2-40B4-BE49-F238E27FC236}">
              <a16:creationId xmlns="" xmlns:a16="http://schemas.microsoft.com/office/drawing/2014/main" id="{00000000-0008-0000-0000-00000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6" name="Texto 17" hidden="1">
          <a:extLst>
            <a:ext uri="{FF2B5EF4-FFF2-40B4-BE49-F238E27FC236}">
              <a16:creationId xmlns="" xmlns:a16="http://schemas.microsoft.com/office/drawing/2014/main" id="{00000000-0008-0000-0000-00000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7" name="Texto 17" hidden="1">
          <a:extLst>
            <a:ext uri="{FF2B5EF4-FFF2-40B4-BE49-F238E27FC236}">
              <a16:creationId xmlns="" xmlns:a16="http://schemas.microsoft.com/office/drawing/2014/main" id="{00000000-0008-0000-0000-00000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8" name="Texto 17" hidden="1">
          <a:extLst>
            <a:ext uri="{FF2B5EF4-FFF2-40B4-BE49-F238E27FC236}">
              <a16:creationId xmlns="" xmlns:a16="http://schemas.microsoft.com/office/drawing/2014/main" id="{00000000-0008-0000-0000-00000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9" name="Texto 17" hidden="1">
          <a:extLst>
            <a:ext uri="{FF2B5EF4-FFF2-40B4-BE49-F238E27FC236}">
              <a16:creationId xmlns="" xmlns:a16="http://schemas.microsoft.com/office/drawing/2014/main" id="{00000000-0008-0000-0000-00000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0" name="Texto 17" hidden="1">
          <a:extLst>
            <a:ext uri="{FF2B5EF4-FFF2-40B4-BE49-F238E27FC236}">
              <a16:creationId xmlns="" xmlns:a16="http://schemas.microsoft.com/office/drawing/2014/main" id="{00000000-0008-0000-0000-00000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1" name="Texto 17" hidden="1">
          <a:extLst>
            <a:ext uri="{FF2B5EF4-FFF2-40B4-BE49-F238E27FC236}">
              <a16:creationId xmlns="" xmlns:a16="http://schemas.microsoft.com/office/drawing/2014/main" id="{00000000-0008-0000-0000-00000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2" name="Texto 17" hidden="1">
          <a:extLst>
            <a:ext uri="{FF2B5EF4-FFF2-40B4-BE49-F238E27FC236}">
              <a16:creationId xmlns="" xmlns:a16="http://schemas.microsoft.com/office/drawing/2014/main" id="{00000000-0008-0000-0000-00001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3" name="Texto 17" hidden="1">
          <a:extLst>
            <a:ext uri="{FF2B5EF4-FFF2-40B4-BE49-F238E27FC236}">
              <a16:creationId xmlns="" xmlns:a16="http://schemas.microsoft.com/office/drawing/2014/main" id="{00000000-0008-0000-0000-00001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4" name="Texto 17" hidden="1">
          <a:extLst>
            <a:ext uri="{FF2B5EF4-FFF2-40B4-BE49-F238E27FC236}">
              <a16:creationId xmlns="" xmlns:a16="http://schemas.microsoft.com/office/drawing/2014/main" id="{00000000-0008-0000-0000-00001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5975" name="Texto 17" hidden="1">
          <a:extLst>
            <a:ext uri="{FF2B5EF4-FFF2-40B4-BE49-F238E27FC236}">
              <a16:creationId xmlns="" xmlns:a16="http://schemas.microsoft.com/office/drawing/2014/main" id="{00000000-0008-0000-0000-00001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6" name="Texto 17" hidden="1">
          <a:extLst>
            <a:ext uri="{FF2B5EF4-FFF2-40B4-BE49-F238E27FC236}">
              <a16:creationId xmlns="" xmlns:a16="http://schemas.microsoft.com/office/drawing/2014/main" id="{00000000-0008-0000-0000-00001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7" name="Texto 17" hidden="1">
          <a:extLst>
            <a:ext uri="{FF2B5EF4-FFF2-40B4-BE49-F238E27FC236}">
              <a16:creationId xmlns="" xmlns:a16="http://schemas.microsoft.com/office/drawing/2014/main" id="{00000000-0008-0000-0000-00001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8" name="Texto 17" hidden="1">
          <a:extLst>
            <a:ext uri="{FF2B5EF4-FFF2-40B4-BE49-F238E27FC236}">
              <a16:creationId xmlns="" xmlns:a16="http://schemas.microsoft.com/office/drawing/2014/main" id="{00000000-0008-0000-0000-00001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9" name="Texto 17" hidden="1">
          <a:extLst>
            <a:ext uri="{FF2B5EF4-FFF2-40B4-BE49-F238E27FC236}">
              <a16:creationId xmlns="" xmlns:a16="http://schemas.microsoft.com/office/drawing/2014/main" id="{00000000-0008-0000-0000-00001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0" name="Texto 17" hidden="1">
          <a:extLst>
            <a:ext uri="{FF2B5EF4-FFF2-40B4-BE49-F238E27FC236}">
              <a16:creationId xmlns="" xmlns:a16="http://schemas.microsoft.com/office/drawing/2014/main" id="{00000000-0008-0000-0000-00001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1" name="Texto 17" hidden="1">
          <a:extLst>
            <a:ext uri="{FF2B5EF4-FFF2-40B4-BE49-F238E27FC236}">
              <a16:creationId xmlns="" xmlns:a16="http://schemas.microsoft.com/office/drawing/2014/main" id="{00000000-0008-0000-0000-00001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2" name="Texto 17" hidden="1">
          <a:extLst>
            <a:ext uri="{FF2B5EF4-FFF2-40B4-BE49-F238E27FC236}">
              <a16:creationId xmlns="" xmlns:a16="http://schemas.microsoft.com/office/drawing/2014/main" id="{00000000-0008-0000-0000-00001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3" name="Texto 17" hidden="1">
          <a:extLst>
            <a:ext uri="{FF2B5EF4-FFF2-40B4-BE49-F238E27FC236}">
              <a16:creationId xmlns="" xmlns:a16="http://schemas.microsoft.com/office/drawing/2014/main" id="{00000000-0008-0000-0000-00001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4" name="Texto 17" hidden="1">
          <a:extLst>
            <a:ext uri="{FF2B5EF4-FFF2-40B4-BE49-F238E27FC236}">
              <a16:creationId xmlns="" xmlns:a16="http://schemas.microsoft.com/office/drawing/2014/main" id="{00000000-0008-0000-0000-00001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5" name="Texto 17" hidden="1">
          <a:extLst>
            <a:ext uri="{FF2B5EF4-FFF2-40B4-BE49-F238E27FC236}">
              <a16:creationId xmlns="" xmlns:a16="http://schemas.microsoft.com/office/drawing/2014/main" id="{00000000-0008-0000-0000-00001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6" name="Texto 17" hidden="1">
          <a:extLst>
            <a:ext uri="{FF2B5EF4-FFF2-40B4-BE49-F238E27FC236}">
              <a16:creationId xmlns="" xmlns:a16="http://schemas.microsoft.com/office/drawing/2014/main" id="{00000000-0008-0000-0000-00001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7" name="Texto 17" hidden="1">
          <a:extLst>
            <a:ext uri="{FF2B5EF4-FFF2-40B4-BE49-F238E27FC236}">
              <a16:creationId xmlns="" xmlns:a16="http://schemas.microsoft.com/office/drawing/2014/main" id="{00000000-0008-0000-0000-00001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8" name="Texto 17" hidden="1">
          <a:extLst>
            <a:ext uri="{FF2B5EF4-FFF2-40B4-BE49-F238E27FC236}">
              <a16:creationId xmlns="" xmlns:a16="http://schemas.microsoft.com/office/drawing/2014/main" id="{00000000-0008-0000-0000-00007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9" name="Texto 17" hidden="1">
          <a:extLst>
            <a:ext uri="{FF2B5EF4-FFF2-40B4-BE49-F238E27FC236}">
              <a16:creationId xmlns="" xmlns:a16="http://schemas.microsoft.com/office/drawing/2014/main" id="{00000000-0008-0000-0000-00007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0" name="Texto 17" hidden="1">
          <a:extLst>
            <a:ext uri="{FF2B5EF4-FFF2-40B4-BE49-F238E27FC236}">
              <a16:creationId xmlns="" xmlns:a16="http://schemas.microsoft.com/office/drawing/2014/main" id="{00000000-0008-0000-0000-00008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1" name="Texto 17" hidden="1">
          <a:extLst>
            <a:ext uri="{FF2B5EF4-FFF2-40B4-BE49-F238E27FC236}">
              <a16:creationId xmlns="" xmlns:a16="http://schemas.microsoft.com/office/drawing/2014/main" id="{00000000-0008-0000-0000-00008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2" name="Texto 17" hidden="1">
          <a:extLst>
            <a:ext uri="{FF2B5EF4-FFF2-40B4-BE49-F238E27FC236}">
              <a16:creationId xmlns="" xmlns:a16="http://schemas.microsoft.com/office/drawing/2014/main" id="{00000000-0008-0000-0000-00008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3" name="Texto 17" hidden="1">
          <a:extLst>
            <a:ext uri="{FF2B5EF4-FFF2-40B4-BE49-F238E27FC236}">
              <a16:creationId xmlns="" xmlns:a16="http://schemas.microsoft.com/office/drawing/2014/main" id="{00000000-0008-0000-0000-00008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4" name="Texto 17" hidden="1">
          <a:extLst>
            <a:ext uri="{FF2B5EF4-FFF2-40B4-BE49-F238E27FC236}">
              <a16:creationId xmlns="" xmlns:a16="http://schemas.microsoft.com/office/drawing/2014/main" id="{00000000-0008-0000-0000-00008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5" name="Texto 17" hidden="1">
          <a:extLst>
            <a:ext uri="{FF2B5EF4-FFF2-40B4-BE49-F238E27FC236}">
              <a16:creationId xmlns="" xmlns:a16="http://schemas.microsoft.com/office/drawing/2014/main" id="{00000000-0008-0000-0000-00008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6" name="Texto 17" hidden="1">
          <a:extLst>
            <a:ext uri="{FF2B5EF4-FFF2-40B4-BE49-F238E27FC236}">
              <a16:creationId xmlns="" xmlns:a16="http://schemas.microsoft.com/office/drawing/2014/main" id="{00000000-0008-0000-0000-00008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7" name="Texto 17" hidden="1">
          <a:extLst>
            <a:ext uri="{FF2B5EF4-FFF2-40B4-BE49-F238E27FC236}">
              <a16:creationId xmlns="" xmlns:a16="http://schemas.microsoft.com/office/drawing/2014/main" id="{00000000-0008-0000-0000-00008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8" name="Texto 17" hidden="1">
          <a:extLst>
            <a:ext uri="{FF2B5EF4-FFF2-40B4-BE49-F238E27FC236}">
              <a16:creationId xmlns="" xmlns:a16="http://schemas.microsoft.com/office/drawing/2014/main" id="{00000000-0008-0000-0000-00008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9" name="Texto 17" hidden="1">
          <a:extLst>
            <a:ext uri="{FF2B5EF4-FFF2-40B4-BE49-F238E27FC236}">
              <a16:creationId xmlns="" xmlns:a16="http://schemas.microsoft.com/office/drawing/2014/main" id="{00000000-0008-0000-0000-00008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0" name="Texto 17" hidden="1">
          <a:extLst>
            <a:ext uri="{FF2B5EF4-FFF2-40B4-BE49-F238E27FC236}">
              <a16:creationId xmlns="" xmlns:a16="http://schemas.microsoft.com/office/drawing/2014/main" id="{00000000-0008-0000-0000-00008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1" name="Texto 17" hidden="1">
          <a:extLst>
            <a:ext uri="{FF2B5EF4-FFF2-40B4-BE49-F238E27FC236}">
              <a16:creationId xmlns="" xmlns:a16="http://schemas.microsoft.com/office/drawing/2014/main" id="{00000000-0008-0000-0000-00008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2" name="Texto 17" hidden="1">
          <a:extLst>
            <a:ext uri="{FF2B5EF4-FFF2-40B4-BE49-F238E27FC236}">
              <a16:creationId xmlns="" xmlns:a16="http://schemas.microsoft.com/office/drawing/2014/main" id="{00000000-0008-0000-0000-00008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6003" name="Texto 17" hidden="1">
          <a:extLst>
            <a:ext uri="{FF2B5EF4-FFF2-40B4-BE49-F238E27FC236}">
              <a16:creationId xmlns="" xmlns:a16="http://schemas.microsoft.com/office/drawing/2014/main" id="{00000000-0008-0000-0000-00008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4" name="Texto 17" hidden="1">
          <a:extLst>
            <a:ext uri="{FF2B5EF4-FFF2-40B4-BE49-F238E27FC236}">
              <a16:creationId xmlns="" xmlns:a16="http://schemas.microsoft.com/office/drawing/2014/main" id="{00000000-0008-0000-0000-00008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5" name="Texto 17" hidden="1">
          <a:extLst>
            <a:ext uri="{FF2B5EF4-FFF2-40B4-BE49-F238E27FC236}">
              <a16:creationId xmlns="" xmlns:a16="http://schemas.microsoft.com/office/drawing/2014/main" id="{00000000-0008-0000-0000-00008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6" name="Texto 17" hidden="1">
          <a:extLst>
            <a:ext uri="{FF2B5EF4-FFF2-40B4-BE49-F238E27FC236}">
              <a16:creationId xmlns="" xmlns:a16="http://schemas.microsoft.com/office/drawing/2014/main" id="{00000000-0008-0000-0000-00009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7" name="Texto 17" hidden="1">
          <a:extLst>
            <a:ext uri="{FF2B5EF4-FFF2-40B4-BE49-F238E27FC236}">
              <a16:creationId xmlns="" xmlns:a16="http://schemas.microsoft.com/office/drawing/2014/main" id="{00000000-0008-0000-0000-00009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8" name="Texto 17" hidden="1">
          <a:extLst>
            <a:ext uri="{FF2B5EF4-FFF2-40B4-BE49-F238E27FC236}">
              <a16:creationId xmlns="" xmlns:a16="http://schemas.microsoft.com/office/drawing/2014/main" id="{00000000-0008-0000-0000-00009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9" name="Texto 17" hidden="1">
          <a:extLst>
            <a:ext uri="{FF2B5EF4-FFF2-40B4-BE49-F238E27FC236}">
              <a16:creationId xmlns="" xmlns:a16="http://schemas.microsoft.com/office/drawing/2014/main" id="{00000000-0008-0000-0000-00009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0" name="Texto 17" hidden="1">
          <a:extLst>
            <a:ext uri="{FF2B5EF4-FFF2-40B4-BE49-F238E27FC236}">
              <a16:creationId xmlns="" xmlns:a16="http://schemas.microsoft.com/office/drawing/2014/main" id="{00000000-0008-0000-0000-00009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1" name="Texto 17" hidden="1">
          <a:extLst>
            <a:ext uri="{FF2B5EF4-FFF2-40B4-BE49-F238E27FC236}">
              <a16:creationId xmlns="" xmlns:a16="http://schemas.microsoft.com/office/drawing/2014/main" id="{00000000-0008-0000-0000-00009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2" name="Texto 17" hidden="1">
          <a:extLst>
            <a:ext uri="{FF2B5EF4-FFF2-40B4-BE49-F238E27FC236}">
              <a16:creationId xmlns="" xmlns:a16="http://schemas.microsoft.com/office/drawing/2014/main" id="{00000000-0008-0000-0000-00009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3" name="Texto 17" hidden="1">
          <a:extLst>
            <a:ext uri="{FF2B5EF4-FFF2-40B4-BE49-F238E27FC236}">
              <a16:creationId xmlns="" xmlns:a16="http://schemas.microsoft.com/office/drawing/2014/main" id="{00000000-0008-0000-0000-00009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4" name="Texto 17" hidden="1">
          <a:extLst>
            <a:ext uri="{FF2B5EF4-FFF2-40B4-BE49-F238E27FC236}">
              <a16:creationId xmlns="" xmlns:a16="http://schemas.microsoft.com/office/drawing/2014/main" id="{00000000-0008-0000-0000-00009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5" name="Texto 17" hidden="1">
          <a:extLst>
            <a:ext uri="{FF2B5EF4-FFF2-40B4-BE49-F238E27FC236}">
              <a16:creationId xmlns="" xmlns:a16="http://schemas.microsoft.com/office/drawing/2014/main" id="{00000000-0008-0000-0000-00009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6" name="Texto 17" hidden="1">
          <a:extLst>
            <a:ext uri="{FF2B5EF4-FFF2-40B4-BE49-F238E27FC236}">
              <a16:creationId xmlns="" xmlns:a16="http://schemas.microsoft.com/office/drawing/2014/main" id="{00000000-0008-0000-0000-00009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7" name="Texto 17" hidden="1">
          <a:extLst>
            <a:ext uri="{FF2B5EF4-FFF2-40B4-BE49-F238E27FC236}">
              <a16:creationId xmlns="" xmlns:a16="http://schemas.microsoft.com/office/drawing/2014/main" id="{00000000-0008-0000-0000-00009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8" name="Texto 17" hidden="1">
          <a:extLst>
            <a:ext uri="{FF2B5EF4-FFF2-40B4-BE49-F238E27FC236}">
              <a16:creationId xmlns="" xmlns:a16="http://schemas.microsoft.com/office/drawing/2014/main" id="{00000000-0008-0000-0000-00009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6019" name="Texto 17" hidden="1">
          <a:extLst>
            <a:ext uri="{FF2B5EF4-FFF2-40B4-BE49-F238E27FC236}">
              <a16:creationId xmlns="" xmlns:a16="http://schemas.microsoft.com/office/drawing/2014/main" id="{00000000-0008-0000-0000-00009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0" name="Texto 17" hidden="1">
          <a:extLst>
            <a:ext uri="{FF2B5EF4-FFF2-40B4-BE49-F238E27FC236}">
              <a16:creationId xmlns="" xmlns:a16="http://schemas.microsoft.com/office/drawing/2014/main" id="{00000000-0008-0000-0000-00009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1" name="Texto 17" hidden="1">
          <a:extLst>
            <a:ext uri="{FF2B5EF4-FFF2-40B4-BE49-F238E27FC236}">
              <a16:creationId xmlns="" xmlns:a16="http://schemas.microsoft.com/office/drawing/2014/main" id="{00000000-0008-0000-0000-00009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2" name="Texto 17" hidden="1">
          <a:extLst>
            <a:ext uri="{FF2B5EF4-FFF2-40B4-BE49-F238E27FC236}">
              <a16:creationId xmlns="" xmlns:a16="http://schemas.microsoft.com/office/drawing/2014/main" id="{00000000-0008-0000-0000-0000A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3" name="Texto 17" hidden="1">
          <a:extLst>
            <a:ext uri="{FF2B5EF4-FFF2-40B4-BE49-F238E27FC236}">
              <a16:creationId xmlns="" xmlns:a16="http://schemas.microsoft.com/office/drawing/2014/main" id="{00000000-0008-0000-0000-0000A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4" name="Texto 17" hidden="1">
          <a:extLst>
            <a:ext uri="{FF2B5EF4-FFF2-40B4-BE49-F238E27FC236}">
              <a16:creationId xmlns="" xmlns:a16="http://schemas.microsoft.com/office/drawing/2014/main" id="{00000000-0008-0000-0000-0000A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5" name="Texto 17" hidden="1">
          <a:extLst>
            <a:ext uri="{FF2B5EF4-FFF2-40B4-BE49-F238E27FC236}">
              <a16:creationId xmlns="" xmlns:a16="http://schemas.microsoft.com/office/drawing/2014/main" id="{00000000-0008-0000-0000-0000A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6" name="Texto 17" hidden="1">
          <a:extLst>
            <a:ext uri="{FF2B5EF4-FFF2-40B4-BE49-F238E27FC236}">
              <a16:creationId xmlns="" xmlns:a16="http://schemas.microsoft.com/office/drawing/2014/main" id="{00000000-0008-0000-0000-0000A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7" name="Texto 17" hidden="1">
          <a:extLst>
            <a:ext uri="{FF2B5EF4-FFF2-40B4-BE49-F238E27FC236}">
              <a16:creationId xmlns="" xmlns:a16="http://schemas.microsoft.com/office/drawing/2014/main" id="{00000000-0008-0000-0000-0000A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8" name="Texto 17" hidden="1">
          <a:extLst>
            <a:ext uri="{FF2B5EF4-FFF2-40B4-BE49-F238E27FC236}">
              <a16:creationId xmlns="" xmlns:a16="http://schemas.microsoft.com/office/drawing/2014/main" id="{00000000-0008-0000-0000-0000A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9" name="Texto 17" hidden="1">
          <a:extLst>
            <a:ext uri="{FF2B5EF4-FFF2-40B4-BE49-F238E27FC236}">
              <a16:creationId xmlns="" xmlns:a16="http://schemas.microsoft.com/office/drawing/2014/main" id="{00000000-0008-0000-0000-0000A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30" name="Texto 17" hidden="1">
          <a:extLst>
            <a:ext uri="{FF2B5EF4-FFF2-40B4-BE49-F238E27FC236}">
              <a16:creationId xmlns="" xmlns:a16="http://schemas.microsoft.com/office/drawing/2014/main" id="{00000000-0008-0000-0000-0000A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1" name="Texto 17" hidden="1">
          <a:extLst>
            <a:ext uri="{FF2B5EF4-FFF2-40B4-BE49-F238E27FC236}">
              <a16:creationId xmlns="" xmlns:a16="http://schemas.microsoft.com/office/drawing/2014/main" id="{00000000-0008-0000-0000-00002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2" name="Texto 17" hidden="1">
          <a:extLst>
            <a:ext uri="{FF2B5EF4-FFF2-40B4-BE49-F238E27FC236}">
              <a16:creationId xmlns="" xmlns:a16="http://schemas.microsoft.com/office/drawing/2014/main" id="{00000000-0008-0000-0000-00002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3" name="Texto 17" hidden="1">
          <a:extLst>
            <a:ext uri="{FF2B5EF4-FFF2-40B4-BE49-F238E27FC236}">
              <a16:creationId xmlns="" xmlns:a16="http://schemas.microsoft.com/office/drawing/2014/main" id="{00000000-0008-0000-0000-00002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4" name="Texto 17" hidden="1">
          <a:extLst>
            <a:ext uri="{FF2B5EF4-FFF2-40B4-BE49-F238E27FC236}">
              <a16:creationId xmlns="" xmlns:a16="http://schemas.microsoft.com/office/drawing/2014/main" id="{00000000-0008-0000-0000-00002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5" name="Texto 17" hidden="1">
          <a:extLst>
            <a:ext uri="{FF2B5EF4-FFF2-40B4-BE49-F238E27FC236}">
              <a16:creationId xmlns="" xmlns:a16="http://schemas.microsoft.com/office/drawing/2014/main" id="{00000000-0008-0000-0000-00002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6" name="Texto 17" hidden="1">
          <a:extLst>
            <a:ext uri="{FF2B5EF4-FFF2-40B4-BE49-F238E27FC236}">
              <a16:creationId xmlns="" xmlns:a16="http://schemas.microsoft.com/office/drawing/2014/main" id="{00000000-0008-0000-0000-00002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7" name="Texto 17" hidden="1">
          <a:extLst>
            <a:ext uri="{FF2B5EF4-FFF2-40B4-BE49-F238E27FC236}">
              <a16:creationId xmlns="" xmlns:a16="http://schemas.microsoft.com/office/drawing/2014/main" id="{00000000-0008-0000-0000-00002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8" name="Texto 17" hidden="1">
          <a:extLst>
            <a:ext uri="{FF2B5EF4-FFF2-40B4-BE49-F238E27FC236}">
              <a16:creationId xmlns="" xmlns:a16="http://schemas.microsoft.com/office/drawing/2014/main" id="{00000000-0008-0000-0000-00002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9" name="Texto 17" hidden="1">
          <a:extLst>
            <a:ext uri="{FF2B5EF4-FFF2-40B4-BE49-F238E27FC236}">
              <a16:creationId xmlns="" xmlns:a16="http://schemas.microsoft.com/office/drawing/2014/main" id="{00000000-0008-0000-0000-00002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0" name="Texto 17" hidden="1">
          <a:extLst>
            <a:ext uri="{FF2B5EF4-FFF2-40B4-BE49-F238E27FC236}">
              <a16:creationId xmlns="" xmlns:a16="http://schemas.microsoft.com/office/drawing/2014/main" id="{00000000-0008-0000-0000-00002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1" name="Texto 17" hidden="1">
          <a:extLst>
            <a:ext uri="{FF2B5EF4-FFF2-40B4-BE49-F238E27FC236}">
              <a16:creationId xmlns="" xmlns:a16="http://schemas.microsoft.com/office/drawing/2014/main" id="{00000000-0008-0000-0000-00002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2" name="Texto 17" hidden="1">
          <a:extLst>
            <a:ext uri="{FF2B5EF4-FFF2-40B4-BE49-F238E27FC236}">
              <a16:creationId xmlns="" xmlns:a16="http://schemas.microsoft.com/office/drawing/2014/main" id="{00000000-0008-0000-0000-00002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3" name="Texto 17" hidden="1">
          <a:extLst>
            <a:ext uri="{FF2B5EF4-FFF2-40B4-BE49-F238E27FC236}">
              <a16:creationId xmlns="" xmlns:a16="http://schemas.microsoft.com/office/drawing/2014/main" id="{00000000-0008-0000-0000-00002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4" name="Texto 17" hidden="1">
          <a:extLst>
            <a:ext uri="{FF2B5EF4-FFF2-40B4-BE49-F238E27FC236}">
              <a16:creationId xmlns="" xmlns:a16="http://schemas.microsoft.com/office/drawing/2014/main" id="{00000000-0008-0000-0000-00002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5" name="Texto 17" hidden="1">
          <a:extLst>
            <a:ext uri="{FF2B5EF4-FFF2-40B4-BE49-F238E27FC236}">
              <a16:creationId xmlns="" xmlns:a16="http://schemas.microsoft.com/office/drawing/2014/main" id="{00000000-0008-0000-0000-00002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46" name="Texto 17" hidden="1">
          <a:extLst>
            <a:ext uri="{FF2B5EF4-FFF2-40B4-BE49-F238E27FC236}">
              <a16:creationId xmlns="" xmlns:a16="http://schemas.microsoft.com/office/drawing/2014/main" id="{00000000-0008-0000-0000-00002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7" name="Texto 17" hidden="1">
          <a:extLst>
            <a:ext uri="{FF2B5EF4-FFF2-40B4-BE49-F238E27FC236}">
              <a16:creationId xmlns="" xmlns:a16="http://schemas.microsoft.com/office/drawing/2014/main" id="{00000000-0008-0000-0000-00003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8" name="Texto 17" hidden="1">
          <a:extLst>
            <a:ext uri="{FF2B5EF4-FFF2-40B4-BE49-F238E27FC236}">
              <a16:creationId xmlns="" xmlns:a16="http://schemas.microsoft.com/office/drawing/2014/main" id="{00000000-0008-0000-0000-00003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9" name="Texto 17" hidden="1">
          <a:extLst>
            <a:ext uri="{FF2B5EF4-FFF2-40B4-BE49-F238E27FC236}">
              <a16:creationId xmlns="" xmlns:a16="http://schemas.microsoft.com/office/drawing/2014/main" id="{00000000-0008-0000-0000-00003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0" name="Texto 17" hidden="1">
          <a:extLst>
            <a:ext uri="{FF2B5EF4-FFF2-40B4-BE49-F238E27FC236}">
              <a16:creationId xmlns="" xmlns:a16="http://schemas.microsoft.com/office/drawing/2014/main" id="{00000000-0008-0000-0000-00003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1" name="Texto 17" hidden="1">
          <a:extLst>
            <a:ext uri="{FF2B5EF4-FFF2-40B4-BE49-F238E27FC236}">
              <a16:creationId xmlns="" xmlns:a16="http://schemas.microsoft.com/office/drawing/2014/main" id="{00000000-0008-0000-0000-00003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2" name="Texto 17" hidden="1">
          <a:extLst>
            <a:ext uri="{FF2B5EF4-FFF2-40B4-BE49-F238E27FC236}">
              <a16:creationId xmlns="" xmlns:a16="http://schemas.microsoft.com/office/drawing/2014/main" id="{00000000-0008-0000-0000-00003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3" name="Texto 17" hidden="1">
          <a:extLst>
            <a:ext uri="{FF2B5EF4-FFF2-40B4-BE49-F238E27FC236}">
              <a16:creationId xmlns="" xmlns:a16="http://schemas.microsoft.com/office/drawing/2014/main" id="{00000000-0008-0000-0000-00003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4" name="Texto 17" hidden="1">
          <a:extLst>
            <a:ext uri="{FF2B5EF4-FFF2-40B4-BE49-F238E27FC236}">
              <a16:creationId xmlns="" xmlns:a16="http://schemas.microsoft.com/office/drawing/2014/main" id="{00000000-0008-0000-0000-00003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5" name="Texto 17" hidden="1">
          <a:extLst>
            <a:ext uri="{FF2B5EF4-FFF2-40B4-BE49-F238E27FC236}">
              <a16:creationId xmlns="" xmlns:a16="http://schemas.microsoft.com/office/drawing/2014/main" id="{00000000-0008-0000-0000-00003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6" name="Texto 17" hidden="1">
          <a:extLst>
            <a:ext uri="{FF2B5EF4-FFF2-40B4-BE49-F238E27FC236}">
              <a16:creationId xmlns="" xmlns:a16="http://schemas.microsoft.com/office/drawing/2014/main" id="{00000000-0008-0000-0000-00003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7" name="Texto 17" hidden="1">
          <a:extLst>
            <a:ext uri="{FF2B5EF4-FFF2-40B4-BE49-F238E27FC236}">
              <a16:creationId xmlns="" xmlns:a16="http://schemas.microsoft.com/office/drawing/2014/main" id="{00000000-0008-0000-0000-00003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8" name="Texto 17" hidden="1">
          <a:extLst>
            <a:ext uri="{FF2B5EF4-FFF2-40B4-BE49-F238E27FC236}">
              <a16:creationId xmlns="" xmlns:a16="http://schemas.microsoft.com/office/drawing/2014/main" id="{00000000-0008-0000-0000-00003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9" name="Texto 17" hidden="1">
          <a:extLst>
            <a:ext uri="{FF2B5EF4-FFF2-40B4-BE49-F238E27FC236}">
              <a16:creationId xmlns="" xmlns:a16="http://schemas.microsoft.com/office/drawing/2014/main" id="{00000000-0008-0000-0000-00003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0" name="Texto 17" hidden="1">
          <a:extLst>
            <a:ext uri="{FF2B5EF4-FFF2-40B4-BE49-F238E27FC236}">
              <a16:creationId xmlns="" xmlns:a16="http://schemas.microsoft.com/office/drawing/2014/main" id="{00000000-0008-0000-0000-00003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1" name="Texto 17" hidden="1">
          <a:extLst>
            <a:ext uri="{FF2B5EF4-FFF2-40B4-BE49-F238E27FC236}">
              <a16:creationId xmlns="" xmlns:a16="http://schemas.microsoft.com/office/drawing/2014/main" id="{00000000-0008-0000-0000-00003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62" name="Texto 17" hidden="1">
          <a:extLst>
            <a:ext uri="{FF2B5EF4-FFF2-40B4-BE49-F238E27FC236}">
              <a16:creationId xmlns="" xmlns:a16="http://schemas.microsoft.com/office/drawing/2014/main" id="{00000000-0008-0000-0000-00003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3" name="Texto 17" hidden="1">
          <a:extLst>
            <a:ext uri="{FF2B5EF4-FFF2-40B4-BE49-F238E27FC236}">
              <a16:creationId xmlns="" xmlns:a16="http://schemas.microsoft.com/office/drawing/2014/main" id="{00000000-0008-0000-0000-00004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4" name="Texto 17" hidden="1">
          <a:extLst>
            <a:ext uri="{FF2B5EF4-FFF2-40B4-BE49-F238E27FC236}">
              <a16:creationId xmlns="" xmlns:a16="http://schemas.microsoft.com/office/drawing/2014/main" id="{00000000-0008-0000-0000-00004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5" name="Texto 17" hidden="1">
          <a:extLst>
            <a:ext uri="{FF2B5EF4-FFF2-40B4-BE49-F238E27FC236}">
              <a16:creationId xmlns="" xmlns:a16="http://schemas.microsoft.com/office/drawing/2014/main" id="{00000000-0008-0000-0000-00004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6" name="Texto 17" hidden="1">
          <a:extLst>
            <a:ext uri="{FF2B5EF4-FFF2-40B4-BE49-F238E27FC236}">
              <a16:creationId xmlns="" xmlns:a16="http://schemas.microsoft.com/office/drawing/2014/main" id="{00000000-0008-0000-0000-00004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7" name="Texto 17" hidden="1">
          <a:extLst>
            <a:ext uri="{FF2B5EF4-FFF2-40B4-BE49-F238E27FC236}">
              <a16:creationId xmlns="" xmlns:a16="http://schemas.microsoft.com/office/drawing/2014/main" id="{00000000-0008-0000-0000-00004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8" name="Texto 17" hidden="1">
          <a:extLst>
            <a:ext uri="{FF2B5EF4-FFF2-40B4-BE49-F238E27FC236}">
              <a16:creationId xmlns="" xmlns:a16="http://schemas.microsoft.com/office/drawing/2014/main" id="{00000000-0008-0000-0000-00004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9" name="Texto 17" hidden="1">
          <a:extLst>
            <a:ext uri="{FF2B5EF4-FFF2-40B4-BE49-F238E27FC236}">
              <a16:creationId xmlns="" xmlns:a16="http://schemas.microsoft.com/office/drawing/2014/main" id="{00000000-0008-0000-0000-00004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0" name="Texto 17" hidden="1">
          <a:extLst>
            <a:ext uri="{FF2B5EF4-FFF2-40B4-BE49-F238E27FC236}">
              <a16:creationId xmlns="" xmlns:a16="http://schemas.microsoft.com/office/drawing/2014/main" id="{00000000-0008-0000-0000-00004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1" name="Texto 17" hidden="1">
          <a:extLst>
            <a:ext uri="{FF2B5EF4-FFF2-40B4-BE49-F238E27FC236}">
              <a16:creationId xmlns="" xmlns:a16="http://schemas.microsoft.com/office/drawing/2014/main" id="{00000000-0008-0000-0000-00004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2" name="Texto 17" hidden="1">
          <a:extLst>
            <a:ext uri="{FF2B5EF4-FFF2-40B4-BE49-F238E27FC236}">
              <a16:creationId xmlns="" xmlns:a16="http://schemas.microsoft.com/office/drawing/2014/main" id="{00000000-0008-0000-0000-00004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3" name="Texto 17" hidden="1">
          <a:extLst>
            <a:ext uri="{FF2B5EF4-FFF2-40B4-BE49-F238E27FC236}">
              <a16:creationId xmlns="" xmlns:a16="http://schemas.microsoft.com/office/drawing/2014/main" id="{00000000-0008-0000-0000-00004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4" name="Texto 17" hidden="1">
          <a:extLst>
            <a:ext uri="{FF2B5EF4-FFF2-40B4-BE49-F238E27FC236}">
              <a16:creationId xmlns="" xmlns:a16="http://schemas.microsoft.com/office/drawing/2014/main" id="{00000000-0008-0000-0000-00004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5" name="Texto 17" hidden="1">
          <a:extLst>
            <a:ext uri="{FF2B5EF4-FFF2-40B4-BE49-F238E27FC236}">
              <a16:creationId xmlns="" xmlns:a16="http://schemas.microsoft.com/office/drawing/2014/main" id="{00000000-0008-0000-0000-00004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6" name="Texto 17" hidden="1">
          <a:extLst>
            <a:ext uri="{FF2B5EF4-FFF2-40B4-BE49-F238E27FC236}">
              <a16:creationId xmlns="" xmlns:a16="http://schemas.microsoft.com/office/drawing/2014/main" id="{00000000-0008-0000-0000-00004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7" name="Texto 17" hidden="1">
          <a:extLst>
            <a:ext uri="{FF2B5EF4-FFF2-40B4-BE49-F238E27FC236}">
              <a16:creationId xmlns="" xmlns:a16="http://schemas.microsoft.com/office/drawing/2014/main" id="{00000000-0008-0000-0000-00004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78" name="Texto 17" hidden="1">
          <a:extLst>
            <a:ext uri="{FF2B5EF4-FFF2-40B4-BE49-F238E27FC236}">
              <a16:creationId xmlns="" xmlns:a16="http://schemas.microsoft.com/office/drawing/2014/main" id="{00000000-0008-0000-0000-00004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9" name="Texto 17" hidden="1">
          <a:extLst>
            <a:ext uri="{FF2B5EF4-FFF2-40B4-BE49-F238E27FC236}">
              <a16:creationId xmlns="" xmlns:a16="http://schemas.microsoft.com/office/drawing/2014/main" id="{00000000-0008-0000-0000-00005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0" name="Texto 17" hidden="1">
          <a:extLst>
            <a:ext uri="{FF2B5EF4-FFF2-40B4-BE49-F238E27FC236}">
              <a16:creationId xmlns="" xmlns:a16="http://schemas.microsoft.com/office/drawing/2014/main" id="{00000000-0008-0000-0000-00005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1" name="Texto 17" hidden="1">
          <a:extLst>
            <a:ext uri="{FF2B5EF4-FFF2-40B4-BE49-F238E27FC236}">
              <a16:creationId xmlns="" xmlns:a16="http://schemas.microsoft.com/office/drawing/2014/main" id="{00000000-0008-0000-0000-00005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2" name="Texto 17" hidden="1">
          <a:extLst>
            <a:ext uri="{FF2B5EF4-FFF2-40B4-BE49-F238E27FC236}">
              <a16:creationId xmlns="" xmlns:a16="http://schemas.microsoft.com/office/drawing/2014/main" id="{00000000-0008-0000-0000-00005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3" name="Texto 17" hidden="1">
          <a:extLst>
            <a:ext uri="{FF2B5EF4-FFF2-40B4-BE49-F238E27FC236}">
              <a16:creationId xmlns="" xmlns:a16="http://schemas.microsoft.com/office/drawing/2014/main" id="{00000000-0008-0000-0000-00005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4" name="Texto 17" hidden="1">
          <a:extLst>
            <a:ext uri="{FF2B5EF4-FFF2-40B4-BE49-F238E27FC236}">
              <a16:creationId xmlns="" xmlns:a16="http://schemas.microsoft.com/office/drawing/2014/main" id="{00000000-0008-0000-0000-00005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5" name="Texto 17" hidden="1">
          <a:extLst>
            <a:ext uri="{FF2B5EF4-FFF2-40B4-BE49-F238E27FC236}">
              <a16:creationId xmlns="" xmlns:a16="http://schemas.microsoft.com/office/drawing/2014/main" id="{00000000-0008-0000-0000-00005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6" name="Texto 17" hidden="1">
          <a:extLst>
            <a:ext uri="{FF2B5EF4-FFF2-40B4-BE49-F238E27FC236}">
              <a16:creationId xmlns="" xmlns:a16="http://schemas.microsoft.com/office/drawing/2014/main" id="{00000000-0008-0000-0000-00005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7" name="Texto 17" hidden="1">
          <a:extLst>
            <a:ext uri="{FF2B5EF4-FFF2-40B4-BE49-F238E27FC236}">
              <a16:creationId xmlns="" xmlns:a16="http://schemas.microsoft.com/office/drawing/2014/main" id="{00000000-0008-0000-0000-00005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8" name="Texto 17" hidden="1">
          <a:extLst>
            <a:ext uri="{FF2B5EF4-FFF2-40B4-BE49-F238E27FC236}">
              <a16:creationId xmlns="" xmlns:a16="http://schemas.microsoft.com/office/drawing/2014/main" id="{00000000-0008-0000-0000-00005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9" name="Texto 17" hidden="1">
          <a:extLst>
            <a:ext uri="{FF2B5EF4-FFF2-40B4-BE49-F238E27FC236}">
              <a16:creationId xmlns="" xmlns:a16="http://schemas.microsoft.com/office/drawing/2014/main" id="{00000000-0008-0000-0000-00005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0" name="Texto 17" hidden="1">
          <a:extLst>
            <a:ext uri="{FF2B5EF4-FFF2-40B4-BE49-F238E27FC236}">
              <a16:creationId xmlns="" xmlns:a16="http://schemas.microsoft.com/office/drawing/2014/main" id="{00000000-0008-0000-0000-00005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1" name="Texto 17" hidden="1">
          <a:extLst>
            <a:ext uri="{FF2B5EF4-FFF2-40B4-BE49-F238E27FC236}">
              <a16:creationId xmlns="" xmlns:a16="http://schemas.microsoft.com/office/drawing/2014/main" id="{00000000-0008-0000-0000-00005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2" name="Texto 17" hidden="1">
          <a:extLst>
            <a:ext uri="{FF2B5EF4-FFF2-40B4-BE49-F238E27FC236}">
              <a16:creationId xmlns="" xmlns:a16="http://schemas.microsoft.com/office/drawing/2014/main" id="{00000000-0008-0000-0000-00005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3" name="Texto 17" hidden="1">
          <a:extLst>
            <a:ext uri="{FF2B5EF4-FFF2-40B4-BE49-F238E27FC236}">
              <a16:creationId xmlns="" xmlns:a16="http://schemas.microsoft.com/office/drawing/2014/main" id="{00000000-0008-0000-0000-00005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94" name="Texto 17" hidden="1">
          <a:extLst>
            <a:ext uri="{FF2B5EF4-FFF2-40B4-BE49-F238E27FC236}">
              <a16:creationId xmlns="" xmlns:a16="http://schemas.microsoft.com/office/drawing/2014/main" id="{00000000-0008-0000-0000-00005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5" name="Texto 17" hidden="1">
          <a:extLst>
            <a:ext uri="{FF2B5EF4-FFF2-40B4-BE49-F238E27FC236}">
              <a16:creationId xmlns="" xmlns:a16="http://schemas.microsoft.com/office/drawing/2014/main" id="{00000000-0008-0000-0000-00006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6" name="Texto 17" hidden="1">
          <a:extLst>
            <a:ext uri="{FF2B5EF4-FFF2-40B4-BE49-F238E27FC236}">
              <a16:creationId xmlns="" xmlns:a16="http://schemas.microsoft.com/office/drawing/2014/main" id="{00000000-0008-0000-0000-00006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7" name="Texto 17" hidden="1">
          <a:extLst>
            <a:ext uri="{FF2B5EF4-FFF2-40B4-BE49-F238E27FC236}">
              <a16:creationId xmlns="" xmlns:a16="http://schemas.microsoft.com/office/drawing/2014/main" id="{00000000-0008-0000-0000-00006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8" name="Texto 17" hidden="1">
          <a:extLst>
            <a:ext uri="{FF2B5EF4-FFF2-40B4-BE49-F238E27FC236}">
              <a16:creationId xmlns="" xmlns:a16="http://schemas.microsoft.com/office/drawing/2014/main" id="{00000000-0008-0000-0000-00006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9" name="Texto 17" hidden="1">
          <a:extLst>
            <a:ext uri="{FF2B5EF4-FFF2-40B4-BE49-F238E27FC236}">
              <a16:creationId xmlns="" xmlns:a16="http://schemas.microsoft.com/office/drawing/2014/main" id="{00000000-0008-0000-0000-00006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0" name="Texto 17" hidden="1">
          <a:extLst>
            <a:ext uri="{FF2B5EF4-FFF2-40B4-BE49-F238E27FC236}">
              <a16:creationId xmlns="" xmlns:a16="http://schemas.microsoft.com/office/drawing/2014/main" id="{00000000-0008-0000-0000-00006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1" name="Texto 17" hidden="1">
          <a:extLst>
            <a:ext uri="{FF2B5EF4-FFF2-40B4-BE49-F238E27FC236}">
              <a16:creationId xmlns="" xmlns:a16="http://schemas.microsoft.com/office/drawing/2014/main" id="{00000000-0008-0000-0000-00006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2" name="Texto 17" hidden="1">
          <a:extLst>
            <a:ext uri="{FF2B5EF4-FFF2-40B4-BE49-F238E27FC236}">
              <a16:creationId xmlns="" xmlns:a16="http://schemas.microsoft.com/office/drawing/2014/main" id="{00000000-0008-0000-0000-00006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3" name="Texto 17" hidden="1">
          <a:extLst>
            <a:ext uri="{FF2B5EF4-FFF2-40B4-BE49-F238E27FC236}">
              <a16:creationId xmlns="" xmlns:a16="http://schemas.microsoft.com/office/drawing/2014/main" id="{00000000-0008-0000-0000-00006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4" name="Texto 17" hidden="1">
          <a:extLst>
            <a:ext uri="{FF2B5EF4-FFF2-40B4-BE49-F238E27FC236}">
              <a16:creationId xmlns="" xmlns:a16="http://schemas.microsoft.com/office/drawing/2014/main" id="{00000000-0008-0000-0000-00006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5" name="Texto 17" hidden="1">
          <a:extLst>
            <a:ext uri="{FF2B5EF4-FFF2-40B4-BE49-F238E27FC236}">
              <a16:creationId xmlns="" xmlns:a16="http://schemas.microsoft.com/office/drawing/2014/main" id="{00000000-0008-0000-0000-00006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6" name="Texto 17" hidden="1">
          <a:extLst>
            <a:ext uri="{FF2B5EF4-FFF2-40B4-BE49-F238E27FC236}">
              <a16:creationId xmlns="" xmlns:a16="http://schemas.microsoft.com/office/drawing/2014/main" id="{00000000-0008-0000-0000-00006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7" name="Texto 17" hidden="1">
          <a:extLst>
            <a:ext uri="{FF2B5EF4-FFF2-40B4-BE49-F238E27FC236}">
              <a16:creationId xmlns="" xmlns:a16="http://schemas.microsoft.com/office/drawing/2014/main" id="{00000000-0008-0000-0000-00006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8" name="Texto 17" hidden="1">
          <a:extLst>
            <a:ext uri="{FF2B5EF4-FFF2-40B4-BE49-F238E27FC236}">
              <a16:creationId xmlns="" xmlns:a16="http://schemas.microsoft.com/office/drawing/2014/main" id="{00000000-0008-0000-0000-00006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9" name="Texto 17" hidden="1">
          <a:extLst>
            <a:ext uri="{FF2B5EF4-FFF2-40B4-BE49-F238E27FC236}">
              <a16:creationId xmlns="" xmlns:a16="http://schemas.microsoft.com/office/drawing/2014/main" id="{00000000-0008-0000-0000-00006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10" name="Texto 17" hidden="1">
          <a:extLst>
            <a:ext uri="{FF2B5EF4-FFF2-40B4-BE49-F238E27FC236}">
              <a16:creationId xmlns="" xmlns:a16="http://schemas.microsoft.com/office/drawing/2014/main" id="{00000000-0008-0000-0000-00006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1" name="Texto 17" hidden="1">
          <a:extLst>
            <a:ext uri="{FF2B5EF4-FFF2-40B4-BE49-F238E27FC236}">
              <a16:creationId xmlns="" xmlns:a16="http://schemas.microsoft.com/office/drawing/2014/main" id="{00000000-0008-0000-0000-00007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2" name="Texto 17" hidden="1">
          <a:extLst>
            <a:ext uri="{FF2B5EF4-FFF2-40B4-BE49-F238E27FC236}">
              <a16:creationId xmlns="" xmlns:a16="http://schemas.microsoft.com/office/drawing/2014/main" id="{00000000-0008-0000-0000-00007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3" name="Texto 17" hidden="1">
          <a:extLst>
            <a:ext uri="{FF2B5EF4-FFF2-40B4-BE49-F238E27FC236}">
              <a16:creationId xmlns="" xmlns:a16="http://schemas.microsoft.com/office/drawing/2014/main" id="{00000000-0008-0000-0000-00007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4" name="Texto 17" hidden="1">
          <a:extLst>
            <a:ext uri="{FF2B5EF4-FFF2-40B4-BE49-F238E27FC236}">
              <a16:creationId xmlns="" xmlns:a16="http://schemas.microsoft.com/office/drawing/2014/main" id="{00000000-0008-0000-0000-00007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5" name="Texto 17" hidden="1">
          <a:extLst>
            <a:ext uri="{FF2B5EF4-FFF2-40B4-BE49-F238E27FC236}">
              <a16:creationId xmlns="" xmlns:a16="http://schemas.microsoft.com/office/drawing/2014/main" id="{00000000-0008-0000-0000-00007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6" name="Texto 17" hidden="1">
          <a:extLst>
            <a:ext uri="{FF2B5EF4-FFF2-40B4-BE49-F238E27FC236}">
              <a16:creationId xmlns="" xmlns:a16="http://schemas.microsoft.com/office/drawing/2014/main" id="{00000000-0008-0000-0000-00007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7" name="Texto 17" hidden="1">
          <a:extLst>
            <a:ext uri="{FF2B5EF4-FFF2-40B4-BE49-F238E27FC236}">
              <a16:creationId xmlns="" xmlns:a16="http://schemas.microsoft.com/office/drawing/2014/main" id="{00000000-0008-0000-0000-00007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8" name="Texto 17" hidden="1">
          <a:extLst>
            <a:ext uri="{FF2B5EF4-FFF2-40B4-BE49-F238E27FC236}">
              <a16:creationId xmlns="" xmlns:a16="http://schemas.microsoft.com/office/drawing/2014/main" id="{00000000-0008-0000-0000-00007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9" name="Texto 17" hidden="1">
          <a:extLst>
            <a:ext uri="{FF2B5EF4-FFF2-40B4-BE49-F238E27FC236}">
              <a16:creationId xmlns="" xmlns:a16="http://schemas.microsoft.com/office/drawing/2014/main" id="{00000000-0008-0000-0000-00007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0" name="Texto 17" hidden="1">
          <a:extLst>
            <a:ext uri="{FF2B5EF4-FFF2-40B4-BE49-F238E27FC236}">
              <a16:creationId xmlns="" xmlns:a16="http://schemas.microsoft.com/office/drawing/2014/main" id="{00000000-0008-0000-0000-00007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1" name="Texto 17" hidden="1">
          <a:extLst>
            <a:ext uri="{FF2B5EF4-FFF2-40B4-BE49-F238E27FC236}">
              <a16:creationId xmlns="" xmlns:a16="http://schemas.microsoft.com/office/drawing/2014/main" id="{00000000-0008-0000-0000-00007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2" name="Texto 17" hidden="1">
          <a:extLst>
            <a:ext uri="{FF2B5EF4-FFF2-40B4-BE49-F238E27FC236}">
              <a16:creationId xmlns="" xmlns:a16="http://schemas.microsoft.com/office/drawing/2014/main" id="{00000000-0008-0000-0000-00007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3" name="Texto 17" hidden="1">
          <a:extLst>
            <a:ext uri="{FF2B5EF4-FFF2-40B4-BE49-F238E27FC236}">
              <a16:creationId xmlns="" xmlns:a16="http://schemas.microsoft.com/office/drawing/2014/main" id="{00000000-0008-0000-0000-00007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4" name="Texto 17" hidden="1">
          <a:extLst>
            <a:ext uri="{FF2B5EF4-FFF2-40B4-BE49-F238E27FC236}">
              <a16:creationId xmlns="" xmlns:a16="http://schemas.microsoft.com/office/drawing/2014/main" id="{00000000-0008-0000-0000-00007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5" name="Texto 17" hidden="1">
          <a:extLst>
            <a:ext uri="{FF2B5EF4-FFF2-40B4-BE49-F238E27FC236}">
              <a16:creationId xmlns="" xmlns:a16="http://schemas.microsoft.com/office/drawing/2014/main" id="{00000000-0008-0000-0000-0000B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26" name="Texto 17" hidden="1">
          <a:extLst>
            <a:ext uri="{FF2B5EF4-FFF2-40B4-BE49-F238E27FC236}">
              <a16:creationId xmlns="" xmlns:a16="http://schemas.microsoft.com/office/drawing/2014/main" id="{00000000-0008-0000-0000-0000B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7" name="Texto 17" hidden="1">
          <a:extLst>
            <a:ext uri="{FF2B5EF4-FFF2-40B4-BE49-F238E27FC236}">
              <a16:creationId xmlns="" xmlns:a16="http://schemas.microsoft.com/office/drawing/2014/main" id="{00000000-0008-0000-0000-0000B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8" name="Texto 17" hidden="1">
          <a:extLst>
            <a:ext uri="{FF2B5EF4-FFF2-40B4-BE49-F238E27FC236}">
              <a16:creationId xmlns="" xmlns:a16="http://schemas.microsoft.com/office/drawing/2014/main" id="{00000000-0008-0000-0000-0000B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9" name="Texto 17" hidden="1">
          <a:extLst>
            <a:ext uri="{FF2B5EF4-FFF2-40B4-BE49-F238E27FC236}">
              <a16:creationId xmlns="" xmlns:a16="http://schemas.microsoft.com/office/drawing/2014/main" id="{00000000-0008-0000-0000-0000B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0" name="Texto 17" hidden="1">
          <a:extLst>
            <a:ext uri="{FF2B5EF4-FFF2-40B4-BE49-F238E27FC236}">
              <a16:creationId xmlns="" xmlns:a16="http://schemas.microsoft.com/office/drawing/2014/main" id="{00000000-0008-0000-0000-0000B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1" name="Texto 17" hidden="1">
          <a:extLst>
            <a:ext uri="{FF2B5EF4-FFF2-40B4-BE49-F238E27FC236}">
              <a16:creationId xmlns="" xmlns:a16="http://schemas.microsoft.com/office/drawing/2014/main" id="{00000000-0008-0000-0000-0000B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2" name="Texto 17" hidden="1">
          <a:extLst>
            <a:ext uri="{FF2B5EF4-FFF2-40B4-BE49-F238E27FC236}">
              <a16:creationId xmlns="" xmlns:a16="http://schemas.microsoft.com/office/drawing/2014/main" id="{00000000-0008-0000-0000-0000B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3" name="Texto 17" hidden="1">
          <a:extLst>
            <a:ext uri="{FF2B5EF4-FFF2-40B4-BE49-F238E27FC236}">
              <a16:creationId xmlns="" xmlns:a16="http://schemas.microsoft.com/office/drawing/2014/main" id="{00000000-0008-0000-0000-0000C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4" name="Texto 17" hidden="1">
          <a:extLst>
            <a:ext uri="{FF2B5EF4-FFF2-40B4-BE49-F238E27FC236}">
              <a16:creationId xmlns="" xmlns:a16="http://schemas.microsoft.com/office/drawing/2014/main" id="{00000000-0008-0000-0000-0000C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5" name="Texto 17" hidden="1">
          <a:extLst>
            <a:ext uri="{FF2B5EF4-FFF2-40B4-BE49-F238E27FC236}">
              <a16:creationId xmlns="" xmlns:a16="http://schemas.microsoft.com/office/drawing/2014/main" id="{00000000-0008-0000-0000-0000C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6" name="Texto 17" hidden="1">
          <a:extLst>
            <a:ext uri="{FF2B5EF4-FFF2-40B4-BE49-F238E27FC236}">
              <a16:creationId xmlns="" xmlns:a16="http://schemas.microsoft.com/office/drawing/2014/main" id="{00000000-0008-0000-0000-0000C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7" name="Texto 17" hidden="1">
          <a:extLst>
            <a:ext uri="{FF2B5EF4-FFF2-40B4-BE49-F238E27FC236}">
              <a16:creationId xmlns="" xmlns:a16="http://schemas.microsoft.com/office/drawing/2014/main" id="{00000000-0008-0000-0000-0000C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8" name="Texto 17" hidden="1">
          <a:extLst>
            <a:ext uri="{FF2B5EF4-FFF2-40B4-BE49-F238E27FC236}">
              <a16:creationId xmlns="" xmlns:a16="http://schemas.microsoft.com/office/drawing/2014/main" id="{00000000-0008-0000-0000-0000C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9" name="Texto 17" hidden="1">
          <a:extLst>
            <a:ext uri="{FF2B5EF4-FFF2-40B4-BE49-F238E27FC236}">
              <a16:creationId xmlns="" xmlns:a16="http://schemas.microsoft.com/office/drawing/2014/main" id="{00000000-0008-0000-0000-0000C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0" name="Texto 17" hidden="1">
          <a:extLst>
            <a:ext uri="{FF2B5EF4-FFF2-40B4-BE49-F238E27FC236}">
              <a16:creationId xmlns="" xmlns:a16="http://schemas.microsoft.com/office/drawing/2014/main" id="{00000000-0008-0000-0000-0000C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1" name="Texto 17" hidden="1">
          <a:extLst>
            <a:ext uri="{FF2B5EF4-FFF2-40B4-BE49-F238E27FC236}">
              <a16:creationId xmlns="" xmlns:a16="http://schemas.microsoft.com/office/drawing/2014/main" id="{00000000-0008-0000-0000-0000C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42" name="Texto 17" hidden="1">
          <a:extLst>
            <a:ext uri="{FF2B5EF4-FFF2-40B4-BE49-F238E27FC236}">
              <a16:creationId xmlns="" xmlns:a16="http://schemas.microsoft.com/office/drawing/2014/main" id="{00000000-0008-0000-0000-0000C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3" name="Texto 17" hidden="1">
          <a:extLst>
            <a:ext uri="{FF2B5EF4-FFF2-40B4-BE49-F238E27FC236}">
              <a16:creationId xmlns="" xmlns:a16="http://schemas.microsoft.com/office/drawing/2014/main" id="{00000000-0008-0000-0000-0000C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4" name="Texto 17" hidden="1">
          <a:extLst>
            <a:ext uri="{FF2B5EF4-FFF2-40B4-BE49-F238E27FC236}">
              <a16:creationId xmlns="" xmlns:a16="http://schemas.microsoft.com/office/drawing/2014/main" id="{00000000-0008-0000-0000-0000C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5" name="Texto 17" hidden="1">
          <a:extLst>
            <a:ext uri="{FF2B5EF4-FFF2-40B4-BE49-F238E27FC236}">
              <a16:creationId xmlns="" xmlns:a16="http://schemas.microsoft.com/office/drawing/2014/main" id="{00000000-0008-0000-0000-0000C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6" name="Texto 17" hidden="1">
          <a:extLst>
            <a:ext uri="{FF2B5EF4-FFF2-40B4-BE49-F238E27FC236}">
              <a16:creationId xmlns="" xmlns:a16="http://schemas.microsoft.com/office/drawing/2014/main" id="{00000000-0008-0000-0000-0000C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7" name="Texto 17" hidden="1">
          <a:extLst>
            <a:ext uri="{FF2B5EF4-FFF2-40B4-BE49-F238E27FC236}">
              <a16:creationId xmlns="" xmlns:a16="http://schemas.microsoft.com/office/drawing/2014/main" id="{00000000-0008-0000-0000-0000C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8" name="Texto 17" hidden="1">
          <a:extLst>
            <a:ext uri="{FF2B5EF4-FFF2-40B4-BE49-F238E27FC236}">
              <a16:creationId xmlns="" xmlns:a16="http://schemas.microsoft.com/office/drawing/2014/main" id="{00000000-0008-0000-0000-0000C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9" name="Texto 17" hidden="1">
          <a:extLst>
            <a:ext uri="{FF2B5EF4-FFF2-40B4-BE49-F238E27FC236}">
              <a16:creationId xmlns="" xmlns:a16="http://schemas.microsoft.com/office/drawing/2014/main" id="{00000000-0008-0000-0000-0000D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0" name="Texto 17" hidden="1">
          <a:extLst>
            <a:ext uri="{FF2B5EF4-FFF2-40B4-BE49-F238E27FC236}">
              <a16:creationId xmlns="" xmlns:a16="http://schemas.microsoft.com/office/drawing/2014/main" id="{00000000-0008-0000-0000-0000D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1" name="Texto 17" hidden="1">
          <a:extLst>
            <a:ext uri="{FF2B5EF4-FFF2-40B4-BE49-F238E27FC236}">
              <a16:creationId xmlns="" xmlns:a16="http://schemas.microsoft.com/office/drawing/2014/main" id="{00000000-0008-0000-0000-0000D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2" name="Texto 17" hidden="1">
          <a:extLst>
            <a:ext uri="{FF2B5EF4-FFF2-40B4-BE49-F238E27FC236}">
              <a16:creationId xmlns="" xmlns:a16="http://schemas.microsoft.com/office/drawing/2014/main" id="{00000000-0008-0000-0000-0000D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3" name="Texto 17" hidden="1">
          <a:extLst>
            <a:ext uri="{FF2B5EF4-FFF2-40B4-BE49-F238E27FC236}">
              <a16:creationId xmlns="" xmlns:a16="http://schemas.microsoft.com/office/drawing/2014/main" id="{00000000-0008-0000-0000-0000D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4" name="Texto 17" hidden="1">
          <a:extLst>
            <a:ext uri="{FF2B5EF4-FFF2-40B4-BE49-F238E27FC236}">
              <a16:creationId xmlns="" xmlns:a16="http://schemas.microsoft.com/office/drawing/2014/main" id="{00000000-0008-0000-0000-0000D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5" name="Texto 17" hidden="1">
          <a:extLst>
            <a:ext uri="{FF2B5EF4-FFF2-40B4-BE49-F238E27FC236}">
              <a16:creationId xmlns="" xmlns:a16="http://schemas.microsoft.com/office/drawing/2014/main" id="{00000000-0008-0000-0000-0000D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6" name="Texto 17" hidden="1">
          <a:extLst>
            <a:ext uri="{FF2B5EF4-FFF2-40B4-BE49-F238E27FC236}">
              <a16:creationId xmlns="" xmlns:a16="http://schemas.microsoft.com/office/drawing/2014/main" id="{00000000-0008-0000-0000-0000D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7" name="Texto 17" hidden="1">
          <a:extLst>
            <a:ext uri="{FF2B5EF4-FFF2-40B4-BE49-F238E27FC236}">
              <a16:creationId xmlns="" xmlns:a16="http://schemas.microsoft.com/office/drawing/2014/main" id="{00000000-0008-0000-0000-0000D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58" name="Texto 17" hidden="1">
          <a:extLst>
            <a:ext uri="{FF2B5EF4-FFF2-40B4-BE49-F238E27FC236}">
              <a16:creationId xmlns="" xmlns:a16="http://schemas.microsoft.com/office/drawing/2014/main" id="{00000000-0008-0000-0000-0000D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9" name="Texto 17" hidden="1">
          <a:extLst>
            <a:ext uri="{FF2B5EF4-FFF2-40B4-BE49-F238E27FC236}">
              <a16:creationId xmlns="" xmlns:a16="http://schemas.microsoft.com/office/drawing/2014/main" id="{00000000-0008-0000-0000-0000D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0" name="Texto 17" hidden="1">
          <a:extLst>
            <a:ext uri="{FF2B5EF4-FFF2-40B4-BE49-F238E27FC236}">
              <a16:creationId xmlns="" xmlns:a16="http://schemas.microsoft.com/office/drawing/2014/main" id="{00000000-0008-0000-0000-0000D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1" name="Texto 17" hidden="1">
          <a:extLst>
            <a:ext uri="{FF2B5EF4-FFF2-40B4-BE49-F238E27FC236}">
              <a16:creationId xmlns="" xmlns:a16="http://schemas.microsoft.com/office/drawing/2014/main" id="{00000000-0008-0000-0000-0000D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2" name="Texto 17" hidden="1">
          <a:extLst>
            <a:ext uri="{FF2B5EF4-FFF2-40B4-BE49-F238E27FC236}">
              <a16:creationId xmlns="" xmlns:a16="http://schemas.microsoft.com/office/drawing/2014/main" id="{00000000-0008-0000-0000-0000D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3" name="Texto 17" hidden="1">
          <a:extLst>
            <a:ext uri="{FF2B5EF4-FFF2-40B4-BE49-F238E27FC236}">
              <a16:creationId xmlns="" xmlns:a16="http://schemas.microsoft.com/office/drawing/2014/main" id="{00000000-0008-0000-0000-0000D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4" name="Texto 17" hidden="1">
          <a:extLst>
            <a:ext uri="{FF2B5EF4-FFF2-40B4-BE49-F238E27FC236}">
              <a16:creationId xmlns="" xmlns:a16="http://schemas.microsoft.com/office/drawing/2014/main" id="{00000000-0008-0000-0000-0000D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5" name="Texto 17" hidden="1">
          <a:extLst>
            <a:ext uri="{FF2B5EF4-FFF2-40B4-BE49-F238E27FC236}">
              <a16:creationId xmlns="" xmlns:a16="http://schemas.microsoft.com/office/drawing/2014/main" id="{00000000-0008-0000-0000-0000E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6" name="Texto 17" hidden="1">
          <a:extLst>
            <a:ext uri="{FF2B5EF4-FFF2-40B4-BE49-F238E27FC236}">
              <a16:creationId xmlns="" xmlns:a16="http://schemas.microsoft.com/office/drawing/2014/main" id="{00000000-0008-0000-0000-0000E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7" name="Texto 17" hidden="1">
          <a:extLst>
            <a:ext uri="{FF2B5EF4-FFF2-40B4-BE49-F238E27FC236}">
              <a16:creationId xmlns="" xmlns:a16="http://schemas.microsoft.com/office/drawing/2014/main" id="{00000000-0008-0000-0000-0000E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8" name="Texto 17" hidden="1">
          <a:extLst>
            <a:ext uri="{FF2B5EF4-FFF2-40B4-BE49-F238E27FC236}">
              <a16:creationId xmlns="" xmlns:a16="http://schemas.microsoft.com/office/drawing/2014/main" id="{00000000-0008-0000-0000-0000E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9" name="Texto 17" hidden="1">
          <a:extLst>
            <a:ext uri="{FF2B5EF4-FFF2-40B4-BE49-F238E27FC236}">
              <a16:creationId xmlns="" xmlns:a16="http://schemas.microsoft.com/office/drawing/2014/main" id="{00000000-0008-0000-0000-0000E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0" name="Texto 17" hidden="1">
          <a:extLst>
            <a:ext uri="{FF2B5EF4-FFF2-40B4-BE49-F238E27FC236}">
              <a16:creationId xmlns="" xmlns:a16="http://schemas.microsoft.com/office/drawing/2014/main" id="{00000000-0008-0000-0000-0000E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1" name="Texto 17" hidden="1">
          <a:extLst>
            <a:ext uri="{FF2B5EF4-FFF2-40B4-BE49-F238E27FC236}">
              <a16:creationId xmlns="" xmlns:a16="http://schemas.microsoft.com/office/drawing/2014/main" id="{00000000-0008-0000-0000-0000E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2" name="Texto 17" hidden="1">
          <a:extLst>
            <a:ext uri="{FF2B5EF4-FFF2-40B4-BE49-F238E27FC236}">
              <a16:creationId xmlns="" xmlns:a16="http://schemas.microsoft.com/office/drawing/2014/main" id="{00000000-0008-0000-0000-0000E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3" name="Texto 17" hidden="1">
          <a:extLst>
            <a:ext uri="{FF2B5EF4-FFF2-40B4-BE49-F238E27FC236}">
              <a16:creationId xmlns="" xmlns:a16="http://schemas.microsoft.com/office/drawing/2014/main" id="{00000000-0008-0000-0000-0000E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74" name="Texto 17" hidden="1">
          <a:extLst>
            <a:ext uri="{FF2B5EF4-FFF2-40B4-BE49-F238E27FC236}">
              <a16:creationId xmlns="" xmlns:a16="http://schemas.microsoft.com/office/drawing/2014/main" id="{00000000-0008-0000-0000-0000E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5" name="Texto 17" hidden="1">
          <a:extLst>
            <a:ext uri="{FF2B5EF4-FFF2-40B4-BE49-F238E27FC236}">
              <a16:creationId xmlns="" xmlns:a16="http://schemas.microsoft.com/office/drawing/2014/main" id="{00000000-0008-0000-0000-0000E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6" name="Texto 17" hidden="1">
          <a:extLst>
            <a:ext uri="{FF2B5EF4-FFF2-40B4-BE49-F238E27FC236}">
              <a16:creationId xmlns="" xmlns:a16="http://schemas.microsoft.com/office/drawing/2014/main" id="{00000000-0008-0000-0000-0000E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7" name="Texto 17" hidden="1">
          <a:extLst>
            <a:ext uri="{FF2B5EF4-FFF2-40B4-BE49-F238E27FC236}">
              <a16:creationId xmlns="" xmlns:a16="http://schemas.microsoft.com/office/drawing/2014/main" id="{00000000-0008-0000-0000-0000E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8" name="Texto 17" hidden="1">
          <a:extLst>
            <a:ext uri="{FF2B5EF4-FFF2-40B4-BE49-F238E27FC236}">
              <a16:creationId xmlns="" xmlns:a16="http://schemas.microsoft.com/office/drawing/2014/main" id="{00000000-0008-0000-0000-0000E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9" name="Texto 17" hidden="1">
          <a:extLst>
            <a:ext uri="{FF2B5EF4-FFF2-40B4-BE49-F238E27FC236}">
              <a16:creationId xmlns="" xmlns:a16="http://schemas.microsoft.com/office/drawing/2014/main" id="{00000000-0008-0000-0000-0000E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0" name="Texto 17" hidden="1">
          <a:extLst>
            <a:ext uri="{FF2B5EF4-FFF2-40B4-BE49-F238E27FC236}">
              <a16:creationId xmlns="" xmlns:a16="http://schemas.microsoft.com/office/drawing/2014/main" id="{00000000-0008-0000-0000-0000E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1" name="Texto 17" hidden="1">
          <a:extLst>
            <a:ext uri="{FF2B5EF4-FFF2-40B4-BE49-F238E27FC236}">
              <a16:creationId xmlns="" xmlns:a16="http://schemas.microsoft.com/office/drawing/2014/main" id="{00000000-0008-0000-0000-0000F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2" name="Texto 17" hidden="1">
          <a:extLst>
            <a:ext uri="{FF2B5EF4-FFF2-40B4-BE49-F238E27FC236}">
              <a16:creationId xmlns="" xmlns:a16="http://schemas.microsoft.com/office/drawing/2014/main" id="{00000000-0008-0000-0000-0000F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3" name="Texto 17" hidden="1">
          <a:extLst>
            <a:ext uri="{FF2B5EF4-FFF2-40B4-BE49-F238E27FC236}">
              <a16:creationId xmlns="" xmlns:a16="http://schemas.microsoft.com/office/drawing/2014/main" id="{00000000-0008-0000-0000-0000F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4" name="Texto 17" hidden="1">
          <a:extLst>
            <a:ext uri="{FF2B5EF4-FFF2-40B4-BE49-F238E27FC236}">
              <a16:creationId xmlns="" xmlns:a16="http://schemas.microsoft.com/office/drawing/2014/main" id="{00000000-0008-0000-0000-0000F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5" name="Texto 17" hidden="1">
          <a:extLst>
            <a:ext uri="{FF2B5EF4-FFF2-40B4-BE49-F238E27FC236}">
              <a16:creationId xmlns="" xmlns:a16="http://schemas.microsoft.com/office/drawing/2014/main" id="{00000000-0008-0000-0000-0000F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6" name="Texto 17" hidden="1">
          <a:extLst>
            <a:ext uri="{FF2B5EF4-FFF2-40B4-BE49-F238E27FC236}">
              <a16:creationId xmlns="" xmlns:a16="http://schemas.microsoft.com/office/drawing/2014/main" id="{00000000-0008-0000-0000-0000F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7" name="Texto 17" hidden="1">
          <a:extLst>
            <a:ext uri="{FF2B5EF4-FFF2-40B4-BE49-F238E27FC236}">
              <a16:creationId xmlns="" xmlns:a16="http://schemas.microsoft.com/office/drawing/2014/main" id="{00000000-0008-0000-0000-0000F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8" name="Texto 17" hidden="1">
          <a:extLst>
            <a:ext uri="{FF2B5EF4-FFF2-40B4-BE49-F238E27FC236}">
              <a16:creationId xmlns="" xmlns:a16="http://schemas.microsoft.com/office/drawing/2014/main" id="{00000000-0008-0000-0000-0000F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9" name="Texto 17" hidden="1">
          <a:extLst>
            <a:ext uri="{FF2B5EF4-FFF2-40B4-BE49-F238E27FC236}">
              <a16:creationId xmlns="" xmlns:a16="http://schemas.microsoft.com/office/drawing/2014/main" id="{00000000-0008-0000-0000-0000F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90" name="Texto 17" hidden="1">
          <a:extLst>
            <a:ext uri="{FF2B5EF4-FFF2-40B4-BE49-F238E27FC236}">
              <a16:creationId xmlns="" xmlns:a16="http://schemas.microsoft.com/office/drawing/2014/main" id="{00000000-0008-0000-0000-0000F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1" name="Texto 17" hidden="1">
          <a:extLst>
            <a:ext uri="{FF2B5EF4-FFF2-40B4-BE49-F238E27FC236}">
              <a16:creationId xmlns="" xmlns:a16="http://schemas.microsoft.com/office/drawing/2014/main" id="{00000000-0008-0000-0000-0000F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2" name="Texto 17" hidden="1">
          <a:extLst>
            <a:ext uri="{FF2B5EF4-FFF2-40B4-BE49-F238E27FC236}">
              <a16:creationId xmlns="" xmlns:a16="http://schemas.microsoft.com/office/drawing/2014/main" id="{00000000-0008-0000-0000-0000F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3" name="Texto 17" hidden="1">
          <a:extLst>
            <a:ext uri="{FF2B5EF4-FFF2-40B4-BE49-F238E27FC236}">
              <a16:creationId xmlns="" xmlns:a16="http://schemas.microsoft.com/office/drawing/2014/main" id="{00000000-0008-0000-0000-0000F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4" name="Texto 17" hidden="1">
          <a:extLst>
            <a:ext uri="{FF2B5EF4-FFF2-40B4-BE49-F238E27FC236}">
              <a16:creationId xmlns="" xmlns:a16="http://schemas.microsoft.com/office/drawing/2014/main" id="{00000000-0008-0000-0000-0000F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5" name="Texto 17" hidden="1">
          <a:extLst>
            <a:ext uri="{FF2B5EF4-FFF2-40B4-BE49-F238E27FC236}">
              <a16:creationId xmlns="" xmlns:a16="http://schemas.microsoft.com/office/drawing/2014/main" id="{00000000-0008-0000-0000-0000F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6" name="Texto 17" hidden="1">
          <a:extLst>
            <a:ext uri="{FF2B5EF4-FFF2-40B4-BE49-F238E27FC236}">
              <a16:creationId xmlns="" xmlns:a16="http://schemas.microsoft.com/office/drawing/2014/main" id="{00000000-0008-0000-0000-0000F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7" name="Texto 17" hidden="1">
          <a:extLst>
            <a:ext uri="{FF2B5EF4-FFF2-40B4-BE49-F238E27FC236}">
              <a16:creationId xmlns="" xmlns:a16="http://schemas.microsoft.com/office/drawing/2014/main" id="{00000000-0008-0000-0000-00000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8" name="Texto 17" hidden="1">
          <a:extLst>
            <a:ext uri="{FF2B5EF4-FFF2-40B4-BE49-F238E27FC236}">
              <a16:creationId xmlns="" xmlns:a16="http://schemas.microsoft.com/office/drawing/2014/main" id="{00000000-0008-0000-0000-00000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9" name="Texto 17" hidden="1">
          <a:extLst>
            <a:ext uri="{FF2B5EF4-FFF2-40B4-BE49-F238E27FC236}">
              <a16:creationId xmlns="" xmlns:a16="http://schemas.microsoft.com/office/drawing/2014/main" id="{00000000-0008-0000-0000-00000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0" name="Texto 17" hidden="1">
          <a:extLst>
            <a:ext uri="{FF2B5EF4-FFF2-40B4-BE49-F238E27FC236}">
              <a16:creationId xmlns="" xmlns:a16="http://schemas.microsoft.com/office/drawing/2014/main" id="{00000000-0008-0000-0000-00000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1" name="Texto 17" hidden="1">
          <a:extLst>
            <a:ext uri="{FF2B5EF4-FFF2-40B4-BE49-F238E27FC236}">
              <a16:creationId xmlns="" xmlns:a16="http://schemas.microsoft.com/office/drawing/2014/main" id="{00000000-0008-0000-0000-00000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2" name="Texto 17" hidden="1">
          <a:extLst>
            <a:ext uri="{FF2B5EF4-FFF2-40B4-BE49-F238E27FC236}">
              <a16:creationId xmlns="" xmlns:a16="http://schemas.microsoft.com/office/drawing/2014/main" id="{00000000-0008-0000-0000-00000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3" name="Texto 17" hidden="1">
          <a:extLst>
            <a:ext uri="{FF2B5EF4-FFF2-40B4-BE49-F238E27FC236}">
              <a16:creationId xmlns="" xmlns:a16="http://schemas.microsoft.com/office/drawing/2014/main" id="{00000000-0008-0000-0000-00000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4" name="Texto 17" hidden="1">
          <a:extLst>
            <a:ext uri="{FF2B5EF4-FFF2-40B4-BE49-F238E27FC236}">
              <a16:creationId xmlns="" xmlns:a16="http://schemas.microsoft.com/office/drawing/2014/main" id="{00000000-0008-0000-0000-00000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5" name="Texto 17" hidden="1">
          <a:extLst>
            <a:ext uri="{FF2B5EF4-FFF2-40B4-BE49-F238E27FC236}">
              <a16:creationId xmlns="" xmlns:a16="http://schemas.microsoft.com/office/drawing/2014/main" id="{00000000-0008-0000-0000-00000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06" name="Texto 17" hidden="1">
          <a:extLst>
            <a:ext uri="{FF2B5EF4-FFF2-40B4-BE49-F238E27FC236}">
              <a16:creationId xmlns="" xmlns:a16="http://schemas.microsoft.com/office/drawing/2014/main" id="{00000000-0008-0000-0000-00000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7" name="Texto 17" hidden="1">
          <a:extLst>
            <a:ext uri="{FF2B5EF4-FFF2-40B4-BE49-F238E27FC236}">
              <a16:creationId xmlns="" xmlns:a16="http://schemas.microsoft.com/office/drawing/2014/main" id="{00000000-0008-0000-0000-00000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8" name="Texto 17" hidden="1">
          <a:extLst>
            <a:ext uri="{FF2B5EF4-FFF2-40B4-BE49-F238E27FC236}">
              <a16:creationId xmlns="" xmlns:a16="http://schemas.microsoft.com/office/drawing/2014/main" id="{00000000-0008-0000-0000-00000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9" name="Texto 17" hidden="1">
          <a:extLst>
            <a:ext uri="{FF2B5EF4-FFF2-40B4-BE49-F238E27FC236}">
              <a16:creationId xmlns="" xmlns:a16="http://schemas.microsoft.com/office/drawing/2014/main" id="{00000000-0008-0000-0000-00000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0" name="Texto 17" hidden="1">
          <a:extLst>
            <a:ext uri="{FF2B5EF4-FFF2-40B4-BE49-F238E27FC236}">
              <a16:creationId xmlns="" xmlns:a16="http://schemas.microsoft.com/office/drawing/2014/main" id="{00000000-0008-0000-0000-00000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1" name="Texto 17" hidden="1">
          <a:extLst>
            <a:ext uri="{FF2B5EF4-FFF2-40B4-BE49-F238E27FC236}">
              <a16:creationId xmlns="" xmlns:a16="http://schemas.microsoft.com/office/drawing/2014/main" id="{00000000-0008-0000-0000-00000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2" name="Texto 17" hidden="1">
          <a:extLst>
            <a:ext uri="{FF2B5EF4-FFF2-40B4-BE49-F238E27FC236}">
              <a16:creationId xmlns="" xmlns:a16="http://schemas.microsoft.com/office/drawing/2014/main" id="{00000000-0008-0000-0000-00000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3" name="Texto 17" hidden="1">
          <a:extLst>
            <a:ext uri="{FF2B5EF4-FFF2-40B4-BE49-F238E27FC236}">
              <a16:creationId xmlns="" xmlns:a16="http://schemas.microsoft.com/office/drawing/2014/main" id="{00000000-0008-0000-0000-00001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4" name="Texto 17" hidden="1">
          <a:extLst>
            <a:ext uri="{FF2B5EF4-FFF2-40B4-BE49-F238E27FC236}">
              <a16:creationId xmlns="" xmlns:a16="http://schemas.microsoft.com/office/drawing/2014/main" id="{00000000-0008-0000-0000-00001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5" name="Texto 17" hidden="1">
          <a:extLst>
            <a:ext uri="{FF2B5EF4-FFF2-40B4-BE49-F238E27FC236}">
              <a16:creationId xmlns="" xmlns:a16="http://schemas.microsoft.com/office/drawing/2014/main" id="{00000000-0008-0000-0000-00001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6" name="Texto 17" hidden="1">
          <a:extLst>
            <a:ext uri="{FF2B5EF4-FFF2-40B4-BE49-F238E27FC236}">
              <a16:creationId xmlns="" xmlns:a16="http://schemas.microsoft.com/office/drawing/2014/main" id="{00000000-0008-0000-0000-00001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7" name="Texto 17" hidden="1">
          <a:extLst>
            <a:ext uri="{FF2B5EF4-FFF2-40B4-BE49-F238E27FC236}">
              <a16:creationId xmlns="" xmlns:a16="http://schemas.microsoft.com/office/drawing/2014/main" id="{00000000-0008-0000-0000-00001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8" name="Texto 17" hidden="1">
          <a:extLst>
            <a:ext uri="{FF2B5EF4-FFF2-40B4-BE49-F238E27FC236}">
              <a16:creationId xmlns="" xmlns:a16="http://schemas.microsoft.com/office/drawing/2014/main" id="{00000000-0008-0000-0000-00001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9" name="Texto 17" hidden="1">
          <a:extLst>
            <a:ext uri="{FF2B5EF4-FFF2-40B4-BE49-F238E27FC236}">
              <a16:creationId xmlns="" xmlns:a16="http://schemas.microsoft.com/office/drawing/2014/main" id="{00000000-0008-0000-0000-00001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0" name="Texto 17" hidden="1">
          <a:extLst>
            <a:ext uri="{FF2B5EF4-FFF2-40B4-BE49-F238E27FC236}">
              <a16:creationId xmlns="" xmlns:a16="http://schemas.microsoft.com/office/drawing/2014/main" id="{00000000-0008-0000-0000-00001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1" name="Texto 17" hidden="1">
          <a:extLst>
            <a:ext uri="{FF2B5EF4-FFF2-40B4-BE49-F238E27FC236}">
              <a16:creationId xmlns="" xmlns:a16="http://schemas.microsoft.com/office/drawing/2014/main" id="{00000000-0008-0000-0000-00001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22" name="Texto 17" hidden="1">
          <a:extLst>
            <a:ext uri="{FF2B5EF4-FFF2-40B4-BE49-F238E27FC236}">
              <a16:creationId xmlns="" xmlns:a16="http://schemas.microsoft.com/office/drawing/2014/main" id="{00000000-0008-0000-0000-00001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3" name="Texto 17" hidden="1">
          <a:extLst>
            <a:ext uri="{FF2B5EF4-FFF2-40B4-BE49-F238E27FC236}">
              <a16:creationId xmlns="" xmlns:a16="http://schemas.microsoft.com/office/drawing/2014/main" id="{00000000-0008-0000-0000-00001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4" name="Texto 17" hidden="1">
          <a:extLst>
            <a:ext uri="{FF2B5EF4-FFF2-40B4-BE49-F238E27FC236}">
              <a16:creationId xmlns="" xmlns:a16="http://schemas.microsoft.com/office/drawing/2014/main" id="{00000000-0008-0000-0000-00001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5" name="Texto 17" hidden="1">
          <a:extLst>
            <a:ext uri="{FF2B5EF4-FFF2-40B4-BE49-F238E27FC236}">
              <a16:creationId xmlns="" xmlns:a16="http://schemas.microsoft.com/office/drawing/2014/main" id="{00000000-0008-0000-0000-00001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6" name="Texto 17" hidden="1">
          <a:extLst>
            <a:ext uri="{FF2B5EF4-FFF2-40B4-BE49-F238E27FC236}">
              <a16:creationId xmlns="" xmlns:a16="http://schemas.microsoft.com/office/drawing/2014/main" id="{00000000-0008-0000-0000-00001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7" name="Texto 17" hidden="1">
          <a:extLst>
            <a:ext uri="{FF2B5EF4-FFF2-40B4-BE49-F238E27FC236}">
              <a16:creationId xmlns="" xmlns:a16="http://schemas.microsoft.com/office/drawing/2014/main" id="{00000000-0008-0000-0000-00001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8" name="Texto 17" hidden="1">
          <a:extLst>
            <a:ext uri="{FF2B5EF4-FFF2-40B4-BE49-F238E27FC236}">
              <a16:creationId xmlns="" xmlns:a16="http://schemas.microsoft.com/office/drawing/2014/main" id="{00000000-0008-0000-0000-00001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9" name="Texto 17" hidden="1">
          <a:extLst>
            <a:ext uri="{FF2B5EF4-FFF2-40B4-BE49-F238E27FC236}">
              <a16:creationId xmlns="" xmlns:a16="http://schemas.microsoft.com/office/drawing/2014/main" id="{00000000-0008-0000-0000-00002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0" name="Texto 17" hidden="1">
          <a:extLst>
            <a:ext uri="{FF2B5EF4-FFF2-40B4-BE49-F238E27FC236}">
              <a16:creationId xmlns="" xmlns:a16="http://schemas.microsoft.com/office/drawing/2014/main" id="{00000000-0008-0000-0000-00002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1" name="Texto 17" hidden="1">
          <a:extLst>
            <a:ext uri="{FF2B5EF4-FFF2-40B4-BE49-F238E27FC236}">
              <a16:creationId xmlns="" xmlns:a16="http://schemas.microsoft.com/office/drawing/2014/main" id="{00000000-0008-0000-0000-00002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2" name="Texto 17" hidden="1">
          <a:extLst>
            <a:ext uri="{FF2B5EF4-FFF2-40B4-BE49-F238E27FC236}">
              <a16:creationId xmlns="" xmlns:a16="http://schemas.microsoft.com/office/drawing/2014/main" id="{00000000-0008-0000-0000-00002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3" name="Texto 17" hidden="1">
          <a:extLst>
            <a:ext uri="{FF2B5EF4-FFF2-40B4-BE49-F238E27FC236}">
              <a16:creationId xmlns="" xmlns:a16="http://schemas.microsoft.com/office/drawing/2014/main" id="{00000000-0008-0000-0000-00002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4" name="Texto 17" hidden="1">
          <a:extLst>
            <a:ext uri="{FF2B5EF4-FFF2-40B4-BE49-F238E27FC236}">
              <a16:creationId xmlns="" xmlns:a16="http://schemas.microsoft.com/office/drawing/2014/main" id="{00000000-0008-0000-0000-00002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5" name="Texto 17" hidden="1">
          <a:extLst>
            <a:ext uri="{FF2B5EF4-FFF2-40B4-BE49-F238E27FC236}">
              <a16:creationId xmlns="" xmlns:a16="http://schemas.microsoft.com/office/drawing/2014/main" id="{00000000-0008-0000-0000-00002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6" name="Texto 17" hidden="1">
          <a:extLst>
            <a:ext uri="{FF2B5EF4-FFF2-40B4-BE49-F238E27FC236}">
              <a16:creationId xmlns="" xmlns:a16="http://schemas.microsoft.com/office/drawing/2014/main" id="{00000000-0008-0000-0000-00002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7" name="Texto 17" hidden="1">
          <a:extLst>
            <a:ext uri="{FF2B5EF4-FFF2-40B4-BE49-F238E27FC236}">
              <a16:creationId xmlns="" xmlns:a16="http://schemas.microsoft.com/office/drawing/2014/main" id="{00000000-0008-0000-0000-00002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38" name="Texto 17" hidden="1">
          <a:extLst>
            <a:ext uri="{FF2B5EF4-FFF2-40B4-BE49-F238E27FC236}">
              <a16:creationId xmlns="" xmlns:a16="http://schemas.microsoft.com/office/drawing/2014/main" id="{00000000-0008-0000-0000-00002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9" name="Texto 17" hidden="1">
          <a:extLst>
            <a:ext uri="{FF2B5EF4-FFF2-40B4-BE49-F238E27FC236}">
              <a16:creationId xmlns="" xmlns:a16="http://schemas.microsoft.com/office/drawing/2014/main" id="{00000000-0008-0000-0000-00002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0" name="Texto 17" hidden="1">
          <a:extLst>
            <a:ext uri="{FF2B5EF4-FFF2-40B4-BE49-F238E27FC236}">
              <a16:creationId xmlns="" xmlns:a16="http://schemas.microsoft.com/office/drawing/2014/main" id="{00000000-0008-0000-0000-00002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1" name="Texto 17" hidden="1">
          <a:extLst>
            <a:ext uri="{FF2B5EF4-FFF2-40B4-BE49-F238E27FC236}">
              <a16:creationId xmlns="" xmlns:a16="http://schemas.microsoft.com/office/drawing/2014/main" id="{00000000-0008-0000-0000-00002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2" name="Texto 17" hidden="1">
          <a:extLst>
            <a:ext uri="{FF2B5EF4-FFF2-40B4-BE49-F238E27FC236}">
              <a16:creationId xmlns="" xmlns:a16="http://schemas.microsoft.com/office/drawing/2014/main" id="{00000000-0008-0000-0000-00002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3" name="Texto 17" hidden="1">
          <a:extLst>
            <a:ext uri="{FF2B5EF4-FFF2-40B4-BE49-F238E27FC236}">
              <a16:creationId xmlns="" xmlns:a16="http://schemas.microsoft.com/office/drawing/2014/main" id="{00000000-0008-0000-0000-00002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4" name="Texto 17" hidden="1">
          <a:extLst>
            <a:ext uri="{FF2B5EF4-FFF2-40B4-BE49-F238E27FC236}">
              <a16:creationId xmlns="" xmlns:a16="http://schemas.microsoft.com/office/drawing/2014/main" id="{00000000-0008-0000-0000-00002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5" name="Texto 17" hidden="1">
          <a:extLst>
            <a:ext uri="{FF2B5EF4-FFF2-40B4-BE49-F238E27FC236}">
              <a16:creationId xmlns="" xmlns:a16="http://schemas.microsoft.com/office/drawing/2014/main" id="{00000000-0008-0000-0000-00003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6" name="Texto 17" hidden="1">
          <a:extLst>
            <a:ext uri="{FF2B5EF4-FFF2-40B4-BE49-F238E27FC236}">
              <a16:creationId xmlns="" xmlns:a16="http://schemas.microsoft.com/office/drawing/2014/main" id="{00000000-0008-0000-0000-00003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7" name="Texto 17" hidden="1">
          <a:extLst>
            <a:ext uri="{FF2B5EF4-FFF2-40B4-BE49-F238E27FC236}">
              <a16:creationId xmlns="" xmlns:a16="http://schemas.microsoft.com/office/drawing/2014/main" id="{00000000-0008-0000-0000-00003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8" name="Texto 17" hidden="1">
          <a:extLst>
            <a:ext uri="{FF2B5EF4-FFF2-40B4-BE49-F238E27FC236}">
              <a16:creationId xmlns="" xmlns:a16="http://schemas.microsoft.com/office/drawing/2014/main" id="{00000000-0008-0000-0000-00003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9" name="Texto 17" hidden="1">
          <a:extLst>
            <a:ext uri="{FF2B5EF4-FFF2-40B4-BE49-F238E27FC236}">
              <a16:creationId xmlns="" xmlns:a16="http://schemas.microsoft.com/office/drawing/2014/main" id="{00000000-0008-0000-0000-00003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0" name="Texto 17" hidden="1">
          <a:extLst>
            <a:ext uri="{FF2B5EF4-FFF2-40B4-BE49-F238E27FC236}">
              <a16:creationId xmlns="" xmlns:a16="http://schemas.microsoft.com/office/drawing/2014/main" id="{00000000-0008-0000-0000-00003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1" name="Texto 17" hidden="1">
          <a:extLst>
            <a:ext uri="{FF2B5EF4-FFF2-40B4-BE49-F238E27FC236}">
              <a16:creationId xmlns="" xmlns:a16="http://schemas.microsoft.com/office/drawing/2014/main" id="{00000000-0008-0000-0000-00003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2" name="Texto 17" hidden="1">
          <a:extLst>
            <a:ext uri="{FF2B5EF4-FFF2-40B4-BE49-F238E27FC236}">
              <a16:creationId xmlns="" xmlns:a16="http://schemas.microsoft.com/office/drawing/2014/main" id="{00000000-0008-0000-0000-00003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3" name="Texto 17" hidden="1">
          <a:extLst>
            <a:ext uri="{FF2B5EF4-FFF2-40B4-BE49-F238E27FC236}">
              <a16:creationId xmlns="" xmlns:a16="http://schemas.microsoft.com/office/drawing/2014/main" id="{00000000-0008-0000-0000-00003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54" name="Texto 17" hidden="1">
          <a:extLst>
            <a:ext uri="{FF2B5EF4-FFF2-40B4-BE49-F238E27FC236}">
              <a16:creationId xmlns="" xmlns:a16="http://schemas.microsoft.com/office/drawing/2014/main" id="{00000000-0008-0000-0000-00003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5" name="Texto 17" hidden="1">
          <a:extLst>
            <a:ext uri="{FF2B5EF4-FFF2-40B4-BE49-F238E27FC236}">
              <a16:creationId xmlns="" xmlns:a16="http://schemas.microsoft.com/office/drawing/2014/main" id="{00000000-0008-0000-0000-00003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6" name="Texto 17" hidden="1">
          <a:extLst>
            <a:ext uri="{FF2B5EF4-FFF2-40B4-BE49-F238E27FC236}">
              <a16:creationId xmlns="" xmlns:a16="http://schemas.microsoft.com/office/drawing/2014/main" id="{00000000-0008-0000-0000-00003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7" name="Texto 17" hidden="1">
          <a:extLst>
            <a:ext uri="{FF2B5EF4-FFF2-40B4-BE49-F238E27FC236}">
              <a16:creationId xmlns="" xmlns:a16="http://schemas.microsoft.com/office/drawing/2014/main" id="{00000000-0008-0000-0000-00003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8" name="Texto 17" hidden="1">
          <a:extLst>
            <a:ext uri="{FF2B5EF4-FFF2-40B4-BE49-F238E27FC236}">
              <a16:creationId xmlns="" xmlns:a16="http://schemas.microsoft.com/office/drawing/2014/main" id="{00000000-0008-0000-0000-00003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9" name="Texto 17" hidden="1">
          <a:extLst>
            <a:ext uri="{FF2B5EF4-FFF2-40B4-BE49-F238E27FC236}">
              <a16:creationId xmlns="" xmlns:a16="http://schemas.microsoft.com/office/drawing/2014/main" id="{00000000-0008-0000-0000-00003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0" name="Texto 17" hidden="1">
          <a:extLst>
            <a:ext uri="{FF2B5EF4-FFF2-40B4-BE49-F238E27FC236}">
              <a16:creationId xmlns="" xmlns:a16="http://schemas.microsoft.com/office/drawing/2014/main" id="{00000000-0008-0000-0000-00003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1" name="Texto 17" hidden="1">
          <a:extLst>
            <a:ext uri="{FF2B5EF4-FFF2-40B4-BE49-F238E27FC236}">
              <a16:creationId xmlns="" xmlns:a16="http://schemas.microsoft.com/office/drawing/2014/main" id="{00000000-0008-0000-0000-00004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2" name="Texto 17" hidden="1">
          <a:extLst>
            <a:ext uri="{FF2B5EF4-FFF2-40B4-BE49-F238E27FC236}">
              <a16:creationId xmlns="" xmlns:a16="http://schemas.microsoft.com/office/drawing/2014/main" id="{00000000-0008-0000-0000-00004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3" name="Texto 17" hidden="1">
          <a:extLst>
            <a:ext uri="{FF2B5EF4-FFF2-40B4-BE49-F238E27FC236}">
              <a16:creationId xmlns="" xmlns:a16="http://schemas.microsoft.com/office/drawing/2014/main" id="{00000000-0008-0000-0000-00004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4" name="Texto 17" hidden="1">
          <a:extLst>
            <a:ext uri="{FF2B5EF4-FFF2-40B4-BE49-F238E27FC236}">
              <a16:creationId xmlns="" xmlns:a16="http://schemas.microsoft.com/office/drawing/2014/main" id="{00000000-0008-0000-0000-00004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5" name="Texto 17" hidden="1">
          <a:extLst>
            <a:ext uri="{FF2B5EF4-FFF2-40B4-BE49-F238E27FC236}">
              <a16:creationId xmlns="" xmlns:a16="http://schemas.microsoft.com/office/drawing/2014/main" id="{00000000-0008-0000-0000-00004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6" name="Texto 17" hidden="1">
          <a:extLst>
            <a:ext uri="{FF2B5EF4-FFF2-40B4-BE49-F238E27FC236}">
              <a16:creationId xmlns="" xmlns:a16="http://schemas.microsoft.com/office/drawing/2014/main" id="{00000000-0008-0000-0000-00004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7" name="Texto 17" hidden="1">
          <a:extLst>
            <a:ext uri="{FF2B5EF4-FFF2-40B4-BE49-F238E27FC236}">
              <a16:creationId xmlns="" xmlns:a16="http://schemas.microsoft.com/office/drawing/2014/main" id="{00000000-0008-0000-0000-00004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8" name="Texto 17" hidden="1">
          <a:extLst>
            <a:ext uri="{FF2B5EF4-FFF2-40B4-BE49-F238E27FC236}">
              <a16:creationId xmlns="" xmlns:a16="http://schemas.microsoft.com/office/drawing/2014/main" id="{00000000-0008-0000-0000-00004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9" name="Texto 17" hidden="1">
          <a:extLst>
            <a:ext uri="{FF2B5EF4-FFF2-40B4-BE49-F238E27FC236}">
              <a16:creationId xmlns="" xmlns:a16="http://schemas.microsoft.com/office/drawing/2014/main" id="{00000000-0008-0000-0000-00004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0" name="Texto 17" hidden="1">
          <a:extLst>
            <a:ext uri="{FF2B5EF4-FFF2-40B4-BE49-F238E27FC236}">
              <a16:creationId xmlns="" xmlns:a16="http://schemas.microsoft.com/office/drawing/2014/main" id="{00000000-0008-0000-0000-00004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1" name="Texto 17" hidden="1">
          <a:extLst>
            <a:ext uri="{FF2B5EF4-FFF2-40B4-BE49-F238E27FC236}">
              <a16:creationId xmlns="" xmlns:a16="http://schemas.microsoft.com/office/drawing/2014/main" id="{00000000-0008-0000-0000-00004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2" name="Texto 17" hidden="1">
          <a:extLst>
            <a:ext uri="{FF2B5EF4-FFF2-40B4-BE49-F238E27FC236}">
              <a16:creationId xmlns="" xmlns:a16="http://schemas.microsoft.com/office/drawing/2014/main" id="{00000000-0008-0000-0000-00004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3" name="Texto 17" hidden="1">
          <a:extLst>
            <a:ext uri="{FF2B5EF4-FFF2-40B4-BE49-F238E27FC236}">
              <a16:creationId xmlns="" xmlns:a16="http://schemas.microsoft.com/office/drawing/2014/main" id="{00000000-0008-0000-0000-00004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4" name="Texto 17" hidden="1">
          <a:extLst>
            <a:ext uri="{FF2B5EF4-FFF2-40B4-BE49-F238E27FC236}">
              <a16:creationId xmlns="" xmlns:a16="http://schemas.microsoft.com/office/drawing/2014/main" id="{00000000-0008-0000-0000-00004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5" name="Texto 17" hidden="1">
          <a:extLst>
            <a:ext uri="{FF2B5EF4-FFF2-40B4-BE49-F238E27FC236}">
              <a16:creationId xmlns="" xmlns:a16="http://schemas.microsoft.com/office/drawing/2014/main" id="{00000000-0008-0000-0000-00004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6" name="Texto 17" hidden="1">
          <a:extLst>
            <a:ext uri="{FF2B5EF4-FFF2-40B4-BE49-F238E27FC236}">
              <a16:creationId xmlns="" xmlns:a16="http://schemas.microsoft.com/office/drawing/2014/main" id="{00000000-0008-0000-0000-00004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7" name="Texto 17" hidden="1">
          <a:extLst>
            <a:ext uri="{FF2B5EF4-FFF2-40B4-BE49-F238E27FC236}">
              <a16:creationId xmlns="" xmlns:a16="http://schemas.microsoft.com/office/drawing/2014/main" id="{00000000-0008-0000-0000-00005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78" name="Texto 17" hidden="1">
          <a:extLst>
            <a:ext uri="{FF2B5EF4-FFF2-40B4-BE49-F238E27FC236}">
              <a16:creationId xmlns="" xmlns:a16="http://schemas.microsoft.com/office/drawing/2014/main" id="{00000000-0008-0000-0000-00005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9" name="Texto 17" hidden="1">
          <a:extLst>
            <a:ext uri="{FF2B5EF4-FFF2-40B4-BE49-F238E27FC236}">
              <a16:creationId xmlns="" xmlns:a16="http://schemas.microsoft.com/office/drawing/2014/main" id="{00000000-0008-0000-0000-00005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0" name="Texto 17" hidden="1">
          <a:extLst>
            <a:ext uri="{FF2B5EF4-FFF2-40B4-BE49-F238E27FC236}">
              <a16:creationId xmlns="" xmlns:a16="http://schemas.microsoft.com/office/drawing/2014/main" id="{00000000-0008-0000-0000-00005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1" name="Texto 17" hidden="1">
          <a:extLst>
            <a:ext uri="{FF2B5EF4-FFF2-40B4-BE49-F238E27FC236}">
              <a16:creationId xmlns="" xmlns:a16="http://schemas.microsoft.com/office/drawing/2014/main" id="{00000000-0008-0000-0000-00005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2" name="Texto 17" hidden="1">
          <a:extLst>
            <a:ext uri="{FF2B5EF4-FFF2-40B4-BE49-F238E27FC236}">
              <a16:creationId xmlns="" xmlns:a16="http://schemas.microsoft.com/office/drawing/2014/main" id="{00000000-0008-0000-0000-00005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3" name="Texto 17" hidden="1">
          <a:extLst>
            <a:ext uri="{FF2B5EF4-FFF2-40B4-BE49-F238E27FC236}">
              <a16:creationId xmlns="" xmlns:a16="http://schemas.microsoft.com/office/drawing/2014/main" id="{00000000-0008-0000-0000-00005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4" name="Texto 17" hidden="1">
          <a:extLst>
            <a:ext uri="{FF2B5EF4-FFF2-40B4-BE49-F238E27FC236}">
              <a16:creationId xmlns="" xmlns:a16="http://schemas.microsoft.com/office/drawing/2014/main" id="{00000000-0008-0000-0000-00005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5" name="Texto 17" hidden="1">
          <a:extLst>
            <a:ext uri="{FF2B5EF4-FFF2-40B4-BE49-F238E27FC236}">
              <a16:creationId xmlns="" xmlns:a16="http://schemas.microsoft.com/office/drawing/2014/main" id="{00000000-0008-0000-0000-00005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6" name="Texto 17" hidden="1">
          <a:extLst>
            <a:ext uri="{FF2B5EF4-FFF2-40B4-BE49-F238E27FC236}">
              <a16:creationId xmlns="" xmlns:a16="http://schemas.microsoft.com/office/drawing/2014/main" id="{00000000-0008-0000-0000-00005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7" name="Texto 17" hidden="1">
          <a:extLst>
            <a:ext uri="{FF2B5EF4-FFF2-40B4-BE49-F238E27FC236}">
              <a16:creationId xmlns="" xmlns:a16="http://schemas.microsoft.com/office/drawing/2014/main" id="{00000000-0008-0000-0000-00005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8" name="Texto 17" hidden="1">
          <a:extLst>
            <a:ext uri="{FF2B5EF4-FFF2-40B4-BE49-F238E27FC236}">
              <a16:creationId xmlns="" xmlns:a16="http://schemas.microsoft.com/office/drawing/2014/main" id="{00000000-0008-0000-0000-00005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9" name="Texto 17" hidden="1">
          <a:extLst>
            <a:ext uri="{FF2B5EF4-FFF2-40B4-BE49-F238E27FC236}">
              <a16:creationId xmlns="" xmlns:a16="http://schemas.microsoft.com/office/drawing/2014/main" id="{00000000-0008-0000-0000-00005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0" name="Texto 17" hidden="1">
          <a:extLst>
            <a:ext uri="{FF2B5EF4-FFF2-40B4-BE49-F238E27FC236}">
              <a16:creationId xmlns="" xmlns:a16="http://schemas.microsoft.com/office/drawing/2014/main" id="{00000000-0008-0000-0000-00005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1" name="Texto 17" hidden="1">
          <a:extLst>
            <a:ext uri="{FF2B5EF4-FFF2-40B4-BE49-F238E27FC236}">
              <a16:creationId xmlns="" xmlns:a16="http://schemas.microsoft.com/office/drawing/2014/main" id="{00000000-0008-0000-0000-00005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2" name="Texto 17" hidden="1">
          <a:extLst>
            <a:ext uri="{FF2B5EF4-FFF2-40B4-BE49-F238E27FC236}">
              <a16:creationId xmlns="" xmlns:a16="http://schemas.microsoft.com/office/drawing/2014/main" id="{00000000-0008-0000-0000-00005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3" name="Texto 17" hidden="1">
          <a:extLst>
            <a:ext uri="{FF2B5EF4-FFF2-40B4-BE49-F238E27FC236}">
              <a16:creationId xmlns="" xmlns:a16="http://schemas.microsoft.com/office/drawing/2014/main" id="{00000000-0008-0000-0000-00006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94" name="Texto 17" hidden="1">
          <a:extLst>
            <a:ext uri="{FF2B5EF4-FFF2-40B4-BE49-F238E27FC236}">
              <a16:creationId xmlns="" xmlns:a16="http://schemas.microsoft.com/office/drawing/2014/main" id="{00000000-0008-0000-0000-00006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5" name="Texto 17" hidden="1">
          <a:extLst>
            <a:ext uri="{FF2B5EF4-FFF2-40B4-BE49-F238E27FC236}">
              <a16:creationId xmlns="" xmlns:a16="http://schemas.microsoft.com/office/drawing/2014/main" id="{00000000-0008-0000-0000-00006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6" name="Texto 17" hidden="1">
          <a:extLst>
            <a:ext uri="{FF2B5EF4-FFF2-40B4-BE49-F238E27FC236}">
              <a16:creationId xmlns="" xmlns:a16="http://schemas.microsoft.com/office/drawing/2014/main" id="{00000000-0008-0000-0000-00006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7" name="Texto 17" hidden="1">
          <a:extLst>
            <a:ext uri="{FF2B5EF4-FFF2-40B4-BE49-F238E27FC236}">
              <a16:creationId xmlns="" xmlns:a16="http://schemas.microsoft.com/office/drawing/2014/main" id="{00000000-0008-0000-0000-00006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8" name="Texto 17" hidden="1">
          <a:extLst>
            <a:ext uri="{FF2B5EF4-FFF2-40B4-BE49-F238E27FC236}">
              <a16:creationId xmlns="" xmlns:a16="http://schemas.microsoft.com/office/drawing/2014/main" id="{00000000-0008-0000-0000-00006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9" name="Texto 17" hidden="1">
          <a:extLst>
            <a:ext uri="{FF2B5EF4-FFF2-40B4-BE49-F238E27FC236}">
              <a16:creationId xmlns="" xmlns:a16="http://schemas.microsoft.com/office/drawing/2014/main" id="{00000000-0008-0000-0000-00006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0" name="Texto 17" hidden="1">
          <a:extLst>
            <a:ext uri="{FF2B5EF4-FFF2-40B4-BE49-F238E27FC236}">
              <a16:creationId xmlns="" xmlns:a16="http://schemas.microsoft.com/office/drawing/2014/main" id="{00000000-0008-0000-0000-00006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1" name="Texto 17" hidden="1">
          <a:extLst>
            <a:ext uri="{FF2B5EF4-FFF2-40B4-BE49-F238E27FC236}">
              <a16:creationId xmlns="" xmlns:a16="http://schemas.microsoft.com/office/drawing/2014/main" id="{00000000-0008-0000-0000-00006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2" name="Texto 17" hidden="1">
          <a:extLst>
            <a:ext uri="{FF2B5EF4-FFF2-40B4-BE49-F238E27FC236}">
              <a16:creationId xmlns="" xmlns:a16="http://schemas.microsoft.com/office/drawing/2014/main" id="{00000000-0008-0000-0000-00006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3" name="Texto 17" hidden="1">
          <a:extLst>
            <a:ext uri="{FF2B5EF4-FFF2-40B4-BE49-F238E27FC236}">
              <a16:creationId xmlns="" xmlns:a16="http://schemas.microsoft.com/office/drawing/2014/main" id="{00000000-0008-0000-0000-00006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4" name="Texto 17" hidden="1">
          <a:extLst>
            <a:ext uri="{FF2B5EF4-FFF2-40B4-BE49-F238E27FC236}">
              <a16:creationId xmlns="" xmlns:a16="http://schemas.microsoft.com/office/drawing/2014/main" id="{00000000-0008-0000-0000-00006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5" name="Texto 17" hidden="1">
          <a:extLst>
            <a:ext uri="{FF2B5EF4-FFF2-40B4-BE49-F238E27FC236}">
              <a16:creationId xmlns="" xmlns:a16="http://schemas.microsoft.com/office/drawing/2014/main" id="{00000000-0008-0000-0000-00006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6" name="Texto 17" hidden="1">
          <a:extLst>
            <a:ext uri="{FF2B5EF4-FFF2-40B4-BE49-F238E27FC236}">
              <a16:creationId xmlns="" xmlns:a16="http://schemas.microsoft.com/office/drawing/2014/main" id="{00000000-0008-0000-0000-00006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7" name="Texto 17" hidden="1">
          <a:extLst>
            <a:ext uri="{FF2B5EF4-FFF2-40B4-BE49-F238E27FC236}">
              <a16:creationId xmlns="" xmlns:a16="http://schemas.microsoft.com/office/drawing/2014/main" id="{00000000-0008-0000-0000-00006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8" name="Texto 17" hidden="1">
          <a:extLst>
            <a:ext uri="{FF2B5EF4-FFF2-40B4-BE49-F238E27FC236}">
              <a16:creationId xmlns="" xmlns:a16="http://schemas.microsoft.com/office/drawing/2014/main" id="{00000000-0008-0000-0000-00006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9" name="Texto 17" hidden="1">
          <a:extLst>
            <a:ext uri="{FF2B5EF4-FFF2-40B4-BE49-F238E27FC236}">
              <a16:creationId xmlns="" xmlns:a16="http://schemas.microsoft.com/office/drawing/2014/main" id="{00000000-0008-0000-0000-00007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10" name="Texto 17" hidden="1">
          <a:extLst>
            <a:ext uri="{FF2B5EF4-FFF2-40B4-BE49-F238E27FC236}">
              <a16:creationId xmlns="" xmlns:a16="http://schemas.microsoft.com/office/drawing/2014/main" id="{00000000-0008-0000-0000-00007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1" name="Texto 17" hidden="1">
          <a:extLst>
            <a:ext uri="{FF2B5EF4-FFF2-40B4-BE49-F238E27FC236}">
              <a16:creationId xmlns="" xmlns:a16="http://schemas.microsoft.com/office/drawing/2014/main" id="{00000000-0008-0000-0000-00007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2" name="Texto 17" hidden="1">
          <a:extLst>
            <a:ext uri="{FF2B5EF4-FFF2-40B4-BE49-F238E27FC236}">
              <a16:creationId xmlns="" xmlns:a16="http://schemas.microsoft.com/office/drawing/2014/main" id="{00000000-0008-0000-0000-00007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3" name="Texto 17" hidden="1">
          <a:extLst>
            <a:ext uri="{FF2B5EF4-FFF2-40B4-BE49-F238E27FC236}">
              <a16:creationId xmlns="" xmlns:a16="http://schemas.microsoft.com/office/drawing/2014/main" id="{00000000-0008-0000-0000-00007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4" name="Texto 17" hidden="1">
          <a:extLst>
            <a:ext uri="{FF2B5EF4-FFF2-40B4-BE49-F238E27FC236}">
              <a16:creationId xmlns="" xmlns:a16="http://schemas.microsoft.com/office/drawing/2014/main" id="{00000000-0008-0000-0000-00007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5" name="Texto 17" hidden="1">
          <a:extLst>
            <a:ext uri="{FF2B5EF4-FFF2-40B4-BE49-F238E27FC236}">
              <a16:creationId xmlns="" xmlns:a16="http://schemas.microsoft.com/office/drawing/2014/main" id="{00000000-0008-0000-0000-00007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6" name="Texto 17" hidden="1">
          <a:extLst>
            <a:ext uri="{FF2B5EF4-FFF2-40B4-BE49-F238E27FC236}">
              <a16:creationId xmlns="" xmlns:a16="http://schemas.microsoft.com/office/drawing/2014/main" id="{00000000-0008-0000-0000-00007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7" name="Texto 17" hidden="1">
          <a:extLst>
            <a:ext uri="{FF2B5EF4-FFF2-40B4-BE49-F238E27FC236}">
              <a16:creationId xmlns="" xmlns:a16="http://schemas.microsoft.com/office/drawing/2014/main" id="{00000000-0008-0000-0000-00007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8" name="Texto 17" hidden="1">
          <a:extLst>
            <a:ext uri="{FF2B5EF4-FFF2-40B4-BE49-F238E27FC236}">
              <a16:creationId xmlns="" xmlns:a16="http://schemas.microsoft.com/office/drawing/2014/main" id="{00000000-0008-0000-0000-00007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9" name="Texto 17" hidden="1">
          <a:extLst>
            <a:ext uri="{FF2B5EF4-FFF2-40B4-BE49-F238E27FC236}">
              <a16:creationId xmlns="" xmlns:a16="http://schemas.microsoft.com/office/drawing/2014/main" id="{00000000-0008-0000-0000-00007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0" name="Texto 17" hidden="1">
          <a:extLst>
            <a:ext uri="{FF2B5EF4-FFF2-40B4-BE49-F238E27FC236}">
              <a16:creationId xmlns="" xmlns:a16="http://schemas.microsoft.com/office/drawing/2014/main" id="{00000000-0008-0000-0000-00007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1" name="Texto 17" hidden="1">
          <a:extLst>
            <a:ext uri="{FF2B5EF4-FFF2-40B4-BE49-F238E27FC236}">
              <a16:creationId xmlns="" xmlns:a16="http://schemas.microsoft.com/office/drawing/2014/main" id="{00000000-0008-0000-0000-00007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2" name="Texto 17" hidden="1">
          <a:extLst>
            <a:ext uri="{FF2B5EF4-FFF2-40B4-BE49-F238E27FC236}">
              <a16:creationId xmlns="" xmlns:a16="http://schemas.microsoft.com/office/drawing/2014/main" id="{00000000-0008-0000-0000-00007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3" name="Texto 17" hidden="1">
          <a:extLst>
            <a:ext uri="{FF2B5EF4-FFF2-40B4-BE49-F238E27FC236}">
              <a16:creationId xmlns="" xmlns:a16="http://schemas.microsoft.com/office/drawing/2014/main" id="{00000000-0008-0000-0000-00007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4" name="Texto 17" hidden="1">
          <a:extLst>
            <a:ext uri="{FF2B5EF4-FFF2-40B4-BE49-F238E27FC236}">
              <a16:creationId xmlns="" xmlns:a16="http://schemas.microsoft.com/office/drawing/2014/main" id="{00000000-0008-0000-0000-00007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5" name="Texto 17" hidden="1">
          <a:extLst>
            <a:ext uri="{FF2B5EF4-FFF2-40B4-BE49-F238E27FC236}">
              <a16:creationId xmlns="" xmlns:a16="http://schemas.microsoft.com/office/drawing/2014/main" id="{00000000-0008-0000-0000-00008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26" name="Texto 17" hidden="1">
          <a:extLst>
            <a:ext uri="{FF2B5EF4-FFF2-40B4-BE49-F238E27FC236}">
              <a16:creationId xmlns="" xmlns:a16="http://schemas.microsoft.com/office/drawing/2014/main" id="{00000000-0008-0000-0000-00008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7" name="Texto 17" hidden="1">
          <a:extLst>
            <a:ext uri="{FF2B5EF4-FFF2-40B4-BE49-F238E27FC236}">
              <a16:creationId xmlns="" xmlns:a16="http://schemas.microsoft.com/office/drawing/2014/main" id="{00000000-0008-0000-0000-00008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8" name="Texto 17" hidden="1">
          <a:extLst>
            <a:ext uri="{FF2B5EF4-FFF2-40B4-BE49-F238E27FC236}">
              <a16:creationId xmlns="" xmlns:a16="http://schemas.microsoft.com/office/drawing/2014/main" id="{00000000-0008-0000-0000-00008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9" name="Texto 17" hidden="1">
          <a:extLst>
            <a:ext uri="{FF2B5EF4-FFF2-40B4-BE49-F238E27FC236}">
              <a16:creationId xmlns="" xmlns:a16="http://schemas.microsoft.com/office/drawing/2014/main" id="{00000000-0008-0000-0000-00008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0" name="Texto 17" hidden="1">
          <a:extLst>
            <a:ext uri="{FF2B5EF4-FFF2-40B4-BE49-F238E27FC236}">
              <a16:creationId xmlns="" xmlns:a16="http://schemas.microsoft.com/office/drawing/2014/main" id="{00000000-0008-0000-0000-00008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1" name="Texto 17" hidden="1">
          <a:extLst>
            <a:ext uri="{FF2B5EF4-FFF2-40B4-BE49-F238E27FC236}">
              <a16:creationId xmlns="" xmlns:a16="http://schemas.microsoft.com/office/drawing/2014/main" id="{00000000-0008-0000-0000-00008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2" name="Texto 17" hidden="1">
          <a:extLst>
            <a:ext uri="{FF2B5EF4-FFF2-40B4-BE49-F238E27FC236}">
              <a16:creationId xmlns="" xmlns:a16="http://schemas.microsoft.com/office/drawing/2014/main" id="{00000000-0008-0000-0000-00008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3" name="Texto 17" hidden="1">
          <a:extLst>
            <a:ext uri="{FF2B5EF4-FFF2-40B4-BE49-F238E27FC236}">
              <a16:creationId xmlns="" xmlns:a16="http://schemas.microsoft.com/office/drawing/2014/main" id="{00000000-0008-0000-0000-00008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4" name="Texto 17" hidden="1">
          <a:extLst>
            <a:ext uri="{FF2B5EF4-FFF2-40B4-BE49-F238E27FC236}">
              <a16:creationId xmlns="" xmlns:a16="http://schemas.microsoft.com/office/drawing/2014/main" id="{00000000-0008-0000-0000-00008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5" name="Texto 17" hidden="1">
          <a:extLst>
            <a:ext uri="{FF2B5EF4-FFF2-40B4-BE49-F238E27FC236}">
              <a16:creationId xmlns="" xmlns:a16="http://schemas.microsoft.com/office/drawing/2014/main" id="{00000000-0008-0000-0000-00008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6" name="Texto 17" hidden="1">
          <a:extLst>
            <a:ext uri="{FF2B5EF4-FFF2-40B4-BE49-F238E27FC236}">
              <a16:creationId xmlns="" xmlns:a16="http://schemas.microsoft.com/office/drawing/2014/main" id="{00000000-0008-0000-0000-00008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7" name="Texto 17" hidden="1">
          <a:extLst>
            <a:ext uri="{FF2B5EF4-FFF2-40B4-BE49-F238E27FC236}">
              <a16:creationId xmlns="" xmlns:a16="http://schemas.microsoft.com/office/drawing/2014/main" id="{00000000-0008-0000-0000-00008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8" name="Texto 17" hidden="1">
          <a:extLst>
            <a:ext uri="{FF2B5EF4-FFF2-40B4-BE49-F238E27FC236}">
              <a16:creationId xmlns="" xmlns:a16="http://schemas.microsoft.com/office/drawing/2014/main" id="{00000000-0008-0000-0000-00008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9" name="Texto 17" hidden="1">
          <a:extLst>
            <a:ext uri="{FF2B5EF4-FFF2-40B4-BE49-F238E27FC236}">
              <a16:creationId xmlns="" xmlns:a16="http://schemas.microsoft.com/office/drawing/2014/main" id="{00000000-0008-0000-0000-00008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0" name="Texto 17" hidden="1">
          <a:extLst>
            <a:ext uri="{FF2B5EF4-FFF2-40B4-BE49-F238E27FC236}">
              <a16:creationId xmlns="" xmlns:a16="http://schemas.microsoft.com/office/drawing/2014/main" id="{00000000-0008-0000-0000-00008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1" name="Texto 17" hidden="1">
          <a:extLst>
            <a:ext uri="{FF2B5EF4-FFF2-40B4-BE49-F238E27FC236}">
              <a16:creationId xmlns="" xmlns:a16="http://schemas.microsoft.com/office/drawing/2014/main" id="{00000000-0008-0000-0000-00009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42" name="Texto 17" hidden="1">
          <a:extLst>
            <a:ext uri="{FF2B5EF4-FFF2-40B4-BE49-F238E27FC236}">
              <a16:creationId xmlns="" xmlns:a16="http://schemas.microsoft.com/office/drawing/2014/main" id="{00000000-0008-0000-0000-00009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3" name="Texto 17" hidden="1">
          <a:extLst>
            <a:ext uri="{FF2B5EF4-FFF2-40B4-BE49-F238E27FC236}">
              <a16:creationId xmlns="" xmlns:a16="http://schemas.microsoft.com/office/drawing/2014/main" id="{00000000-0008-0000-0000-00009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4" name="Texto 17" hidden="1">
          <a:extLst>
            <a:ext uri="{FF2B5EF4-FFF2-40B4-BE49-F238E27FC236}">
              <a16:creationId xmlns="" xmlns:a16="http://schemas.microsoft.com/office/drawing/2014/main" id="{00000000-0008-0000-0000-00009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5" name="Texto 17" hidden="1">
          <a:extLst>
            <a:ext uri="{FF2B5EF4-FFF2-40B4-BE49-F238E27FC236}">
              <a16:creationId xmlns="" xmlns:a16="http://schemas.microsoft.com/office/drawing/2014/main" id="{00000000-0008-0000-0000-00009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6" name="Texto 17" hidden="1">
          <a:extLst>
            <a:ext uri="{FF2B5EF4-FFF2-40B4-BE49-F238E27FC236}">
              <a16:creationId xmlns="" xmlns:a16="http://schemas.microsoft.com/office/drawing/2014/main" id="{00000000-0008-0000-0000-00009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7" name="Texto 17" hidden="1">
          <a:extLst>
            <a:ext uri="{FF2B5EF4-FFF2-40B4-BE49-F238E27FC236}">
              <a16:creationId xmlns="" xmlns:a16="http://schemas.microsoft.com/office/drawing/2014/main" id="{00000000-0008-0000-0000-00009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8" name="Texto 17" hidden="1">
          <a:extLst>
            <a:ext uri="{FF2B5EF4-FFF2-40B4-BE49-F238E27FC236}">
              <a16:creationId xmlns="" xmlns:a16="http://schemas.microsoft.com/office/drawing/2014/main" id="{00000000-0008-0000-0000-00009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9" name="Texto 17" hidden="1">
          <a:extLst>
            <a:ext uri="{FF2B5EF4-FFF2-40B4-BE49-F238E27FC236}">
              <a16:creationId xmlns="" xmlns:a16="http://schemas.microsoft.com/office/drawing/2014/main" id="{00000000-0008-0000-0000-00009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0" name="Texto 17" hidden="1">
          <a:extLst>
            <a:ext uri="{FF2B5EF4-FFF2-40B4-BE49-F238E27FC236}">
              <a16:creationId xmlns="" xmlns:a16="http://schemas.microsoft.com/office/drawing/2014/main" id="{00000000-0008-0000-0000-00009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1" name="Texto 17" hidden="1">
          <a:extLst>
            <a:ext uri="{FF2B5EF4-FFF2-40B4-BE49-F238E27FC236}">
              <a16:creationId xmlns="" xmlns:a16="http://schemas.microsoft.com/office/drawing/2014/main" id="{00000000-0008-0000-0000-00009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2" name="Texto 17" hidden="1">
          <a:extLst>
            <a:ext uri="{FF2B5EF4-FFF2-40B4-BE49-F238E27FC236}">
              <a16:creationId xmlns="" xmlns:a16="http://schemas.microsoft.com/office/drawing/2014/main" id="{00000000-0008-0000-0000-00009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3" name="Texto 17" hidden="1">
          <a:extLst>
            <a:ext uri="{FF2B5EF4-FFF2-40B4-BE49-F238E27FC236}">
              <a16:creationId xmlns="" xmlns:a16="http://schemas.microsoft.com/office/drawing/2014/main" id="{00000000-0008-0000-0000-00009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4" name="Texto 17" hidden="1">
          <a:extLst>
            <a:ext uri="{FF2B5EF4-FFF2-40B4-BE49-F238E27FC236}">
              <a16:creationId xmlns="" xmlns:a16="http://schemas.microsoft.com/office/drawing/2014/main" id="{00000000-0008-0000-0000-00009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5" name="Texto 17" hidden="1">
          <a:extLst>
            <a:ext uri="{FF2B5EF4-FFF2-40B4-BE49-F238E27FC236}">
              <a16:creationId xmlns="" xmlns:a16="http://schemas.microsoft.com/office/drawing/2014/main" id="{00000000-0008-0000-0000-00009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6" name="Texto 17" hidden="1">
          <a:extLst>
            <a:ext uri="{FF2B5EF4-FFF2-40B4-BE49-F238E27FC236}">
              <a16:creationId xmlns="" xmlns:a16="http://schemas.microsoft.com/office/drawing/2014/main" id="{00000000-0008-0000-0000-00009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7" name="Texto 17" hidden="1">
          <a:extLst>
            <a:ext uri="{FF2B5EF4-FFF2-40B4-BE49-F238E27FC236}">
              <a16:creationId xmlns="" xmlns:a16="http://schemas.microsoft.com/office/drawing/2014/main" id="{00000000-0008-0000-0000-0000A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8" name="Texto 17" hidden="1">
          <a:extLst>
            <a:ext uri="{FF2B5EF4-FFF2-40B4-BE49-F238E27FC236}">
              <a16:creationId xmlns="" xmlns:a16="http://schemas.microsoft.com/office/drawing/2014/main" id="{00000000-0008-0000-0000-0000A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9" name="Texto 17" hidden="1">
          <a:extLst>
            <a:ext uri="{FF2B5EF4-FFF2-40B4-BE49-F238E27FC236}">
              <a16:creationId xmlns="" xmlns:a16="http://schemas.microsoft.com/office/drawing/2014/main" id="{00000000-0008-0000-0000-0000A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0" name="Texto 17" hidden="1">
          <a:extLst>
            <a:ext uri="{FF2B5EF4-FFF2-40B4-BE49-F238E27FC236}">
              <a16:creationId xmlns="" xmlns:a16="http://schemas.microsoft.com/office/drawing/2014/main" id="{00000000-0008-0000-0000-0000A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1" name="Texto 17" hidden="1">
          <a:extLst>
            <a:ext uri="{FF2B5EF4-FFF2-40B4-BE49-F238E27FC236}">
              <a16:creationId xmlns="" xmlns:a16="http://schemas.microsoft.com/office/drawing/2014/main" id="{00000000-0008-0000-0000-0000A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2" name="Texto 17" hidden="1">
          <a:extLst>
            <a:ext uri="{FF2B5EF4-FFF2-40B4-BE49-F238E27FC236}">
              <a16:creationId xmlns="" xmlns:a16="http://schemas.microsoft.com/office/drawing/2014/main" id="{00000000-0008-0000-0000-0000A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3" name="Texto 17" hidden="1">
          <a:extLst>
            <a:ext uri="{FF2B5EF4-FFF2-40B4-BE49-F238E27FC236}">
              <a16:creationId xmlns="" xmlns:a16="http://schemas.microsoft.com/office/drawing/2014/main" id="{00000000-0008-0000-0000-0000A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4" name="Texto 17" hidden="1">
          <a:extLst>
            <a:ext uri="{FF2B5EF4-FFF2-40B4-BE49-F238E27FC236}">
              <a16:creationId xmlns="" xmlns:a16="http://schemas.microsoft.com/office/drawing/2014/main" id="{00000000-0008-0000-0000-0000A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5" name="Texto 17" hidden="1">
          <a:extLst>
            <a:ext uri="{FF2B5EF4-FFF2-40B4-BE49-F238E27FC236}">
              <a16:creationId xmlns="" xmlns:a16="http://schemas.microsoft.com/office/drawing/2014/main" id="{00000000-0008-0000-0000-0000A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6" name="Texto 17" hidden="1">
          <a:extLst>
            <a:ext uri="{FF2B5EF4-FFF2-40B4-BE49-F238E27FC236}">
              <a16:creationId xmlns="" xmlns:a16="http://schemas.microsoft.com/office/drawing/2014/main" id="{00000000-0008-0000-0000-0000A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7" name="Texto 17" hidden="1">
          <a:extLst>
            <a:ext uri="{FF2B5EF4-FFF2-40B4-BE49-F238E27FC236}">
              <a16:creationId xmlns="" xmlns:a16="http://schemas.microsoft.com/office/drawing/2014/main" id="{00000000-0008-0000-0000-0000A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8" name="Texto 17" hidden="1">
          <a:extLst>
            <a:ext uri="{FF2B5EF4-FFF2-40B4-BE49-F238E27FC236}">
              <a16:creationId xmlns="" xmlns:a16="http://schemas.microsoft.com/office/drawing/2014/main" id="{00000000-0008-0000-0000-0000A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9" name="Texto 17" hidden="1">
          <a:extLst>
            <a:ext uri="{FF2B5EF4-FFF2-40B4-BE49-F238E27FC236}">
              <a16:creationId xmlns="" xmlns:a16="http://schemas.microsoft.com/office/drawing/2014/main" id="{00000000-0008-0000-0000-0000A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70" name="Texto 17" hidden="1">
          <a:extLst>
            <a:ext uri="{FF2B5EF4-FFF2-40B4-BE49-F238E27FC236}">
              <a16:creationId xmlns="" xmlns:a16="http://schemas.microsoft.com/office/drawing/2014/main" id="{00000000-0008-0000-0000-0000A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1" name="Texto 17" hidden="1">
          <a:extLst>
            <a:ext uri="{FF2B5EF4-FFF2-40B4-BE49-F238E27FC236}">
              <a16:creationId xmlns="" xmlns:a16="http://schemas.microsoft.com/office/drawing/2014/main" id="{00000000-0008-0000-0000-0000AE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2" name="Texto 17" hidden="1">
          <a:extLst>
            <a:ext uri="{FF2B5EF4-FFF2-40B4-BE49-F238E27FC236}">
              <a16:creationId xmlns="" xmlns:a16="http://schemas.microsoft.com/office/drawing/2014/main" id="{00000000-0008-0000-0000-0000AF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3" name="Texto 17" hidden="1">
          <a:extLst>
            <a:ext uri="{FF2B5EF4-FFF2-40B4-BE49-F238E27FC236}">
              <a16:creationId xmlns="" xmlns:a16="http://schemas.microsoft.com/office/drawing/2014/main" id="{00000000-0008-0000-0000-0000B0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4" name="Texto 17" hidden="1">
          <a:extLst>
            <a:ext uri="{FF2B5EF4-FFF2-40B4-BE49-F238E27FC236}">
              <a16:creationId xmlns="" xmlns:a16="http://schemas.microsoft.com/office/drawing/2014/main" id="{00000000-0008-0000-0000-0000B1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5" name="Texto 17" hidden="1">
          <a:extLst>
            <a:ext uri="{FF2B5EF4-FFF2-40B4-BE49-F238E27FC236}">
              <a16:creationId xmlns="" xmlns:a16="http://schemas.microsoft.com/office/drawing/2014/main" id="{00000000-0008-0000-0000-0000B2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6" name="Texto 17" hidden="1">
          <a:extLst>
            <a:ext uri="{FF2B5EF4-FFF2-40B4-BE49-F238E27FC236}">
              <a16:creationId xmlns="" xmlns:a16="http://schemas.microsoft.com/office/drawing/2014/main" id="{00000000-0008-0000-0000-0000B3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7" name="Texto 17" hidden="1">
          <a:extLst>
            <a:ext uri="{FF2B5EF4-FFF2-40B4-BE49-F238E27FC236}">
              <a16:creationId xmlns="" xmlns:a16="http://schemas.microsoft.com/office/drawing/2014/main" id="{00000000-0008-0000-0000-0000B4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8" name="Texto 17" hidden="1">
          <a:extLst>
            <a:ext uri="{FF2B5EF4-FFF2-40B4-BE49-F238E27FC236}">
              <a16:creationId xmlns="" xmlns:a16="http://schemas.microsoft.com/office/drawing/2014/main" id="{00000000-0008-0000-0000-0000B5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42900"/>
    <xdr:sp macro="" textlink="">
      <xdr:nvSpPr>
        <xdr:cNvPr id="6379" name="Texto 17" hidden="1">
          <a:extLst>
            <a:ext uri="{FF2B5EF4-FFF2-40B4-BE49-F238E27FC236}">
              <a16:creationId xmlns="" xmlns:a16="http://schemas.microsoft.com/office/drawing/2014/main" id="{00000000-0008-0000-0000-0000B603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0" name="Texto 17" hidden="1">
          <a:extLst>
            <a:ext uri="{FF2B5EF4-FFF2-40B4-BE49-F238E27FC236}">
              <a16:creationId xmlns="" xmlns:a16="http://schemas.microsoft.com/office/drawing/2014/main" id="{00000000-0008-0000-0000-0000B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1" name="Texto 17" hidden="1">
          <a:extLst>
            <a:ext uri="{FF2B5EF4-FFF2-40B4-BE49-F238E27FC236}">
              <a16:creationId xmlns="" xmlns:a16="http://schemas.microsoft.com/office/drawing/2014/main" id="{00000000-0008-0000-0000-0000B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2" name="Texto 17" hidden="1">
          <a:extLst>
            <a:ext uri="{FF2B5EF4-FFF2-40B4-BE49-F238E27FC236}">
              <a16:creationId xmlns="" xmlns:a16="http://schemas.microsoft.com/office/drawing/2014/main" id="{00000000-0008-0000-0000-0000B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3" name="Texto 17" hidden="1">
          <a:extLst>
            <a:ext uri="{FF2B5EF4-FFF2-40B4-BE49-F238E27FC236}">
              <a16:creationId xmlns="" xmlns:a16="http://schemas.microsoft.com/office/drawing/2014/main" id="{00000000-0008-0000-0000-0000B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4" name="Texto 17" hidden="1">
          <a:extLst>
            <a:ext uri="{FF2B5EF4-FFF2-40B4-BE49-F238E27FC236}">
              <a16:creationId xmlns="" xmlns:a16="http://schemas.microsoft.com/office/drawing/2014/main" id="{00000000-0008-0000-0000-0000C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5" name="Texto 17" hidden="1">
          <a:extLst>
            <a:ext uri="{FF2B5EF4-FFF2-40B4-BE49-F238E27FC236}">
              <a16:creationId xmlns="" xmlns:a16="http://schemas.microsoft.com/office/drawing/2014/main" id="{00000000-0008-0000-0000-0000C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6" name="Texto 17" hidden="1">
          <a:extLst>
            <a:ext uri="{FF2B5EF4-FFF2-40B4-BE49-F238E27FC236}">
              <a16:creationId xmlns="" xmlns:a16="http://schemas.microsoft.com/office/drawing/2014/main" id="{00000000-0008-0000-0000-0000C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7" name="Texto 17" hidden="1">
          <a:extLst>
            <a:ext uri="{FF2B5EF4-FFF2-40B4-BE49-F238E27FC236}">
              <a16:creationId xmlns="" xmlns:a16="http://schemas.microsoft.com/office/drawing/2014/main" id="{00000000-0008-0000-0000-0000C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8" name="Texto 17" hidden="1">
          <a:extLst>
            <a:ext uri="{FF2B5EF4-FFF2-40B4-BE49-F238E27FC236}">
              <a16:creationId xmlns="" xmlns:a16="http://schemas.microsoft.com/office/drawing/2014/main" id="{00000000-0008-0000-0000-0000C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9" name="Texto 17" hidden="1">
          <a:extLst>
            <a:ext uri="{FF2B5EF4-FFF2-40B4-BE49-F238E27FC236}">
              <a16:creationId xmlns="" xmlns:a16="http://schemas.microsoft.com/office/drawing/2014/main" id="{00000000-0008-0000-0000-0000C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0" name="Texto 17" hidden="1">
          <a:extLst>
            <a:ext uri="{FF2B5EF4-FFF2-40B4-BE49-F238E27FC236}">
              <a16:creationId xmlns="" xmlns:a16="http://schemas.microsoft.com/office/drawing/2014/main" id="{00000000-0008-0000-0000-0000C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1" name="Texto 17" hidden="1">
          <a:extLst>
            <a:ext uri="{FF2B5EF4-FFF2-40B4-BE49-F238E27FC236}">
              <a16:creationId xmlns="" xmlns:a16="http://schemas.microsoft.com/office/drawing/2014/main" id="{00000000-0008-0000-0000-0000C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2" name="Texto 17" hidden="1">
          <a:extLst>
            <a:ext uri="{FF2B5EF4-FFF2-40B4-BE49-F238E27FC236}">
              <a16:creationId xmlns="" xmlns:a16="http://schemas.microsoft.com/office/drawing/2014/main" id="{00000000-0008-0000-0000-0000C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3" name="Texto 17" hidden="1">
          <a:extLst>
            <a:ext uri="{FF2B5EF4-FFF2-40B4-BE49-F238E27FC236}">
              <a16:creationId xmlns="" xmlns:a16="http://schemas.microsoft.com/office/drawing/2014/main" id="{00000000-0008-0000-0000-0000C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4" name="Texto 17" hidden="1">
          <a:extLst>
            <a:ext uri="{FF2B5EF4-FFF2-40B4-BE49-F238E27FC236}">
              <a16:creationId xmlns="" xmlns:a16="http://schemas.microsoft.com/office/drawing/2014/main" id="{00000000-0008-0000-0000-0000C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95" name="Texto 17" hidden="1">
          <a:extLst>
            <a:ext uri="{FF2B5EF4-FFF2-40B4-BE49-F238E27FC236}">
              <a16:creationId xmlns="" xmlns:a16="http://schemas.microsoft.com/office/drawing/2014/main" id="{00000000-0008-0000-0000-0000C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6" name="Texto 17" hidden="1">
          <a:extLst>
            <a:ext uri="{FF2B5EF4-FFF2-40B4-BE49-F238E27FC236}">
              <a16:creationId xmlns="" xmlns:a16="http://schemas.microsoft.com/office/drawing/2014/main" id="{00000000-0008-0000-0000-0000C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7" name="Texto 17" hidden="1">
          <a:extLst>
            <a:ext uri="{FF2B5EF4-FFF2-40B4-BE49-F238E27FC236}">
              <a16:creationId xmlns="" xmlns:a16="http://schemas.microsoft.com/office/drawing/2014/main" id="{00000000-0008-0000-0000-0000C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8" name="Texto 17" hidden="1">
          <a:extLst>
            <a:ext uri="{FF2B5EF4-FFF2-40B4-BE49-F238E27FC236}">
              <a16:creationId xmlns="" xmlns:a16="http://schemas.microsoft.com/office/drawing/2014/main" id="{00000000-0008-0000-0000-0000C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9" name="Texto 17" hidden="1">
          <a:extLst>
            <a:ext uri="{FF2B5EF4-FFF2-40B4-BE49-F238E27FC236}">
              <a16:creationId xmlns="" xmlns:a16="http://schemas.microsoft.com/office/drawing/2014/main" id="{00000000-0008-0000-0000-0000C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0" name="Texto 17" hidden="1">
          <a:extLst>
            <a:ext uri="{FF2B5EF4-FFF2-40B4-BE49-F238E27FC236}">
              <a16:creationId xmlns="" xmlns:a16="http://schemas.microsoft.com/office/drawing/2014/main" id="{00000000-0008-0000-0000-0000D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1" name="Texto 17" hidden="1">
          <a:extLst>
            <a:ext uri="{FF2B5EF4-FFF2-40B4-BE49-F238E27FC236}">
              <a16:creationId xmlns="" xmlns:a16="http://schemas.microsoft.com/office/drawing/2014/main" id="{00000000-0008-0000-0000-0000D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2" name="Texto 17" hidden="1">
          <a:extLst>
            <a:ext uri="{FF2B5EF4-FFF2-40B4-BE49-F238E27FC236}">
              <a16:creationId xmlns="" xmlns:a16="http://schemas.microsoft.com/office/drawing/2014/main" id="{00000000-0008-0000-0000-0000D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3" name="Texto 17" hidden="1">
          <a:extLst>
            <a:ext uri="{FF2B5EF4-FFF2-40B4-BE49-F238E27FC236}">
              <a16:creationId xmlns="" xmlns:a16="http://schemas.microsoft.com/office/drawing/2014/main" id="{00000000-0008-0000-0000-0000D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4" name="Texto 17" hidden="1">
          <a:extLst>
            <a:ext uri="{FF2B5EF4-FFF2-40B4-BE49-F238E27FC236}">
              <a16:creationId xmlns="" xmlns:a16="http://schemas.microsoft.com/office/drawing/2014/main" id="{00000000-0008-0000-0000-0000D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5" name="Texto 17" hidden="1">
          <a:extLst>
            <a:ext uri="{FF2B5EF4-FFF2-40B4-BE49-F238E27FC236}">
              <a16:creationId xmlns="" xmlns:a16="http://schemas.microsoft.com/office/drawing/2014/main" id="{00000000-0008-0000-0000-0000D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6" name="Texto 17" hidden="1">
          <a:extLst>
            <a:ext uri="{FF2B5EF4-FFF2-40B4-BE49-F238E27FC236}">
              <a16:creationId xmlns="" xmlns:a16="http://schemas.microsoft.com/office/drawing/2014/main" id="{00000000-0008-0000-0000-0000D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7" name="Texto 17" hidden="1">
          <a:extLst>
            <a:ext uri="{FF2B5EF4-FFF2-40B4-BE49-F238E27FC236}">
              <a16:creationId xmlns="" xmlns:a16="http://schemas.microsoft.com/office/drawing/2014/main" id="{00000000-0008-0000-0000-0000D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8" name="Texto 17" hidden="1">
          <a:extLst>
            <a:ext uri="{FF2B5EF4-FFF2-40B4-BE49-F238E27FC236}">
              <a16:creationId xmlns="" xmlns:a16="http://schemas.microsoft.com/office/drawing/2014/main" id="{00000000-0008-0000-0000-0000D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9" name="Texto 17" hidden="1">
          <a:extLst>
            <a:ext uri="{FF2B5EF4-FFF2-40B4-BE49-F238E27FC236}">
              <a16:creationId xmlns="" xmlns:a16="http://schemas.microsoft.com/office/drawing/2014/main" id="{00000000-0008-0000-0000-0000D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0" name="Texto 17" hidden="1">
          <a:extLst>
            <a:ext uri="{FF2B5EF4-FFF2-40B4-BE49-F238E27FC236}">
              <a16:creationId xmlns="" xmlns:a16="http://schemas.microsoft.com/office/drawing/2014/main" id="{00000000-0008-0000-0000-0000D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11" name="Texto 17" hidden="1">
          <a:extLst>
            <a:ext uri="{FF2B5EF4-FFF2-40B4-BE49-F238E27FC236}">
              <a16:creationId xmlns="" xmlns:a16="http://schemas.microsoft.com/office/drawing/2014/main" id="{00000000-0008-0000-0000-0000D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2" name="Texto 17" hidden="1">
          <a:extLst>
            <a:ext uri="{FF2B5EF4-FFF2-40B4-BE49-F238E27FC236}">
              <a16:creationId xmlns="" xmlns:a16="http://schemas.microsoft.com/office/drawing/2014/main" id="{00000000-0008-0000-0000-0000D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3" name="Texto 17" hidden="1">
          <a:extLst>
            <a:ext uri="{FF2B5EF4-FFF2-40B4-BE49-F238E27FC236}">
              <a16:creationId xmlns="" xmlns:a16="http://schemas.microsoft.com/office/drawing/2014/main" id="{00000000-0008-0000-0000-0000D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4" name="Texto 17" hidden="1">
          <a:extLst>
            <a:ext uri="{FF2B5EF4-FFF2-40B4-BE49-F238E27FC236}">
              <a16:creationId xmlns="" xmlns:a16="http://schemas.microsoft.com/office/drawing/2014/main" id="{00000000-0008-0000-0000-0000D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5" name="Texto 17" hidden="1">
          <a:extLst>
            <a:ext uri="{FF2B5EF4-FFF2-40B4-BE49-F238E27FC236}">
              <a16:creationId xmlns="" xmlns:a16="http://schemas.microsoft.com/office/drawing/2014/main" id="{00000000-0008-0000-0000-0000D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6" name="Texto 17" hidden="1">
          <a:extLst>
            <a:ext uri="{FF2B5EF4-FFF2-40B4-BE49-F238E27FC236}">
              <a16:creationId xmlns="" xmlns:a16="http://schemas.microsoft.com/office/drawing/2014/main" id="{00000000-0008-0000-0000-0000E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7" name="Texto 17" hidden="1">
          <a:extLst>
            <a:ext uri="{FF2B5EF4-FFF2-40B4-BE49-F238E27FC236}">
              <a16:creationId xmlns="" xmlns:a16="http://schemas.microsoft.com/office/drawing/2014/main" id="{00000000-0008-0000-0000-0000E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8" name="Texto 17" hidden="1">
          <a:extLst>
            <a:ext uri="{FF2B5EF4-FFF2-40B4-BE49-F238E27FC236}">
              <a16:creationId xmlns="" xmlns:a16="http://schemas.microsoft.com/office/drawing/2014/main" id="{00000000-0008-0000-0000-0000E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9" name="Texto 17" hidden="1">
          <a:extLst>
            <a:ext uri="{FF2B5EF4-FFF2-40B4-BE49-F238E27FC236}">
              <a16:creationId xmlns="" xmlns:a16="http://schemas.microsoft.com/office/drawing/2014/main" id="{00000000-0008-0000-0000-0000E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0" name="Texto 17" hidden="1">
          <a:extLst>
            <a:ext uri="{FF2B5EF4-FFF2-40B4-BE49-F238E27FC236}">
              <a16:creationId xmlns="" xmlns:a16="http://schemas.microsoft.com/office/drawing/2014/main" id="{00000000-0008-0000-0000-0000E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1" name="Texto 17" hidden="1">
          <a:extLst>
            <a:ext uri="{FF2B5EF4-FFF2-40B4-BE49-F238E27FC236}">
              <a16:creationId xmlns="" xmlns:a16="http://schemas.microsoft.com/office/drawing/2014/main" id="{00000000-0008-0000-0000-0000E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2" name="Texto 17" hidden="1">
          <a:extLst>
            <a:ext uri="{FF2B5EF4-FFF2-40B4-BE49-F238E27FC236}">
              <a16:creationId xmlns="" xmlns:a16="http://schemas.microsoft.com/office/drawing/2014/main" id="{00000000-0008-0000-0000-0000E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3" name="Texto 17" hidden="1">
          <a:extLst>
            <a:ext uri="{FF2B5EF4-FFF2-40B4-BE49-F238E27FC236}">
              <a16:creationId xmlns="" xmlns:a16="http://schemas.microsoft.com/office/drawing/2014/main" id="{00000000-0008-0000-0000-0000E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4" name="Texto 17" hidden="1">
          <a:extLst>
            <a:ext uri="{FF2B5EF4-FFF2-40B4-BE49-F238E27FC236}">
              <a16:creationId xmlns="" xmlns:a16="http://schemas.microsoft.com/office/drawing/2014/main" id="{00000000-0008-0000-0000-0000E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5" name="Texto 17" hidden="1">
          <a:extLst>
            <a:ext uri="{FF2B5EF4-FFF2-40B4-BE49-F238E27FC236}">
              <a16:creationId xmlns="" xmlns:a16="http://schemas.microsoft.com/office/drawing/2014/main" id="{00000000-0008-0000-0000-0000E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6" name="Texto 17" hidden="1">
          <a:extLst>
            <a:ext uri="{FF2B5EF4-FFF2-40B4-BE49-F238E27FC236}">
              <a16:creationId xmlns="" xmlns:a16="http://schemas.microsoft.com/office/drawing/2014/main" id="{00000000-0008-0000-0000-0000E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27" name="Texto 17" hidden="1">
          <a:extLst>
            <a:ext uri="{FF2B5EF4-FFF2-40B4-BE49-F238E27FC236}">
              <a16:creationId xmlns="" xmlns:a16="http://schemas.microsoft.com/office/drawing/2014/main" id="{00000000-0008-0000-0000-0000E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8" name="Texto 17" hidden="1">
          <a:extLst>
            <a:ext uri="{FF2B5EF4-FFF2-40B4-BE49-F238E27FC236}">
              <a16:creationId xmlns="" xmlns:a16="http://schemas.microsoft.com/office/drawing/2014/main" id="{00000000-0008-0000-0000-0000E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9" name="Texto 17" hidden="1">
          <a:extLst>
            <a:ext uri="{FF2B5EF4-FFF2-40B4-BE49-F238E27FC236}">
              <a16:creationId xmlns="" xmlns:a16="http://schemas.microsoft.com/office/drawing/2014/main" id="{00000000-0008-0000-0000-0000E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0" name="Texto 17" hidden="1">
          <a:extLst>
            <a:ext uri="{FF2B5EF4-FFF2-40B4-BE49-F238E27FC236}">
              <a16:creationId xmlns="" xmlns:a16="http://schemas.microsoft.com/office/drawing/2014/main" id="{00000000-0008-0000-0000-0000E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1" name="Texto 17" hidden="1">
          <a:extLst>
            <a:ext uri="{FF2B5EF4-FFF2-40B4-BE49-F238E27FC236}">
              <a16:creationId xmlns="" xmlns:a16="http://schemas.microsoft.com/office/drawing/2014/main" id="{00000000-0008-0000-0000-0000E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2" name="Texto 17" hidden="1">
          <a:extLst>
            <a:ext uri="{FF2B5EF4-FFF2-40B4-BE49-F238E27FC236}">
              <a16:creationId xmlns="" xmlns:a16="http://schemas.microsoft.com/office/drawing/2014/main" id="{00000000-0008-0000-0000-0000F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3" name="Texto 17" hidden="1">
          <a:extLst>
            <a:ext uri="{FF2B5EF4-FFF2-40B4-BE49-F238E27FC236}">
              <a16:creationId xmlns="" xmlns:a16="http://schemas.microsoft.com/office/drawing/2014/main" id="{00000000-0008-0000-0000-0000F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4" name="Texto 17" hidden="1">
          <a:extLst>
            <a:ext uri="{FF2B5EF4-FFF2-40B4-BE49-F238E27FC236}">
              <a16:creationId xmlns="" xmlns:a16="http://schemas.microsoft.com/office/drawing/2014/main" id="{00000000-0008-0000-0000-0000F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5" name="Texto 17" hidden="1">
          <a:extLst>
            <a:ext uri="{FF2B5EF4-FFF2-40B4-BE49-F238E27FC236}">
              <a16:creationId xmlns="" xmlns:a16="http://schemas.microsoft.com/office/drawing/2014/main" id="{00000000-0008-0000-0000-0000F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6" name="Texto 17" hidden="1">
          <a:extLst>
            <a:ext uri="{FF2B5EF4-FFF2-40B4-BE49-F238E27FC236}">
              <a16:creationId xmlns="" xmlns:a16="http://schemas.microsoft.com/office/drawing/2014/main" id="{00000000-0008-0000-0000-0000F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7" name="Texto 17" hidden="1">
          <a:extLst>
            <a:ext uri="{FF2B5EF4-FFF2-40B4-BE49-F238E27FC236}">
              <a16:creationId xmlns="" xmlns:a16="http://schemas.microsoft.com/office/drawing/2014/main" id="{00000000-0008-0000-0000-0000F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8" name="Texto 17" hidden="1">
          <a:extLst>
            <a:ext uri="{FF2B5EF4-FFF2-40B4-BE49-F238E27FC236}">
              <a16:creationId xmlns="" xmlns:a16="http://schemas.microsoft.com/office/drawing/2014/main" id="{00000000-0008-0000-0000-0000F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9" name="Texto 17" hidden="1">
          <a:extLst>
            <a:ext uri="{FF2B5EF4-FFF2-40B4-BE49-F238E27FC236}">
              <a16:creationId xmlns="" xmlns:a16="http://schemas.microsoft.com/office/drawing/2014/main" id="{00000000-0008-0000-0000-0000F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0" name="Texto 17" hidden="1">
          <a:extLst>
            <a:ext uri="{FF2B5EF4-FFF2-40B4-BE49-F238E27FC236}">
              <a16:creationId xmlns="" xmlns:a16="http://schemas.microsoft.com/office/drawing/2014/main" id="{00000000-0008-0000-0000-0000F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1" name="Texto 17" hidden="1">
          <a:extLst>
            <a:ext uri="{FF2B5EF4-FFF2-40B4-BE49-F238E27FC236}">
              <a16:creationId xmlns="" xmlns:a16="http://schemas.microsoft.com/office/drawing/2014/main" id="{00000000-0008-0000-0000-0000F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2" name="Texto 17" hidden="1">
          <a:extLst>
            <a:ext uri="{FF2B5EF4-FFF2-40B4-BE49-F238E27FC236}">
              <a16:creationId xmlns="" xmlns:a16="http://schemas.microsoft.com/office/drawing/2014/main" id="{00000000-0008-0000-0000-0000F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43" name="Texto 17" hidden="1">
          <a:extLst>
            <a:ext uri="{FF2B5EF4-FFF2-40B4-BE49-F238E27FC236}">
              <a16:creationId xmlns="" xmlns:a16="http://schemas.microsoft.com/office/drawing/2014/main" id="{00000000-0008-0000-0000-0000F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4" name="Texto 17" hidden="1">
          <a:extLst>
            <a:ext uri="{FF2B5EF4-FFF2-40B4-BE49-F238E27FC236}">
              <a16:creationId xmlns="" xmlns:a16="http://schemas.microsoft.com/office/drawing/2014/main" id="{00000000-0008-0000-0000-0000F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5" name="Texto 17" hidden="1">
          <a:extLst>
            <a:ext uri="{FF2B5EF4-FFF2-40B4-BE49-F238E27FC236}">
              <a16:creationId xmlns="" xmlns:a16="http://schemas.microsoft.com/office/drawing/2014/main" id="{00000000-0008-0000-0000-0000F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6" name="Texto 17" hidden="1">
          <a:extLst>
            <a:ext uri="{FF2B5EF4-FFF2-40B4-BE49-F238E27FC236}">
              <a16:creationId xmlns="" xmlns:a16="http://schemas.microsoft.com/office/drawing/2014/main" id="{00000000-0008-0000-0000-0000F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7" name="Texto 17" hidden="1">
          <a:extLst>
            <a:ext uri="{FF2B5EF4-FFF2-40B4-BE49-F238E27FC236}">
              <a16:creationId xmlns="" xmlns:a16="http://schemas.microsoft.com/office/drawing/2014/main" id="{00000000-0008-0000-0000-0000F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8" name="Texto 17" hidden="1">
          <a:extLst>
            <a:ext uri="{FF2B5EF4-FFF2-40B4-BE49-F238E27FC236}">
              <a16:creationId xmlns="" xmlns:a16="http://schemas.microsoft.com/office/drawing/2014/main" id="{00000000-0008-0000-0000-00000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9" name="Texto 17" hidden="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0" name="Texto 17" hidden="1">
          <a:extLst>
            <a:ext uri="{FF2B5EF4-FFF2-40B4-BE49-F238E27FC236}">
              <a16:creationId xmlns="" xmlns:a16="http://schemas.microsoft.com/office/drawing/2014/main" id="{00000000-0008-0000-0000-00000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1" name="Texto 17" hidden="1">
          <a:extLst>
            <a:ext uri="{FF2B5EF4-FFF2-40B4-BE49-F238E27FC236}">
              <a16:creationId xmlns="" xmlns:a16="http://schemas.microsoft.com/office/drawing/2014/main" id="{00000000-0008-0000-0000-00000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2" name="Texto 17" hidden="1">
          <a:extLst>
            <a:ext uri="{FF2B5EF4-FFF2-40B4-BE49-F238E27FC236}">
              <a16:creationId xmlns="" xmlns:a16="http://schemas.microsoft.com/office/drawing/2014/main" id="{00000000-0008-0000-0000-00000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3" name="Texto 17" hidden="1">
          <a:extLst>
            <a:ext uri="{FF2B5EF4-FFF2-40B4-BE49-F238E27FC236}">
              <a16:creationId xmlns="" xmlns:a16="http://schemas.microsoft.com/office/drawing/2014/main" id="{00000000-0008-0000-0000-00000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4" name="Texto 17" hidden="1">
          <a:extLst>
            <a:ext uri="{FF2B5EF4-FFF2-40B4-BE49-F238E27FC236}">
              <a16:creationId xmlns="" xmlns:a16="http://schemas.microsoft.com/office/drawing/2014/main" id="{00000000-0008-0000-0000-00000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5" name="Texto 17" hidden="1">
          <a:extLst>
            <a:ext uri="{FF2B5EF4-FFF2-40B4-BE49-F238E27FC236}">
              <a16:creationId xmlns="" xmlns:a16="http://schemas.microsoft.com/office/drawing/2014/main" id="{00000000-0008-0000-0000-00000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6" name="Texto 17" hidden="1">
          <a:extLst>
            <a:ext uri="{FF2B5EF4-FFF2-40B4-BE49-F238E27FC236}">
              <a16:creationId xmlns="" xmlns:a16="http://schemas.microsoft.com/office/drawing/2014/main" id="{00000000-0008-0000-0000-00000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7" name="Texto 17" hidden="1">
          <a:extLst>
            <a:ext uri="{FF2B5EF4-FFF2-40B4-BE49-F238E27FC236}">
              <a16:creationId xmlns="" xmlns:a16="http://schemas.microsoft.com/office/drawing/2014/main" id="{00000000-0008-0000-0000-00000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8" name="Texto 17" hidden="1">
          <a:extLst>
            <a:ext uri="{FF2B5EF4-FFF2-40B4-BE49-F238E27FC236}">
              <a16:creationId xmlns="" xmlns:a16="http://schemas.microsoft.com/office/drawing/2014/main" id="{00000000-0008-0000-0000-00000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59" name="Texto 17" hidden="1">
          <a:extLst>
            <a:ext uri="{FF2B5EF4-FFF2-40B4-BE49-F238E27FC236}">
              <a16:creationId xmlns="" xmlns:a16="http://schemas.microsoft.com/office/drawing/2014/main" id="{00000000-0008-0000-0000-00000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0" name="Texto 17" hidden="1">
          <a:extLst>
            <a:ext uri="{FF2B5EF4-FFF2-40B4-BE49-F238E27FC236}">
              <a16:creationId xmlns="" xmlns:a16="http://schemas.microsoft.com/office/drawing/2014/main" id="{00000000-0008-0000-0000-00000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1" name="Texto 17" hidden="1">
          <a:extLst>
            <a:ext uri="{FF2B5EF4-FFF2-40B4-BE49-F238E27FC236}">
              <a16:creationId xmlns="" xmlns:a16="http://schemas.microsoft.com/office/drawing/2014/main" id="{00000000-0008-0000-0000-00000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2" name="Texto 17" hidden="1">
          <a:extLst>
            <a:ext uri="{FF2B5EF4-FFF2-40B4-BE49-F238E27FC236}">
              <a16:creationId xmlns="" xmlns:a16="http://schemas.microsoft.com/office/drawing/2014/main" id="{00000000-0008-0000-0000-00000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3" name="Texto 17" hidden="1">
          <a:extLst>
            <a:ext uri="{FF2B5EF4-FFF2-40B4-BE49-F238E27FC236}">
              <a16:creationId xmlns="" xmlns:a16="http://schemas.microsoft.com/office/drawing/2014/main" id="{00000000-0008-0000-0000-00000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4" name="Texto 17" hidden="1">
          <a:extLst>
            <a:ext uri="{FF2B5EF4-FFF2-40B4-BE49-F238E27FC236}">
              <a16:creationId xmlns="" xmlns:a16="http://schemas.microsoft.com/office/drawing/2014/main" id="{00000000-0008-0000-0000-00001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5" name="Texto 17" hidden="1">
          <a:extLst>
            <a:ext uri="{FF2B5EF4-FFF2-40B4-BE49-F238E27FC236}">
              <a16:creationId xmlns="" xmlns:a16="http://schemas.microsoft.com/office/drawing/2014/main" id="{00000000-0008-0000-0000-00001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6" name="Texto 17" hidden="1">
          <a:extLst>
            <a:ext uri="{FF2B5EF4-FFF2-40B4-BE49-F238E27FC236}">
              <a16:creationId xmlns="" xmlns:a16="http://schemas.microsoft.com/office/drawing/2014/main" id="{00000000-0008-0000-0000-00001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7" name="Texto 17" hidden="1">
          <a:extLst>
            <a:ext uri="{FF2B5EF4-FFF2-40B4-BE49-F238E27FC236}">
              <a16:creationId xmlns="" xmlns:a16="http://schemas.microsoft.com/office/drawing/2014/main" id="{00000000-0008-0000-0000-00001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8" name="Texto 17" hidden="1">
          <a:extLst>
            <a:ext uri="{FF2B5EF4-FFF2-40B4-BE49-F238E27FC236}">
              <a16:creationId xmlns="" xmlns:a16="http://schemas.microsoft.com/office/drawing/2014/main" id="{00000000-0008-0000-0000-00001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9" name="Texto 17" hidden="1">
          <a:extLst>
            <a:ext uri="{FF2B5EF4-FFF2-40B4-BE49-F238E27FC236}">
              <a16:creationId xmlns="" xmlns:a16="http://schemas.microsoft.com/office/drawing/2014/main" id="{00000000-0008-0000-0000-00001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0" name="Texto 17" hidden="1">
          <a:extLst>
            <a:ext uri="{FF2B5EF4-FFF2-40B4-BE49-F238E27FC236}">
              <a16:creationId xmlns="" xmlns:a16="http://schemas.microsoft.com/office/drawing/2014/main" id="{00000000-0008-0000-0000-00001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1" name="Texto 17" hidden="1">
          <a:extLst>
            <a:ext uri="{FF2B5EF4-FFF2-40B4-BE49-F238E27FC236}">
              <a16:creationId xmlns="" xmlns:a16="http://schemas.microsoft.com/office/drawing/2014/main" id="{00000000-0008-0000-0000-00001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2" name="Texto 17" hidden="1">
          <a:extLst>
            <a:ext uri="{FF2B5EF4-FFF2-40B4-BE49-F238E27FC236}">
              <a16:creationId xmlns="" xmlns:a16="http://schemas.microsoft.com/office/drawing/2014/main" id="{00000000-0008-0000-0000-00001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3" name="Texto 17" hidden="1">
          <a:extLst>
            <a:ext uri="{FF2B5EF4-FFF2-40B4-BE49-F238E27FC236}">
              <a16:creationId xmlns="" xmlns:a16="http://schemas.microsoft.com/office/drawing/2014/main" id="{00000000-0008-0000-0000-00001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4" name="Texto 17" hidden="1">
          <a:extLst>
            <a:ext uri="{FF2B5EF4-FFF2-40B4-BE49-F238E27FC236}">
              <a16:creationId xmlns="" xmlns:a16="http://schemas.microsoft.com/office/drawing/2014/main" id="{00000000-0008-0000-0000-00001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75" name="Texto 17" hidden="1">
          <a:extLst>
            <a:ext uri="{FF2B5EF4-FFF2-40B4-BE49-F238E27FC236}">
              <a16:creationId xmlns="" xmlns:a16="http://schemas.microsoft.com/office/drawing/2014/main" id="{00000000-0008-0000-0000-00001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6" name="Texto 17" hidden="1">
          <a:extLst>
            <a:ext uri="{FF2B5EF4-FFF2-40B4-BE49-F238E27FC236}">
              <a16:creationId xmlns="" xmlns:a16="http://schemas.microsoft.com/office/drawing/2014/main" id="{00000000-0008-0000-0000-00001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7" name="Texto 17" hidden="1">
          <a:extLst>
            <a:ext uri="{FF2B5EF4-FFF2-40B4-BE49-F238E27FC236}">
              <a16:creationId xmlns="" xmlns:a16="http://schemas.microsoft.com/office/drawing/2014/main" id="{00000000-0008-0000-0000-00001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8" name="Texto 17" hidden="1">
          <a:extLst>
            <a:ext uri="{FF2B5EF4-FFF2-40B4-BE49-F238E27FC236}">
              <a16:creationId xmlns="" xmlns:a16="http://schemas.microsoft.com/office/drawing/2014/main" id="{00000000-0008-0000-0000-00001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9" name="Texto 17" hidden="1">
          <a:extLst>
            <a:ext uri="{FF2B5EF4-FFF2-40B4-BE49-F238E27FC236}">
              <a16:creationId xmlns="" xmlns:a16="http://schemas.microsoft.com/office/drawing/2014/main" id="{00000000-0008-0000-0000-00001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0" name="Texto 17" hidden="1">
          <a:extLst>
            <a:ext uri="{FF2B5EF4-FFF2-40B4-BE49-F238E27FC236}">
              <a16:creationId xmlns="" xmlns:a16="http://schemas.microsoft.com/office/drawing/2014/main" id="{00000000-0008-0000-0000-00002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1" name="Texto 17" hidden="1">
          <a:extLst>
            <a:ext uri="{FF2B5EF4-FFF2-40B4-BE49-F238E27FC236}">
              <a16:creationId xmlns="" xmlns:a16="http://schemas.microsoft.com/office/drawing/2014/main" id="{00000000-0008-0000-0000-00002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2" name="Texto 17" hidden="1">
          <a:extLst>
            <a:ext uri="{FF2B5EF4-FFF2-40B4-BE49-F238E27FC236}">
              <a16:creationId xmlns="" xmlns:a16="http://schemas.microsoft.com/office/drawing/2014/main" id="{00000000-0008-0000-0000-00002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3" name="Texto 17" hidden="1">
          <a:extLst>
            <a:ext uri="{FF2B5EF4-FFF2-40B4-BE49-F238E27FC236}">
              <a16:creationId xmlns="" xmlns:a16="http://schemas.microsoft.com/office/drawing/2014/main" id="{00000000-0008-0000-0000-00002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4" name="Texto 17" hidden="1">
          <a:extLst>
            <a:ext uri="{FF2B5EF4-FFF2-40B4-BE49-F238E27FC236}">
              <a16:creationId xmlns="" xmlns:a16="http://schemas.microsoft.com/office/drawing/2014/main" id="{00000000-0008-0000-0000-00002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5" name="Texto 17" hidden="1">
          <a:extLst>
            <a:ext uri="{FF2B5EF4-FFF2-40B4-BE49-F238E27FC236}">
              <a16:creationId xmlns="" xmlns:a16="http://schemas.microsoft.com/office/drawing/2014/main" id="{00000000-0008-0000-0000-00002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6" name="Texto 17" hidden="1">
          <a:extLst>
            <a:ext uri="{FF2B5EF4-FFF2-40B4-BE49-F238E27FC236}">
              <a16:creationId xmlns="" xmlns:a16="http://schemas.microsoft.com/office/drawing/2014/main" id="{00000000-0008-0000-0000-00002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7" name="Texto 17" hidden="1">
          <a:extLst>
            <a:ext uri="{FF2B5EF4-FFF2-40B4-BE49-F238E27FC236}">
              <a16:creationId xmlns="" xmlns:a16="http://schemas.microsoft.com/office/drawing/2014/main" id="{00000000-0008-0000-0000-00002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8" name="Texto 17" hidden="1">
          <a:extLst>
            <a:ext uri="{FF2B5EF4-FFF2-40B4-BE49-F238E27FC236}">
              <a16:creationId xmlns="" xmlns:a16="http://schemas.microsoft.com/office/drawing/2014/main" id="{00000000-0008-0000-0000-00002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9" name="Texto 17" hidden="1">
          <a:extLst>
            <a:ext uri="{FF2B5EF4-FFF2-40B4-BE49-F238E27FC236}">
              <a16:creationId xmlns="" xmlns:a16="http://schemas.microsoft.com/office/drawing/2014/main" id="{00000000-0008-0000-0000-00002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0" name="Texto 17" hidden="1">
          <a:extLst>
            <a:ext uri="{FF2B5EF4-FFF2-40B4-BE49-F238E27FC236}">
              <a16:creationId xmlns="" xmlns:a16="http://schemas.microsoft.com/office/drawing/2014/main" id="{00000000-0008-0000-0000-00002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91" name="Texto 17" hidden="1">
          <a:extLst>
            <a:ext uri="{FF2B5EF4-FFF2-40B4-BE49-F238E27FC236}">
              <a16:creationId xmlns="" xmlns:a16="http://schemas.microsoft.com/office/drawing/2014/main" id="{00000000-0008-0000-0000-00002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2" name="Texto 17" hidden="1">
          <a:extLst>
            <a:ext uri="{FF2B5EF4-FFF2-40B4-BE49-F238E27FC236}">
              <a16:creationId xmlns="" xmlns:a16="http://schemas.microsoft.com/office/drawing/2014/main" id="{00000000-0008-0000-0000-00002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3" name="Texto 17" hidden="1">
          <a:extLst>
            <a:ext uri="{FF2B5EF4-FFF2-40B4-BE49-F238E27FC236}">
              <a16:creationId xmlns="" xmlns:a16="http://schemas.microsoft.com/office/drawing/2014/main" id="{00000000-0008-0000-0000-00002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4" name="Texto 17" hidden="1">
          <a:extLst>
            <a:ext uri="{FF2B5EF4-FFF2-40B4-BE49-F238E27FC236}">
              <a16:creationId xmlns="" xmlns:a16="http://schemas.microsoft.com/office/drawing/2014/main" id="{00000000-0008-0000-0000-00002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5" name="Texto 17" hidden="1">
          <a:extLst>
            <a:ext uri="{FF2B5EF4-FFF2-40B4-BE49-F238E27FC236}">
              <a16:creationId xmlns="" xmlns:a16="http://schemas.microsoft.com/office/drawing/2014/main" id="{00000000-0008-0000-0000-00002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6" name="Texto 17" hidden="1">
          <a:extLst>
            <a:ext uri="{FF2B5EF4-FFF2-40B4-BE49-F238E27FC236}">
              <a16:creationId xmlns="" xmlns:a16="http://schemas.microsoft.com/office/drawing/2014/main" id="{00000000-0008-0000-0000-00003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7" name="Texto 17" hidden="1">
          <a:extLst>
            <a:ext uri="{FF2B5EF4-FFF2-40B4-BE49-F238E27FC236}">
              <a16:creationId xmlns="" xmlns:a16="http://schemas.microsoft.com/office/drawing/2014/main" id="{00000000-0008-0000-0000-00003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8" name="Texto 17" hidden="1">
          <a:extLst>
            <a:ext uri="{FF2B5EF4-FFF2-40B4-BE49-F238E27FC236}">
              <a16:creationId xmlns="" xmlns:a16="http://schemas.microsoft.com/office/drawing/2014/main" id="{00000000-0008-0000-0000-00003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9" name="Texto 17" hidden="1">
          <a:extLst>
            <a:ext uri="{FF2B5EF4-FFF2-40B4-BE49-F238E27FC236}">
              <a16:creationId xmlns="" xmlns:a16="http://schemas.microsoft.com/office/drawing/2014/main" id="{00000000-0008-0000-0000-00003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0" name="Texto 17" hidden="1">
          <a:extLst>
            <a:ext uri="{FF2B5EF4-FFF2-40B4-BE49-F238E27FC236}">
              <a16:creationId xmlns="" xmlns:a16="http://schemas.microsoft.com/office/drawing/2014/main" id="{00000000-0008-0000-0000-00003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1" name="Texto 17" hidden="1">
          <a:extLst>
            <a:ext uri="{FF2B5EF4-FFF2-40B4-BE49-F238E27FC236}">
              <a16:creationId xmlns="" xmlns:a16="http://schemas.microsoft.com/office/drawing/2014/main" id="{00000000-0008-0000-0000-00003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2" name="Texto 17" hidden="1">
          <a:extLst>
            <a:ext uri="{FF2B5EF4-FFF2-40B4-BE49-F238E27FC236}">
              <a16:creationId xmlns="" xmlns:a16="http://schemas.microsoft.com/office/drawing/2014/main" id="{00000000-0008-0000-0000-00003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3" name="Texto 17" hidden="1">
          <a:extLst>
            <a:ext uri="{FF2B5EF4-FFF2-40B4-BE49-F238E27FC236}">
              <a16:creationId xmlns="" xmlns:a16="http://schemas.microsoft.com/office/drawing/2014/main" id="{00000000-0008-0000-0000-00003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4" name="Texto 17" hidden="1">
          <a:extLst>
            <a:ext uri="{FF2B5EF4-FFF2-40B4-BE49-F238E27FC236}">
              <a16:creationId xmlns="" xmlns:a16="http://schemas.microsoft.com/office/drawing/2014/main" id="{00000000-0008-0000-0000-00003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5" name="Texto 17" hidden="1">
          <a:extLst>
            <a:ext uri="{FF2B5EF4-FFF2-40B4-BE49-F238E27FC236}">
              <a16:creationId xmlns="" xmlns:a16="http://schemas.microsoft.com/office/drawing/2014/main" id="{00000000-0008-0000-0000-00003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6" name="Texto 17" hidden="1">
          <a:extLst>
            <a:ext uri="{FF2B5EF4-FFF2-40B4-BE49-F238E27FC236}">
              <a16:creationId xmlns="" xmlns:a16="http://schemas.microsoft.com/office/drawing/2014/main" id="{00000000-0008-0000-0000-00003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07" name="Texto 17" hidden="1">
          <a:extLst>
            <a:ext uri="{FF2B5EF4-FFF2-40B4-BE49-F238E27FC236}">
              <a16:creationId xmlns="" xmlns:a16="http://schemas.microsoft.com/office/drawing/2014/main" id="{00000000-0008-0000-0000-00003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8" name="Texto 17" hidden="1">
          <a:extLst>
            <a:ext uri="{FF2B5EF4-FFF2-40B4-BE49-F238E27FC236}">
              <a16:creationId xmlns="" xmlns:a16="http://schemas.microsoft.com/office/drawing/2014/main" id="{00000000-0008-0000-0000-00003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9" name="Texto 17" hidden="1">
          <a:extLst>
            <a:ext uri="{FF2B5EF4-FFF2-40B4-BE49-F238E27FC236}">
              <a16:creationId xmlns="" xmlns:a16="http://schemas.microsoft.com/office/drawing/2014/main" id="{00000000-0008-0000-0000-00003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0" name="Texto 17" hidden="1">
          <a:extLst>
            <a:ext uri="{FF2B5EF4-FFF2-40B4-BE49-F238E27FC236}">
              <a16:creationId xmlns="" xmlns:a16="http://schemas.microsoft.com/office/drawing/2014/main" id="{00000000-0008-0000-0000-00003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1" name="Texto 17" hidden="1">
          <a:extLst>
            <a:ext uri="{FF2B5EF4-FFF2-40B4-BE49-F238E27FC236}">
              <a16:creationId xmlns="" xmlns:a16="http://schemas.microsoft.com/office/drawing/2014/main" id="{00000000-0008-0000-0000-00003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2" name="Texto 17" hidden="1">
          <a:extLst>
            <a:ext uri="{FF2B5EF4-FFF2-40B4-BE49-F238E27FC236}">
              <a16:creationId xmlns="" xmlns:a16="http://schemas.microsoft.com/office/drawing/2014/main" id="{00000000-0008-0000-0000-00004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3" name="Texto 17" hidden="1">
          <a:extLst>
            <a:ext uri="{FF2B5EF4-FFF2-40B4-BE49-F238E27FC236}">
              <a16:creationId xmlns="" xmlns:a16="http://schemas.microsoft.com/office/drawing/2014/main" id="{00000000-0008-0000-0000-00004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4" name="Texto 17" hidden="1">
          <a:extLst>
            <a:ext uri="{FF2B5EF4-FFF2-40B4-BE49-F238E27FC236}">
              <a16:creationId xmlns="" xmlns:a16="http://schemas.microsoft.com/office/drawing/2014/main" id="{00000000-0008-0000-0000-00004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5" name="Texto 17" hidden="1">
          <a:extLst>
            <a:ext uri="{FF2B5EF4-FFF2-40B4-BE49-F238E27FC236}">
              <a16:creationId xmlns="" xmlns:a16="http://schemas.microsoft.com/office/drawing/2014/main" id="{00000000-0008-0000-0000-00004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6" name="Texto 17" hidden="1">
          <a:extLst>
            <a:ext uri="{FF2B5EF4-FFF2-40B4-BE49-F238E27FC236}">
              <a16:creationId xmlns="" xmlns:a16="http://schemas.microsoft.com/office/drawing/2014/main" id="{00000000-0008-0000-0000-00004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7" name="Texto 17" hidden="1">
          <a:extLst>
            <a:ext uri="{FF2B5EF4-FFF2-40B4-BE49-F238E27FC236}">
              <a16:creationId xmlns="" xmlns:a16="http://schemas.microsoft.com/office/drawing/2014/main" id="{00000000-0008-0000-0000-00004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8" name="Texto 17" hidden="1">
          <a:extLst>
            <a:ext uri="{FF2B5EF4-FFF2-40B4-BE49-F238E27FC236}">
              <a16:creationId xmlns="" xmlns:a16="http://schemas.microsoft.com/office/drawing/2014/main" id="{00000000-0008-0000-0000-00004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9" name="Texto 17" hidden="1">
          <a:extLst>
            <a:ext uri="{FF2B5EF4-FFF2-40B4-BE49-F238E27FC236}">
              <a16:creationId xmlns="" xmlns:a16="http://schemas.microsoft.com/office/drawing/2014/main" id="{00000000-0008-0000-0000-00004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0" name="Texto 17" hidden="1">
          <a:extLst>
            <a:ext uri="{FF2B5EF4-FFF2-40B4-BE49-F238E27FC236}">
              <a16:creationId xmlns="" xmlns:a16="http://schemas.microsoft.com/office/drawing/2014/main" id="{00000000-0008-0000-0000-00004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1" name="Texto 17" hidden="1">
          <a:extLst>
            <a:ext uri="{FF2B5EF4-FFF2-40B4-BE49-F238E27FC236}">
              <a16:creationId xmlns="" xmlns:a16="http://schemas.microsoft.com/office/drawing/2014/main" id="{00000000-0008-0000-0000-00004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2" name="Texto 17" hidden="1">
          <a:extLst>
            <a:ext uri="{FF2B5EF4-FFF2-40B4-BE49-F238E27FC236}">
              <a16:creationId xmlns="" xmlns:a16="http://schemas.microsoft.com/office/drawing/2014/main" id="{00000000-0008-0000-0000-00004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23" name="Texto 17" hidden="1">
          <a:extLst>
            <a:ext uri="{FF2B5EF4-FFF2-40B4-BE49-F238E27FC236}">
              <a16:creationId xmlns="" xmlns:a16="http://schemas.microsoft.com/office/drawing/2014/main" id="{00000000-0008-0000-0000-00004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4" name="Texto 17" hidden="1">
          <a:extLst>
            <a:ext uri="{FF2B5EF4-FFF2-40B4-BE49-F238E27FC236}">
              <a16:creationId xmlns="" xmlns:a16="http://schemas.microsoft.com/office/drawing/2014/main" id="{00000000-0008-0000-0000-00004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5" name="Texto 17" hidden="1">
          <a:extLst>
            <a:ext uri="{FF2B5EF4-FFF2-40B4-BE49-F238E27FC236}">
              <a16:creationId xmlns="" xmlns:a16="http://schemas.microsoft.com/office/drawing/2014/main" id="{00000000-0008-0000-0000-00004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6" name="Texto 17" hidden="1">
          <a:extLst>
            <a:ext uri="{FF2B5EF4-FFF2-40B4-BE49-F238E27FC236}">
              <a16:creationId xmlns="" xmlns:a16="http://schemas.microsoft.com/office/drawing/2014/main" id="{00000000-0008-0000-0000-00004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7" name="Texto 17" hidden="1">
          <a:extLst>
            <a:ext uri="{FF2B5EF4-FFF2-40B4-BE49-F238E27FC236}">
              <a16:creationId xmlns="" xmlns:a16="http://schemas.microsoft.com/office/drawing/2014/main" id="{00000000-0008-0000-0000-00004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8" name="Texto 17" hidden="1">
          <a:extLst>
            <a:ext uri="{FF2B5EF4-FFF2-40B4-BE49-F238E27FC236}">
              <a16:creationId xmlns="" xmlns:a16="http://schemas.microsoft.com/office/drawing/2014/main" id="{00000000-0008-0000-0000-00005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9" name="Texto 17" hidden="1">
          <a:extLst>
            <a:ext uri="{FF2B5EF4-FFF2-40B4-BE49-F238E27FC236}">
              <a16:creationId xmlns="" xmlns:a16="http://schemas.microsoft.com/office/drawing/2014/main" id="{00000000-0008-0000-0000-00005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0" name="Texto 17" hidden="1">
          <a:extLst>
            <a:ext uri="{FF2B5EF4-FFF2-40B4-BE49-F238E27FC236}">
              <a16:creationId xmlns="" xmlns:a16="http://schemas.microsoft.com/office/drawing/2014/main" id="{00000000-0008-0000-0000-00005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1" name="Texto 17" hidden="1">
          <a:extLst>
            <a:ext uri="{FF2B5EF4-FFF2-40B4-BE49-F238E27FC236}">
              <a16:creationId xmlns="" xmlns:a16="http://schemas.microsoft.com/office/drawing/2014/main" id="{00000000-0008-0000-0000-00005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2" name="Texto 17" hidden="1">
          <a:extLst>
            <a:ext uri="{FF2B5EF4-FFF2-40B4-BE49-F238E27FC236}">
              <a16:creationId xmlns="" xmlns:a16="http://schemas.microsoft.com/office/drawing/2014/main" id="{00000000-0008-0000-0000-00005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3" name="Texto 17" hidden="1">
          <a:extLst>
            <a:ext uri="{FF2B5EF4-FFF2-40B4-BE49-F238E27FC236}">
              <a16:creationId xmlns="" xmlns:a16="http://schemas.microsoft.com/office/drawing/2014/main" id="{00000000-0008-0000-0000-00005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4" name="Texto 17" hidden="1">
          <a:extLst>
            <a:ext uri="{FF2B5EF4-FFF2-40B4-BE49-F238E27FC236}">
              <a16:creationId xmlns="" xmlns:a16="http://schemas.microsoft.com/office/drawing/2014/main" id="{00000000-0008-0000-0000-00005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5" name="Texto 17" hidden="1">
          <a:extLst>
            <a:ext uri="{FF2B5EF4-FFF2-40B4-BE49-F238E27FC236}">
              <a16:creationId xmlns="" xmlns:a16="http://schemas.microsoft.com/office/drawing/2014/main" id="{00000000-0008-0000-0000-00005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6" name="Texto 17" hidden="1">
          <a:extLst>
            <a:ext uri="{FF2B5EF4-FFF2-40B4-BE49-F238E27FC236}">
              <a16:creationId xmlns="" xmlns:a16="http://schemas.microsoft.com/office/drawing/2014/main" id="{00000000-0008-0000-0000-00005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7" name="Texto 17" hidden="1">
          <a:extLst>
            <a:ext uri="{FF2B5EF4-FFF2-40B4-BE49-F238E27FC236}">
              <a16:creationId xmlns="" xmlns:a16="http://schemas.microsoft.com/office/drawing/2014/main" id="{00000000-0008-0000-0000-00005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8" name="Texto 17" hidden="1">
          <a:extLst>
            <a:ext uri="{FF2B5EF4-FFF2-40B4-BE49-F238E27FC236}">
              <a16:creationId xmlns="" xmlns:a16="http://schemas.microsoft.com/office/drawing/2014/main" id="{00000000-0008-0000-0000-00005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39" name="Texto 17" hidden="1">
          <a:extLst>
            <a:ext uri="{FF2B5EF4-FFF2-40B4-BE49-F238E27FC236}">
              <a16:creationId xmlns="" xmlns:a16="http://schemas.microsoft.com/office/drawing/2014/main" id="{00000000-0008-0000-0000-00005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0" name="Texto 17" hidden="1">
          <a:extLst>
            <a:ext uri="{FF2B5EF4-FFF2-40B4-BE49-F238E27FC236}">
              <a16:creationId xmlns="" xmlns:a16="http://schemas.microsoft.com/office/drawing/2014/main" id="{00000000-0008-0000-0000-00005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1" name="Texto 17" hidden="1">
          <a:extLst>
            <a:ext uri="{FF2B5EF4-FFF2-40B4-BE49-F238E27FC236}">
              <a16:creationId xmlns="" xmlns:a16="http://schemas.microsoft.com/office/drawing/2014/main" id="{00000000-0008-0000-0000-00005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2" name="Texto 17" hidden="1">
          <a:extLst>
            <a:ext uri="{FF2B5EF4-FFF2-40B4-BE49-F238E27FC236}">
              <a16:creationId xmlns="" xmlns:a16="http://schemas.microsoft.com/office/drawing/2014/main" id="{00000000-0008-0000-0000-00005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3" name="Texto 17" hidden="1">
          <a:extLst>
            <a:ext uri="{FF2B5EF4-FFF2-40B4-BE49-F238E27FC236}">
              <a16:creationId xmlns="" xmlns:a16="http://schemas.microsoft.com/office/drawing/2014/main" id="{00000000-0008-0000-0000-00005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4" name="Texto 17" hidden="1">
          <a:extLst>
            <a:ext uri="{FF2B5EF4-FFF2-40B4-BE49-F238E27FC236}">
              <a16:creationId xmlns="" xmlns:a16="http://schemas.microsoft.com/office/drawing/2014/main" id="{00000000-0008-0000-0000-00006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5" name="Texto 17" hidden="1">
          <a:extLst>
            <a:ext uri="{FF2B5EF4-FFF2-40B4-BE49-F238E27FC236}">
              <a16:creationId xmlns="" xmlns:a16="http://schemas.microsoft.com/office/drawing/2014/main" id="{00000000-0008-0000-0000-00006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6" name="Texto 17" hidden="1">
          <a:extLst>
            <a:ext uri="{FF2B5EF4-FFF2-40B4-BE49-F238E27FC236}">
              <a16:creationId xmlns="" xmlns:a16="http://schemas.microsoft.com/office/drawing/2014/main" id="{00000000-0008-0000-0000-00006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7" name="Texto 17" hidden="1">
          <a:extLst>
            <a:ext uri="{FF2B5EF4-FFF2-40B4-BE49-F238E27FC236}">
              <a16:creationId xmlns="" xmlns:a16="http://schemas.microsoft.com/office/drawing/2014/main" id="{00000000-0008-0000-0000-00006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8" name="Texto 17" hidden="1">
          <a:extLst>
            <a:ext uri="{FF2B5EF4-FFF2-40B4-BE49-F238E27FC236}">
              <a16:creationId xmlns="" xmlns:a16="http://schemas.microsoft.com/office/drawing/2014/main" id="{00000000-0008-0000-0000-00006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9" name="Texto 17" hidden="1">
          <a:extLst>
            <a:ext uri="{FF2B5EF4-FFF2-40B4-BE49-F238E27FC236}">
              <a16:creationId xmlns="" xmlns:a16="http://schemas.microsoft.com/office/drawing/2014/main" id="{00000000-0008-0000-0000-00006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0" name="Texto 17" hidden="1">
          <a:extLst>
            <a:ext uri="{FF2B5EF4-FFF2-40B4-BE49-F238E27FC236}">
              <a16:creationId xmlns="" xmlns:a16="http://schemas.microsoft.com/office/drawing/2014/main" id="{00000000-0008-0000-0000-00006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1" name="Texto 17" hidden="1">
          <a:extLst>
            <a:ext uri="{FF2B5EF4-FFF2-40B4-BE49-F238E27FC236}">
              <a16:creationId xmlns="" xmlns:a16="http://schemas.microsoft.com/office/drawing/2014/main" id="{00000000-0008-0000-0000-00006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2" name="Texto 17" hidden="1">
          <a:extLst>
            <a:ext uri="{FF2B5EF4-FFF2-40B4-BE49-F238E27FC236}">
              <a16:creationId xmlns="" xmlns:a16="http://schemas.microsoft.com/office/drawing/2014/main" id="{00000000-0008-0000-0000-00006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3" name="Texto 17" hidden="1">
          <a:extLst>
            <a:ext uri="{FF2B5EF4-FFF2-40B4-BE49-F238E27FC236}">
              <a16:creationId xmlns="" xmlns:a16="http://schemas.microsoft.com/office/drawing/2014/main" id="{00000000-0008-0000-0000-00006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4" name="Texto 17" hidden="1">
          <a:extLst>
            <a:ext uri="{FF2B5EF4-FFF2-40B4-BE49-F238E27FC236}">
              <a16:creationId xmlns="" xmlns:a16="http://schemas.microsoft.com/office/drawing/2014/main" id="{00000000-0008-0000-0000-00006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55" name="Texto 17" hidden="1">
          <a:extLst>
            <a:ext uri="{FF2B5EF4-FFF2-40B4-BE49-F238E27FC236}">
              <a16:creationId xmlns="" xmlns:a16="http://schemas.microsoft.com/office/drawing/2014/main" id="{00000000-0008-0000-0000-00006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6" name="Texto 17" hidden="1">
          <a:extLst>
            <a:ext uri="{FF2B5EF4-FFF2-40B4-BE49-F238E27FC236}">
              <a16:creationId xmlns="" xmlns:a16="http://schemas.microsoft.com/office/drawing/2014/main" id="{00000000-0008-0000-0000-00006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7" name="Texto 17" hidden="1">
          <a:extLst>
            <a:ext uri="{FF2B5EF4-FFF2-40B4-BE49-F238E27FC236}">
              <a16:creationId xmlns="" xmlns:a16="http://schemas.microsoft.com/office/drawing/2014/main" id="{00000000-0008-0000-0000-00006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8" name="Texto 17" hidden="1">
          <a:extLst>
            <a:ext uri="{FF2B5EF4-FFF2-40B4-BE49-F238E27FC236}">
              <a16:creationId xmlns="" xmlns:a16="http://schemas.microsoft.com/office/drawing/2014/main" id="{00000000-0008-0000-0000-00006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9" name="Texto 17" hidden="1">
          <a:extLst>
            <a:ext uri="{FF2B5EF4-FFF2-40B4-BE49-F238E27FC236}">
              <a16:creationId xmlns="" xmlns:a16="http://schemas.microsoft.com/office/drawing/2014/main" id="{00000000-0008-0000-0000-00006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0" name="Texto 17" hidden="1">
          <a:extLst>
            <a:ext uri="{FF2B5EF4-FFF2-40B4-BE49-F238E27FC236}">
              <a16:creationId xmlns="" xmlns:a16="http://schemas.microsoft.com/office/drawing/2014/main" id="{00000000-0008-0000-0000-00007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1" name="Texto 17" hidden="1">
          <a:extLst>
            <a:ext uri="{FF2B5EF4-FFF2-40B4-BE49-F238E27FC236}">
              <a16:creationId xmlns="" xmlns:a16="http://schemas.microsoft.com/office/drawing/2014/main" id="{00000000-0008-0000-0000-00007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2" name="Texto 17" hidden="1">
          <a:extLst>
            <a:ext uri="{FF2B5EF4-FFF2-40B4-BE49-F238E27FC236}">
              <a16:creationId xmlns="" xmlns:a16="http://schemas.microsoft.com/office/drawing/2014/main" id="{00000000-0008-0000-0000-00007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3" name="Texto 17" hidden="1">
          <a:extLst>
            <a:ext uri="{FF2B5EF4-FFF2-40B4-BE49-F238E27FC236}">
              <a16:creationId xmlns="" xmlns:a16="http://schemas.microsoft.com/office/drawing/2014/main" id="{00000000-0008-0000-0000-00007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4" name="Texto 17" hidden="1">
          <a:extLst>
            <a:ext uri="{FF2B5EF4-FFF2-40B4-BE49-F238E27FC236}">
              <a16:creationId xmlns="" xmlns:a16="http://schemas.microsoft.com/office/drawing/2014/main" id="{00000000-0008-0000-0000-00007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5" name="Texto 17" hidden="1">
          <a:extLst>
            <a:ext uri="{FF2B5EF4-FFF2-40B4-BE49-F238E27FC236}">
              <a16:creationId xmlns="" xmlns:a16="http://schemas.microsoft.com/office/drawing/2014/main" id="{00000000-0008-0000-0000-00007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6" name="Texto 17" hidden="1">
          <a:extLst>
            <a:ext uri="{FF2B5EF4-FFF2-40B4-BE49-F238E27FC236}">
              <a16:creationId xmlns="" xmlns:a16="http://schemas.microsoft.com/office/drawing/2014/main" id="{00000000-0008-0000-0000-00007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7" name="Texto 17" hidden="1">
          <a:extLst>
            <a:ext uri="{FF2B5EF4-FFF2-40B4-BE49-F238E27FC236}">
              <a16:creationId xmlns="" xmlns:a16="http://schemas.microsoft.com/office/drawing/2014/main" id="{00000000-0008-0000-0000-00007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8" name="Texto 17" hidden="1">
          <a:extLst>
            <a:ext uri="{FF2B5EF4-FFF2-40B4-BE49-F238E27FC236}">
              <a16:creationId xmlns="" xmlns:a16="http://schemas.microsoft.com/office/drawing/2014/main" id="{00000000-0008-0000-0000-00007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9" name="Texto 17" hidden="1">
          <a:extLst>
            <a:ext uri="{FF2B5EF4-FFF2-40B4-BE49-F238E27FC236}">
              <a16:creationId xmlns="" xmlns:a16="http://schemas.microsoft.com/office/drawing/2014/main" id="{00000000-0008-0000-0000-00007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0" name="Texto 17" hidden="1">
          <a:extLst>
            <a:ext uri="{FF2B5EF4-FFF2-40B4-BE49-F238E27FC236}">
              <a16:creationId xmlns="" xmlns:a16="http://schemas.microsoft.com/office/drawing/2014/main" id="{00000000-0008-0000-0000-00007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71" name="Texto 17" hidden="1">
          <a:extLst>
            <a:ext uri="{FF2B5EF4-FFF2-40B4-BE49-F238E27FC236}">
              <a16:creationId xmlns="" xmlns:a16="http://schemas.microsoft.com/office/drawing/2014/main" id="{00000000-0008-0000-0000-00007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2" name="Texto 17" hidden="1">
          <a:extLst>
            <a:ext uri="{FF2B5EF4-FFF2-40B4-BE49-F238E27FC236}">
              <a16:creationId xmlns="" xmlns:a16="http://schemas.microsoft.com/office/drawing/2014/main" id="{00000000-0008-0000-0000-00007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3" name="Texto 17" hidden="1">
          <a:extLst>
            <a:ext uri="{FF2B5EF4-FFF2-40B4-BE49-F238E27FC236}">
              <a16:creationId xmlns="" xmlns:a16="http://schemas.microsoft.com/office/drawing/2014/main" id="{00000000-0008-0000-0000-00007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4" name="Texto 17" hidden="1">
          <a:extLst>
            <a:ext uri="{FF2B5EF4-FFF2-40B4-BE49-F238E27FC236}">
              <a16:creationId xmlns="" xmlns:a16="http://schemas.microsoft.com/office/drawing/2014/main" id="{00000000-0008-0000-0000-00007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5" name="Texto 17" hidden="1">
          <a:extLst>
            <a:ext uri="{FF2B5EF4-FFF2-40B4-BE49-F238E27FC236}">
              <a16:creationId xmlns="" xmlns:a16="http://schemas.microsoft.com/office/drawing/2014/main" id="{00000000-0008-0000-0000-00007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6" name="Texto 17" hidden="1">
          <a:extLst>
            <a:ext uri="{FF2B5EF4-FFF2-40B4-BE49-F238E27FC236}">
              <a16:creationId xmlns="" xmlns:a16="http://schemas.microsoft.com/office/drawing/2014/main" id="{00000000-0008-0000-0000-00008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7" name="Texto 17" hidden="1">
          <a:extLst>
            <a:ext uri="{FF2B5EF4-FFF2-40B4-BE49-F238E27FC236}">
              <a16:creationId xmlns="" xmlns:a16="http://schemas.microsoft.com/office/drawing/2014/main" id="{00000000-0008-0000-0000-00008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8" name="Texto 17" hidden="1">
          <a:extLst>
            <a:ext uri="{FF2B5EF4-FFF2-40B4-BE49-F238E27FC236}">
              <a16:creationId xmlns="" xmlns:a16="http://schemas.microsoft.com/office/drawing/2014/main" id="{00000000-0008-0000-0000-00008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9" name="Texto 17" hidden="1">
          <a:extLst>
            <a:ext uri="{FF2B5EF4-FFF2-40B4-BE49-F238E27FC236}">
              <a16:creationId xmlns="" xmlns:a16="http://schemas.microsoft.com/office/drawing/2014/main" id="{00000000-0008-0000-0000-00008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0" name="Texto 17" hidden="1">
          <a:extLst>
            <a:ext uri="{FF2B5EF4-FFF2-40B4-BE49-F238E27FC236}">
              <a16:creationId xmlns="" xmlns:a16="http://schemas.microsoft.com/office/drawing/2014/main" id="{00000000-0008-0000-0000-00008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1" name="Texto 17" hidden="1">
          <a:extLst>
            <a:ext uri="{FF2B5EF4-FFF2-40B4-BE49-F238E27FC236}">
              <a16:creationId xmlns="" xmlns:a16="http://schemas.microsoft.com/office/drawing/2014/main" id="{00000000-0008-0000-0000-00008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2" name="Texto 17" hidden="1">
          <a:extLst>
            <a:ext uri="{FF2B5EF4-FFF2-40B4-BE49-F238E27FC236}">
              <a16:creationId xmlns="" xmlns:a16="http://schemas.microsoft.com/office/drawing/2014/main" id="{00000000-0008-0000-0000-00008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3" name="Texto 17" hidden="1">
          <a:extLst>
            <a:ext uri="{FF2B5EF4-FFF2-40B4-BE49-F238E27FC236}">
              <a16:creationId xmlns="" xmlns:a16="http://schemas.microsoft.com/office/drawing/2014/main" id="{00000000-0008-0000-0000-00008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4" name="Texto 17" hidden="1">
          <a:extLst>
            <a:ext uri="{FF2B5EF4-FFF2-40B4-BE49-F238E27FC236}">
              <a16:creationId xmlns="" xmlns:a16="http://schemas.microsoft.com/office/drawing/2014/main" id="{00000000-0008-0000-0000-00008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5" name="Texto 17" hidden="1">
          <a:extLst>
            <a:ext uri="{FF2B5EF4-FFF2-40B4-BE49-F238E27FC236}">
              <a16:creationId xmlns="" xmlns:a16="http://schemas.microsoft.com/office/drawing/2014/main" id="{00000000-0008-0000-0000-00008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6" name="Texto 17" hidden="1">
          <a:extLst>
            <a:ext uri="{FF2B5EF4-FFF2-40B4-BE49-F238E27FC236}">
              <a16:creationId xmlns="" xmlns:a16="http://schemas.microsoft.com/office/drawing/2014/main" id="{00000000-0008-0000-0000-00008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87" name="Texto 17" hidden="1">
          <a:extLst>
            <a:ext uri="{FF2B5EF4-FFF2-40B4-BE49-F238E27FC236}">
              <a16:creationId xmlns="" xmlns:a16="http://schemas.microsoft.com/office/drawing/2014/main" id="{00000000-0008-0000-0000-00008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8" name="Texto 17" hidden="1">
          <a:extLst>
            <a:ext uri="{FF2B5EF4-FFF2-40B4-BE49-F238E27FC236}">
              <a16:creationId xmlns="" xmlns:a16="http://schemas.microsoft.com/office/drawing/2014/main" id="{00000000-0008-0000-0000-00008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9" name="Texto 17" hidden="1">
          <a:extLst>
            <a:ext uri="{FF2B5EF4-FFF2-40B4-BE49-F238E27FC236}">
              <a16:creationId xmlns="" xmlns:a16="http://schemas.microsoft.com/office/drawing/2014/main" id="{00000000-0008-0000-0000-00008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0" name="Texto 17" hidden="1">
          <a:extLst>
            <a:ext uri="{FF2B5EF4-FFF2-40B4-BE49-F238E27FC236}">
              <a16:creationId xmlns="" xmlns:a16="http://schemas.microsoft.com/office/drawing/2014/main" id="{00000000-0008-0000-0000-00008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1" name="Texto 17" hidden="1">
          <a:extLst>
            <a:ext uri="{FF2B5EF4-FFF2-40B4-BE49-F238E27FC236}">
              <a16:creationId xmlns="" xmlns:a16="http://schemas.microsoft.com/office/drawing/2014/main" id="{00000000-0008-0000-0000-00008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2" name="Texto 17" hidden="1">
          <a:extLst>
            <a:ext uri="{FF2B5EF4-FFF2-40B4-BE49-F238E27FC236}">
              <a16:creationId xmlns="" xmlns:a16="http://schemas.microsoft.com/office/drawing/2014/main" id="{00000000-0008-0000-0000-00009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3" name="Texto 17" hidden="1">
          <a:extLst>
            <a:ext uri="{FF2B5EF4-FFF2-40B4-BE49-F238E27FC236}">
              <a16:creationId xmlns="" xmlns:a16="http://schemas.microsoft.com/office/drawing/2014/main" id="{00000000-0008-0000-0000-00009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4" name="Texto 17" hidden="1">
          <a:extLst>
            <a:ext uri="{FF2B5EF4-FFF2-40B4-BE49-F238E27FC236}">
              <a16:creationId xmlns="" xmlns:a16="http://schemas.microsoft.com/office/drawing/2014/main" id="{00000000-0008-0000-0000-00009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5" name="Texto 17" hidden="1">
          <a:extLst>
            <a:ext uri="{FF2B5EF4-FFF2-40B4-BE49-F238E27FC236}">
              <a16:creationId xmlns="" xmlns:a16="http://schemas.microsoft.com/office/drawing/2014/main" id="{00000000-0008-0000-0000-00009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6" name="Texto 17" hidden="1">
          <a:extLst>
            <a:ext uri="{FF2B5EF4-FFF2-40B4-BE49-F238E27FC236}">
              <a16:creationId xmlns="" xmlns:a16="http://schemas.microsoft.com/office/drawing/2014/main" id="{00000000-0008-0000-0000-00009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7" name="Texto 17" hidden="1">
          <a:extLst>
            <a:ext uri="{FF2B5EF4-FFF2-40B4-BE49-F238E27FC236}">
              <a16:creationId xmlns="" xmlns:a16="http://schemas.microsoft.com/office/drawing/2014/main" id="{00000000-0008-0000-0000-00009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8" name="Texto 17" hidden="1">
          <a:extLst>
            <a:ext uri="{FF2B5EF4-FFF2-40B4-BE49-F238E27FC236}">
              <a16:creationId xmlns="" xmlns:a16="http://schemas.microsoft.com/office/drawing/2014/main" id="{00000000-0008-0000-0000-00009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9" name="Texto 17" hidden="1">
          <a:extLst>
            <a:ext uri="{FF2B5EF4-FFF2-40B4-BE49-F238E27FC236}">
              <a16:creationId xmlns="" xmlns:a16="http://schemas.microsoft.com/office/drawing/2014/main" id="{00000000-0008-0000-0000-00009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0" name="Texto 17" hidden="1">
          <a:extLst>
            <a:ext uri="{FF2B5EF4-FFF2-40B4-BE49-F238E27FC236}">
              <a16:creationId xmlns="" xmlns:a16="http://schemas.microsoft.com/office/drawing/2014/main" id="{00000000-0008-0000-0000-00009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1" name="Texto 17" hidden="1">
          <a:extLst>
            <a:ext uri="{FF2B5EF4-FFF2-40B4-BE49-F238E27FC236}">
              <a16:creationId xmlns="" xmlns:a16="http://schemas.microsoft.com/office/drawing/2014/main" id="{00000000-0008-0000-0000-00009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2" name="Texto 17" hidden="1">
          <a:extLst>
            <a:ext uri="{FF2B5EF4-FFF2-40B4-BE49-F238E27FC236}">
              <a16:creationId xmlns="" xmlns:a16="http://schemas.microsoft.com/office/drawing/2014/main" id="{00000000-0008-0000-0000-00009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03" name="Texto 17" hidden="1">
          <a:extLst>
            <a:ext uri="{FF2B5EF4-FFF2-40B4-BE49-F238E27FC236}">
              <a16:creationId xmlns="" xmlns:a16="http://schemas.microsoft.com/office/drawing/2014/main" id="{00000000-0008-0000-0000-00009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4" name="Texto 17" hidden="1">
          <a:extLst>
            <a:ext uri="{FF2B5EF4-FFF2-40B4-BE49-F238E27FC236}">
              <a16:creationId xmlns="" xmlns:a16="http://schemas.microsoft.com/office/drawing/2014/main" id="{00000000-0008-0000-0000-00009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5" name="Texto 17" hidden="1">
          <a:extLst>
            <a:ext uri="{FF2B5EF4-FFF2-40B4-BE49-F238E27FC236}">
              <a16:creationId xmlns="" xmlns:a16="http://schemas.microsoft.com/office/drawing/2014/main" id="{00000000-0008-0000-0000-00009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6" name="Texto 17" hidden="1">
          <a:extLst>
            <a:ext uri="{FF2B5EF4-FFF2-40B4-BE49-F238E27FC236}">
              <a16:creationId xmlns="" xmlns:a16="http://schemas.microsoft.com/office/drawing/2014/main" id="{00000000-0008-0000-0000-00009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7" name="Texto 17" hidden="1">
          <a:extLst>
            <a:ext uri="{FF2B5EF4-FFF2-40B4-BE49-F238E27FC236}">
              <a16:creationId xmlns="" xmlns:a16="http://schemas.microsoft.com/office/drawing/2014/main" id="{00000000-0008-0000-0000-00009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8" name="Texto 17" hidden="1">
          <a:extLst>
            <a:ext uri="{FF2B5EF4-FFF2-40B4-BE49-F238E27FC236}">
              <a16:creationId xmlns="" xmlns:a16="http://schemas.microsoft.com/office/drawing/2014/main" id="{00000000-0008-0000-0000-0000A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9" name="Texto 17" hidden="1">
          <a:extLst>
            <a:ext uri="{FF2B5EF4-FFF2-40B4-BE49-F238E27FC236}">
              <a16:creationId xmlns="" xmlns:a16="http://schemas.microsoft.com/office/drawing/2014/main" id="{00000000-0008-0000-0000-0000A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0" name="Texto 17" hidden="1">
          <a:extLst>
            <a:ext uri="{FF2B5EF4-FFF2-40B4-BE49-F238E27FC236}">
              <a16:creationId xmlns="" xmlns:a16="http://schemas.microsoft.com/office/drawing/2014/main" id="{00000000-0008-0000-0000-0000A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1" name="Texto 17" hidden="1">
          <a:extLst>
            <a:ext uri="{FF2B5EF4-FFF2-40B4-BE49-F238E27FC236}">
              <a16:creationId xmlns="" xmlns:a16="http://schemas.microsoft.com/office/drawing/2014/main" id="{00000000-0008-0000-0000-0000A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2" name="Texto 17" hidden="1">
          <a:extLst>
            <a:ext uri="{FF2B5EF4-FFF2-40B4-BE49-F238E27FC236}">
              <a16:creationId xmlns="" xmlns:a16="http://schemas.microsoft.com/office/drawing/2014/main" id="{00000000-0008-0000-0000-0000A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3" name="Texto 17" hidden="1">
          <a:extLst>
            <a:ext uri="{FF2B5EF4-FFF2-40B4-BE49-F238E27FC236}">
              <a16:creationId xmlns="" xmlns:a16="http://schemas.microsoft.com/office/drawing/2014/main" id="{00000000-0008-0000-0000-0000A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4" name="Texto 17" hidden="1">
          <a:extLst>
            <a:ext uri="{FF2B5EF4-FFF2-40B4-BE49-F238E27FC236}">
              <a16:creationId xmlns="" xmlns:a16="http://schemas.microsoft.com/office/drawing/2014/main" id="{00000000-0008-0000-0000-0000A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5" name="Texto 17" hidden="1">
          <a:extLst>
            <a:ext uri="{FF2B5EF4-FFF2-40B4-BE49-F238E27FC236}">
              <a16:creationId xmlns="" xmlns:a16="http://schemas.microsoft.com/office/drawing/2014/main" id="{00000000-0008-0000-0000-0000A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6" name="Texto 17" hidden="1">
          <a:extLst>
            <a:ext uri="{FF2B5EF4-FFF2-40B4-BE49-F238E27FC236}">
              <a16:creationId xmlns="" xmlns:a16="http://schemas.microsoft.com/office/drawing/2014/main" id="{00000000-0008-0000-0000-0000A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7" name="Texto 17" hidden="1">
          <a:extLst>
            <a:ext uri="{FF2B5EF4-FFF2-40B4-BE49-F238E27FC236}">
              <a16:creationId xmlns="" xmlns:a16="http://schemas.microsoft.com/office/drawing/2014/main" id="{00000000-0008-0000-0000-0000A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8" name="Texto 17" hidden="1">
          <a:extLst>
            <a:ext uri="{FF2B5EF4-FFF2-40B4-BE49-F238E27FC236}">
              <a16:creationId xmlns="" xmlns:a16="http://schemas.microsoft.com/office/drawing/2014/main" id="{00000000-0008-0000-0000-0000A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9" name="Texto 17" hidden="1">
          <a:extLst>
            <a:ext uri="{FF2B5EF4-FFF2-40B4-BE49-F238E27FC236}">
              <a16:creationId xmlns="" xmlns:a16="http://schemas.microsoft.com/office/drawing/2014/main" id="{00000000-0008-0000-0000-0000A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0" name="Texto 17" hidden="1">
          <a:extLst>
            <a:ext uri="{FF2B5EF4-FFF2-40B4-BE49-F238E27FC236}">
              <a16:creationId xmlns="" xmlns:a16="http://schemas.microsoft.com/office/drawing/2014/main" id="{00000000-0008-0000-0000-0000A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1" name="Texto 17" hidden="1">
          <a:extLst>
            <a:ext uri="{FF2B5EF4-FFF2-40B4-BE49-F238E27FC236}">
              <a16:creationId xmlns="" xmlns:a16="http://schemas.microsoft.com/office/drawing/2014/main" id="{00000000-0008-0000-0000-0000A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2" name="Texto 17" hidden="1">
          <a:extLst>
            <a:ext uri="{FF2B5EF4-FFF2-40B4-BE49-F238E27FC236}">
              <a16:creationId xmlns="" xmlns:a16="http://schemas.microsoft.com/office/drawing/2014/main" id="{00000000-0008-0000-0000-0000A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3" name="Texto 17" hidden="1">
          <a:extLst>
            <a:ext uri="{FF2B5EF4-FFF2-40B4-BE49-F238E27FC236}">
              <a16:creationId xmlns="" xmlns:a16="http://schemas.microsoft.com/office/drawing/2014/main" id="{00000000-0008-0000-0000-0000A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4" name="Texto 17" hidden="1">
          <a:extLst>
            <a:ext uri="{FF2B5EF4-FFF2-40B4-BE49-F238E27FC236}">
              <a16:creationId xmlns="" xmlns:a16="http://schemas.microsoft.com/office/drawing/2014/main" id="{00000000-0008-0000-0000-0000B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5" name="Texto 17" hidden="1">
          <a:extLst>
            <a:ext uri="{FF2B5EF4-FFF2-40B4-BE49-F238E27FC236}">
              <a16:creationId xmlns="" xmlns:a16="http://schemas.microsoft.com/office/drawing/2014/main" id="{00000000-0008-0000-0000-0000B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6" name="Texto 17" hidden="1">
          <a:extLst>
            <a:ext uri="{FF2B5EF4-FFF2-40B4-BE49-F238E27FC236}">
              <a16:creationId xmlns="" xmlns:a16="http://schemas.microsoft.com/office/drawing/2014/main" id="{00000000-0008-0000-0000-0000B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27" name="Texto 17" hidden="1">
          <a:extLst>
            <a:ext uri="{FF2B5EF4-FFF2-40B4-BE49-F238E27FC236}">
              <a16:creationId xmlns="" xmlns:a16="http://schemas.microsoft.com/office/drawing/2014/main" id="{00000000-0008-0000-0000-0000B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8" name="Texto 17" hidden="1">
          <a:extLst>
            <a:ext uri="{FF2B5EF4-FFF2-40B4-BE49-F238E27FC236}">
              <a16:creationId xmlns="" xmlns:a16="http://schemas.microsoft.com/office/drawing/2014/main" id="{00000000-0008-0000-0000-0000B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9" name="Texto 17" hidden="1">
          <a:extLst>
            <a:ext uri="{FF2B5EF4-FFF2-40B4-BE49-F238E27FC236}">
              <a16:creationId xmlns="" xmlns:a16="http://schemas.microsoft.com/office/drawing/2014/main" id="{00000000-0008-0000-0000-0000B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0" name="Texto 17" hidden="1">
          <a:extLst>
            <a:ext uri="{FF2B5EF4-FFF2-40B4-BE49-F238E27FC236}">
              <a16:creationId xmlns="" xmlns:a16="http://schemas.microsoft.com/office/drawing/2014/main" id="{00000000-0008-0000-0000-0000B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1" name="Texto 17" hidden="1">
          <a:extLst>
            <a:ext uri="{FF2B5EF4-FFF2-40B4-BE49-F238E27FC236}">
              <a16:creationId xmlns="" xmlns:a16="http://schemas.microsoft.com/office/drawing/2014/main" id="{00000000-0008-0000-0000-0000B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2" name="Texto 17" hidden="1">
          <a:extLst>
            <a:ext uri="{FF2B5EF4-FFF2-40B4-BE49-F238E27FC236}">
              <a16:creationId xmlns="" xmlns:a16="http://schemas.microsoft.com/office/drawing/2014/main" id="{00000000-0008-0000-0000-0000B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3" name="Texto 17" hidden="1">
          <a:extLst>
            <a:ext uri="{FF2B5EF4-FFF2-40B4-BE49-F238E27FC236}">
              <a16:creationId xmlns="" xmlns:a16="http://schemas.microsoft.com/office/drawing/2014/main" id="{00000000-0008-0000-0000-0000B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4" name="Texto 17" hidden="1">
          <a:extLst>
            <a:ext uri="{FF2B5EF4-FFF2-40B4-BE49-F238E27FC236}">
              <a16:creationId xmlns="" xmlns:a16="http://schemas.microsoft.com/office/drawing/2014/main" id="{00000000-0008-0000-0000-0000B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5" name="Texto 17" hidden="1">
          <a:extLst>
            <a:ext uri="{FF2B5EF4-FFF2-40B4-BE49-F238E27FC236}">
              <a16:creationId xmlns="" xmlns:a16="http://schemas.microsoft.com/office/drawing/2014/main" id="{00000000-0008-0000-0000-0000B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6" name="Texto 17" hidden="1">
          <a:extLst>
            <a:ext uri="{FF2B5EF4-FFF2-40B4-BE49-F238E27FC236}">
              <a16:creationId xmlns="" xmlns:a16="http://schemas.microsoft.com/office/drawing/2014/main" id="{00000000-0008-0000-0000-0000B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7" name="Texto 17" hidden="1">
          <a:extLst>
            <a:ext uri="{FF2B5EF4-FFF2-40B4-BE49-F238E27FC236}">
              <a16:creationId xmlns="" xmlns:a16="http://schemas.microsoft.com/office/drawing/2014/main" id="{00000000-0008-0000-0000-0000B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8" name="Texto 17" hidden="1">
          <a:extLst>
            <a:ext uri="{FF2B5EF4-FFF2-40B4-BE49-F238E27FC236}">
              <a16:creationId xmlns="" xmlns:a16="http://schemas.microsoft.com/office/drawing/2014/main" id="{00000000-0008-0000-0000-0000B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9" name="Texto 17" hidden="1">
          <a:extLst>
            <a:ext uri="{FF2B5EF4-FFF2-40B4-BE49-F238E27FC236}">
              <a16:creationId xmlns="" xmlns:a16="http://schemas.microsoft.com/office/drawing/2014/main" id="{00000000-0008-0000-0000-0000B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0" name="Texto 17" hidden="1">
          <a:extLst>
            <a:ext uri="{FF2B5EF4-FFF2-40B4-BE49-F238E27FC236}">
              <a16:creationId xmlns="" xmlns:a16="http://schemas.microsoft.com/office/drawing/2014/main" id="{00000000-0008-0000-0000-0000C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1" name="Texto 17" hidden="1">
          <a:extLst>
            <a:ext uri="{FF2B5EF4-FFF2-40B4-BE49-F238E27FC236}">
              <a16:creationId xmlns="" xmlns:a16="http://schemas.microsoft.com/office/drawing/2014/main" id="{00000000-0008-0000-0000-0000C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2" name="Texto 17" hidden="1">
          <a:extLst>
            <a:ext uri="{FF2B5EF4-FFF2-40B4-BE49-F238E27FC236}">
              <a16:creationId xmlns="" xmlns:a16="http://schemas.microsoft.com/office/drawing/2014/main" id="{00000000-0008-0000-0000-0000C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43" name="Texto 17" hidden="1">
          <a:extLst>
            <a:ext uri="{FF2B5EF4-FFF2-40B4-BE49-F238E27FC236}">
              <a16:creationId xmlns="" xmlns:a16="http://schemas.microsoft.com/office/drawing/2014/main" id="{00000000-0008-0000-0000-0000C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4" name="Texto 17" hidden="1">
          <a:extLst>
            <a:ext uri="{FF2B5EF4-FFF2-40B4-BE49-F238E27FC236}">
              <a16:creationId xmlns="" xmlns:a16="http://schemas.microsoft.com/office/drawing/2014/main" id="{00000000-0008-0000-0000-0000C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5" name="Texto 17" hidden="1">
          <a:extLst>
            <a:ext uri="{FF2B5EF4-FFF2-40B4-BE49-F238E27FC236}">
              <a16:creationId xmlns="" xmlns:a16="http://schemas.microsoft.com/office/drawing/2014/main" id="{00000000-0008-0000-0000-0000C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6" name="Texto 17" hidden="1">
          <a:extLst>
            <a:ext uri="{FF2B5EF4-FFF2-40B4-BE49-F238E27FC236}">
              <a16:creationId xmlns="" xmlns:a16="http://schemas.microsoft.com/office/drawing/2014/main" id="{00000000-0008-0000-0000-0000C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7" name="Texto 17" hidden="1">
          <a:extLst>
            <a:ext uri="{FF2B5EF4-FFF2-40B4-BE49-F238E27FC236}">
              <a16:creationId xmlns="" xmlns:a16="http://schemas.microsoft.com/office/drawing/2014/main" id="{00000000-0008-0000-0000-0000C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8" name="Texto 17" hidden="1">
          <a:extLst>
            <a:ext uri="{FF2B5EF4-FFF2-40B4-BE49-F238E27FC236}">
              <a16:creationId xmlns="" xmlns:a16="http://schemas.microsoft.com/office/drawing/2014/main" id="{00000000-0008-0000-0000-0000C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9" name="Texto 17" hidden="1">
          <a:extLst>
            <a:ext uri="{FF2B5EF4-FFF2-40B4-BE49-F238E27FC236}">
              <a16:creationId xmlns="" xmlns:a16="http://schemas.microsoft.com/office/drawing/2014/main" id="{00000000-0008-0000-0000-0000C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0" name="Texto 17" hidden="1">
          <a:extLst>
            <a:ext uri="{FF2B5EF4-FFF2-40B4-BE49-F238E27FC236}">
              <a16:creationId xmlns="" xmlns:a16="http://schemas.microsoft.com/office/drawing/2014/main" id="{00000000-0008-0000-0000-0000C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1" name="Texto 17" hidden="1">
          <a:extLst>
            <a:ext uri="{FF2B5EF4-FFF2-40B4-BE49-F238E27FC236}">
              <a16:creationId xmlns="" xmlns:a16="http://schemas.microsoft.com/office/drawing/2014/main" id="{00000000-0008-0000-0000-0000C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2" name="Texto 17" hidden="1">
          <a:extLst>
            <a:ext uri="{FF2B5EF4-FFF2-40B4-BE49-F238E27FC236}">
              <a16:creationId xmlns="" xmlns:a16="http://schemas.microsoft.com/office/drawing/2014/main" id="{00000000-0008-0000-0000-0000C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3" name="Texto 17" hidden="1">
          <a:extLst>
            <a:ext uri="{FF2B5EF4-FFF2-40B4-BE49-F238E27FC236}">
              <a16:creationId xmlns="" xmlns:a16="http://schemas.microsoft.com/office/drawing/2014/main" id="{00000000-0008-0000-0000-0000C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4" name="Texto 17" hidden="1">
          <a:extLst>
            <a:ext uri="{FF2B5EF4-FFF2-40B4-BE49-F238E27FC236}">
              <a16:creationId xmlns="" xmlns:a16="http://schemas.microsoft.com/office/drawing/2014/main" id="{00000000-0008-0000-0000-0000C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5" name="Texto 17" hidden="1">
          <a:extLst>
            <a:ext uri="{FF2B5EF4-FFF2-40B4-BE49-F238E27FC236}">
              <a16:creationId xmlns="" xmlns:a16="http://schemas.microsoft.com/office/drawing/2014/main" id="{00000000-0008-0000-0000-0000C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6" name="Texto 17" hidden="1">
          <a:extLst>
            <a:ext uri="{FF2B5EF4-FFF2-40B4-BE49-F238E27FC236}">
              <a16:creationId xmlns="" xmlns:a16="http://schemas.microsoft.com/office/drawing/2014/main" id="{00000000-0008-0000-0000-0000D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7" name="Texto 17" hidden="1">
          <a:extLst>
            <a:ext uri="{FF2B5EF4-FFF2-40B4-BE49-F238E27FC236}">
              <a16:creationId xmlns="" xmlns:a16="http://schemas.microsoft.com/office/drawing/2014/main" id="{00000000-0008-0000-0000-0000D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8" name="Texto 17" hidden="1">
          <a:extLst>
            <a:ext uri="{FF2B5EF4-FFF2-40B4-BE49-F238E27FC236}">
              <a16:creationId xmlns="" xmlns:a16="http://schemas.microsoft.com/office/drawing/2014/main" id="{00000000-0008-0000-0000-0000D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59" name="Texto 17" hidden="1">
          <a:extLst>
            <a:ext uri="{FF2B5EF4-FFF2-40B4-BE49-F238E27FC236}">
              <a16:creationId xmlns="" xmlns:a16="http://schemas.microsoft.com/office/drawing/2014/main" id="{00000000-0008-0000-0000-0000D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0" name="Texto 17" hidden="1">
          <a:extLst>
            <a:ext uri="{FF2B5EF4-FFF2-40B4-BE49-F238E27FC236}">
              <a16:creationId xmlns="" xmlns:a16="http://schemas.microsoft.com/office/drawing/2014/main" id="{00000000-0008-0000-0000-0000D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1" name="Texto 17" hidden="1">
          <a:extLst>
            <a:ext uri="{FF2B5EF4-FFF2-40B4-BE49-F238E27FC236}">
              <a16:creationId xmlns="" xmlns:a16="http://schemas.microsoft.com/office/drawing/2014/main" id="{00000000-0008-0000-0000-0000D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2" name="Texto 17" hidden="1">
          <a:extLst>
            <a:ext uri="{FF2B5EF4-FFF2-40B4-BE49-F238E27FC236}">
              <a16:creationId xmlns="" xmlns:a16="http://schemas.microsoft.com/office/drawing/2014/main" id="{00000000-0008-0000-0000-0000D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3" name="Texto 17" hidden="1">
          <a:extLst>
            <a:ext uri="{FF2B5EF4-FFF2-40B4-BE49-F238E27FC236}">
              <a16:creationId xmlns="" xmlns:a16="http://schemas.microsoft.com/office/drawing/2014/main" id="{00000000-0008-0000-0000-0000D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4" name="Texto 17" hidden="1">
          <a:extLst>
            <a:ext uri="{FF2B5EF4-FFF2-40B4-BE49-F238E27FC236}">
              <a16:creationId xmlns="" xmlns:a16="http://schemas.microsoft.com/office/drawing/2014/main" id="{00000000-0008-0000-0000-0000D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5" name="Texto 17" hidden="1">
          <a:extLst>
            <a:ext uri="{FF2B5EF4-FFF2-40B4-BE49-F238E27FC236}">
              <a16:creationId xmlns="" xmlns:a16="http://schemas.microsoft.com/office/drawing/2014/main" id="{00000000-0008-0000-0000-0000D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6" name="Texto 17" hidden="1">
          <a:extLst>
            <a:ext uri="{FF2B5EF4-FFF2-40B4-BE49-F238E27FC236}">
              <a16:creationId xmlns="" xmlns:a16="http://schemas.microsoft.com/office/drawing/2014/main" id="{00000000-0008-0000-0000-0000D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7" name="Texto 17" hidden="1">
          <a:extLst>
            <a:ext uri="{FF2B5EF4-FFF2-40B4-BE49-F238E27FC236}">
              <a16:creationId xmlns="" xmlns:a16="http://schemas.microsoft.com/office/drawing/2014/main" id="{00000000-0008-0000-0000-0000D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8" name="Texto 17" hidden="1">
          <a:extLst>
            <a:ext uri="{FF2B5EF4-FFF2-40B4-BE49-F238E27FC236}">
              <a16:creationId xmlns="" xmlns:a16="http://schemas.microsoft.com/office/drawing/2014/main" id="{00000000-0008-0000-0000-0000D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9" name="Texto 17" hidden="1">
          <a:extLst>
            <a:ext uri="{FF2B5EF4-FFF2-40B4-BE49-F238E27FC236}">
              <a16:creationId xmlns="" xmlns:a16="http://schemas.microsoft.com/office/drawing/2014/main" id="{00000000-0008-0000-0000-0000D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0" name="Texto 17" hidden="1">
          <a:extLst>
            <a:ext uri="{FF2B5EF4-FFF2-40B4-BE49-F238E27FC236}">
              <a16:creationId xmlns="" xmlns:a16="http://schemas.microsoft.com/office/drawing/2014/main" id="{00000000-0008-0000-0000-0000D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1" name="Texto 17" hidden="1">
          <a:extLst>
            <a:ext uri="{FF2B5EF4-FFF2-40B4-BE49-F238E27FC236}">
              <a16:creationId xmlns="" xmlns:a16="http://schemas.microsoft.com/office/drawing/2014/main" id="{00000000-0008-0000-0000-0000D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2" name="Texto 17" hidden="1">
          <a:extLst>
            <a:ext uri="{FF2B5EF4-FFF2-40B4-BE49-F238E27FC236}">
              <a16:creationId xmlns="" xmlns:a16="http://schemas.microsoft.com/office/drawing/2014/main" id="{00000000-0008-0000-0000-0000E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3" name="Texto 17" hidden="1">
          <a:extLst>
            <a:ext uri="{FF2B5EF4-FFF2-40B4-BE49-F238E27FC236}">
              <a16:creationId xmlns="" xmlns:a16="http://schemas.microsoft.com/office/drawing/2014/main" id="{00000000-0008-0000-0000-0000E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4" name="Texto 17" hidden="1">
          <a:extLst>
            <a:ext uri="{FF2B5EF4-FFF2-40B4-BE49-F238E27FC236}">
              <a16:creationId xmlns="" xmlns:a16="http://schemas.microsoft.com/office/drawing/2014/main" id="{00000000-0008-0000-0000-0000E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75" name="Texto 17" hidden="1">
          <a:extLst>
            <a:ext uri="{FF2B5EF4-FFF2-40B4-BE49-F238E27FC236}">
              <a16:creationId xmlns="" xmlns:a16="http://schemas.microsoft.com/office/drawing/2014/main" id="{00000000-0008-0000-0000-0000E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6" name="Texto 17" hidden="1">
          <a:extLst>
            <a:ext uri="{FF2B5EF4-FFF2-40B4-BE49-F238E27FC236}">
              <a16:creationId xmlns="" xmlns:a16="http://schemas.microsoft.com/office/drawing/2014/main" id="{00000000-0008-0000-0000-0000E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7" name="Texto 17" hidden="1">
          <a:extLst>
            <a:ext uri="{FF2B5EF4-FFF2-40B4-BE49-F238E27FC236}">
              <a16:creationId xmlns="" xmlns:a16="http://schemas.microsoft.com/office/drawing/2014/main" id="{00000000-0008-0000-0000-0000E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8" name="Texto 17" hidden="1">
          <a:extLst>
            <a:ext uri="{FF2B5EF4-FFF2-40B4-BE49-F238E27FC236}">
              <a16:creationId xmlns="" xmlns:a16="http://schemas.microsoft.com/office/drawing/2014/main" id="{00000000-0008-0000-0000-0000E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9" name="Texto 17" hidden="1">
          <a:extLst>
            <a:ext uri="{FF2B5EF4-FFF2-40B4-BE49-F238E27FC236}">
              <a16:creationId xmlns="" xmlns:a16="http://schemas.microsoft.com/office/drawing/2014/main" id="{00000000-0008-0000-0000-0000E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0" name="Texto 17" hidden="1">
          <a:extLst>
            <a:ext uri="{FF2B5EF4-FFF2-40B4-BE49-F238E27FC236}">
              <a16:creationId xmlns="" xmlns:a16="http://schemas.microsoft.com/office/drawing/2014/main" id="{00000000-0008-0000-0000-0000E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1" name="Texto 17" hidden="1">
          <a:extLst>
            <a:ext uri="{FF2B5EF4-FFF2-40B4-BE49-F238E27FC236}">
              <a16:creationId xmlns="" xmlns:a16="http://schemas.microsoft.com/office/drawing/2014/main" id="{00000000-0008-0000-0000-0000E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2" name="Texto 17" hidden="1">
          <a:extLst>
            <a:ext uri="{FF2B5EF4-FFF2-40B4-BE49-F238E27FC236}">
              <a16:creationId xmlns="" xmlns:a16="http://schemas.microsoft.com/office/drawing/2014/main" id="{00000000-0008-0000-0000-0000E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3" name="Texto 17" hidden="1">
          <a:extLst>
            <a:ext uri="{FF2B5EF4-FFF2-40B4-BE49-F238E27FC236}">
              <a16:creationId xmlns="" xmlns:a16="http://schemas.microsoft.com/office/drawing/2014/main" id="{00000000-0008-0000-0000-0000E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4" name="Texto 17" hidden="1">
          <a:extLst>
            <a:ext uri="{FF2B5EF4-FFF2-40B4-BE49-F238E27FC236}">
              <a16:creationId xmlns="" xmlns:a16="http://schemas.microsoft.com/office/drawing/2014/main" id="{00000000-0008-0000-0000-0000E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5" name="Texto 17" hidden="1">
          <a:extLst>
            <a:ext uri="{FF2B5EF4-FFF2-40B4-BE49-F238E27FC236}">
              <a16:creationId xmlns="" xmlns:a16="http://schemas.microsoft.com/office/drawing/2014/main" id="{00000000-0008-0000-0000-0000E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6" name="Texto 17" hidden="1">
          <a:extLst>
            <a:ext uri="{FF2B5EF4-FFF2-40B4-BE49-F238E27FC236}">
              <a16:creationId xmlns="" xmlns:a16="http://schemas.microsoft.com/office/drawing/2014/main" id="{00000000-0008-0000-0000-0000E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7" name="Texto 17" hidden="1">
          <a:extLst>
            <a:ext uri="{FF2B5EF4-FFF2-40B4-BE49-F238E27FC236}">
              <a16:creationId xmlns="" xmlns:a16="http://schemas.microsoft.com/office/drawing/2014/main" id="{00000000-0008-0000-0000-0000E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8" name="Texto 17" hidden="1">
          <a:extLst>
            <a:ext uri="{FF2B5EF4-FFF2-40B4-BE49-F238E27FC236}">
              <a16:creationId xmlns="" xmlns:a16="http://schemas.microsoft.com/office/drawing/2014/main" id="{00000000-0008-0000-0000-0000F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9" name="Texto 17" hidden="1">
          <a:extLst>
            <a:ext uri="{FF2B5EF4-FFF2-40B4-BE49-F238E27FC236}">
              <a16:creationId xmlns="" xmlns:a16="http://schemas.microsoft.com/office/drawing/2014/main" id="{00000000-0008-0000-0000-0000F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0" name="Texto 17" hidden="1">
          <a:extLst>
            <a:ext uri="{FF2B5EF4-FFF2-40B4-BE49-F238E27FC236}">
              <a16:creationId xmlns="" xmlns:a16="http://schemas.microsoft.com/office/drawing/2014/main" id="{00000000-0008-0000-0000-0000F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91" name="Texto 17" hidden="1">
          <a:extLst>
            <a:ext uri="{FF2B5EF4-FFF2-40B4-BE49-F238E27FC236}">
              <a16:creationId xmlns="" xmlns:a16="http://schemas.microsoft.com/office/drawing/2014/main" id="{00000000-0008-0000-0000-0000F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2" name="Texto 17" hidden="1">
          <a:extLst>
            <a:ext uri="{FF2B5EF4-FFF2-40B4-BE49-F238E27FC236}">
              <a16:creationId xmlns="" xmlns:a16="http://schemas.microsoft.com/office/drawing/2014/main" id="{00000000-0008-0000-0000-0000F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3" name="Texto 17" hidden="1">
          <a:extLst>
            <a:ext uri="{FF2B5EF4-FFF2-40B4-BE49-F238E27FC236}">
              <a16:creationId xmlns="" xmlns:a16="http://schemas.microsoft.com/office/drawing/2014/main" id="{00000000-0008-0000-0000-0000F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4" name="Texto 17" hidden="1">
          <a:extLst>
            <a:ext uri="{FF2B5EF4-FFF2-40B4-BE49-F238E27FC236}">
              <a16:creationId xmlns="" xmlns:a16="http://schemas.microsoft.com/office/drawing/2014/main" id="{00000000-0008-0000-0000-0000F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5" name="Texto 17" hidden="1">
          <a:extLst>
            <a:ext uri="{FF2B5EF4-FFF2-40B4-BE49-F238E27FC236}">
              <a16:creationId xmlns="" xmlns:a16="http://schemas.microsoft.com/office/drawing/2014/main" id="{00000000-0008-0000-0000-0000F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6" name="Texto 17" hidden="1">
          <a:extLst>
            <a:ext uri="{FF2B5EF4-FFF2-40B4-BE49-F238E27FC236}">
              <a16:creationId xmlns="" xmlns:a16="http://schemas.microsoft.com/office/drawing/2014/main" id="{00000000-0008-0000-0000-0000F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7" name="Texto 17" hidden="1">
          <a:extLst>
            <a:ext uri="{FF2B5EF4-FFF2-40B4-BE49-F238E27FC236}">
              <a16:creationId xmlns="" xmlns:a16="http://schemas.microsoft.com/office/drawing/2014/main" id="{00000000-0008-0000-0000-0000F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8" name="Texto 17" hidden="1">
          <a:extLst>
            <a:ext uri="{FF2B5EF4-FFF2-40B4-BE49-F238E27FC236}">
              <a16:creationId xmlns="" xmlns:a16="http://schemas.microsoft.com/office/drawing/2014/main" id="{00000000-0008-0000-0000-0000F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9" name="Texto 17" hidden="1">
          <a:extLst>
            <a:ext uri="{FF2B5EF4-FFF2-40B4-BE49-F238E27FC236}">
              <a16:creationId xmlns="" xmlns:a16="http://schemas.microsoft.com/office/drawing/2014/main" id="{00000000-0008-0000-0000-0000F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0" name="Texto 17" hidden="1">
          <a:extLst>
            <a:ext uri="{FF2B5EF4-FFF2-40B4-BE49-F238E27FC236}">
              <a16:creationId xmlns="" xmlns:a16="http://schemas.microsoft.com/office/drawing/2014/main" id="{00000000-0008-0000-0000-0000F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1" name="Texto 17" hidden="1">
          <a:extLst>
            <a:ext uri="{FF2B5EF4-FFF2-40B4-BE49-F238E27FC236}">
              <a16:creationId xmlns="" xmlns:a16="http://schemas.microsoft.com/office/drawing/2014/main" id="{00000000-0008-0000-0000-0000F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2" name="Texto 17" hidden="1">
          <a:extLst>
            <a:ext uri="{FF2B5EF4-FFF2-40B4-BE49-F238E27FC236}">
              <a16:creationId xmlns="" xmlns:a16="http://schemas.microsoft.com/office/drawing/2014/main" id="{00000000-0008-0000-0000-0000F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3" name="Texto 17" hidden="1">
          <a:extLst>
            <a:ext uri="{FF2B5EF4-FFF2-40B4-BE49-F238E27FC236}">
              <a16:creationId xmlns="" xmlns:a16="http://schemas.microsoft.com/office/drawing/2014/main" id="{00000000-0008-0000-0000-0000F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4" name="Texto 17" hidden="1">
          <a:extLst>
            <a:ext uri="{FF2B5EF4-FFF2-40B4-BE49-F238E27FC236}">
              <a16:creationId xmlns="" xmlns:a16="http://schemas.microsoft.com/office/drawing/2014/main" id="{00000000-0008-0000-0000-000000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5" name="Texto 17" hidden="1">
          <a:extLst>
            <a:ext uri="{FF2B5EF4-FFF2-40B4-BE49-F238E27FC236}">
              <a16:creationId xmlns="" xmlns:a16="http://schemas.microsoft.com/office/drawing/2014/main" id="{00000000-0008-0000-0000-000001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6" name="Texto 17" hidden="1">
          <a:extLst>
            <a:ext uri="{FF2B5EF4-FFF2-40B4-BE49-F238E27FC236}">
              <a16:creationId xmlns="" xmlns:a16="http://schemas.microsoft.com/office/drawing/2014/main" id="{00000000-0008-0000-0000-000002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7" name="Texto 17" hidden="1">
          <a:extLst>
            <a:ext uri="{FF2B5EF4-FFF2-40B4-BE49-F238E27FC236}">
              <a16:creationId xmlns="" xmlns:a16="http://schemas.microsoft.com/office/drawing/2014/main" id="{00000000-0008-0000-0000-000003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8" name="Texto 17" hidden="1">
          <a:extLst>
            <a:ext uri="{FF2B5EF4-FFF2-40B4-BE49-F238E27FC236}">
              <a16:creationId xmlns="" xmlns:a16="http://schemas.microsoft.com/office/drawing/2014/main" id="{00000000-0008-0000-0000-000004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9" name="Texto 17" hidden="1">
          <a:extLst>
            <a:ext uri="{FF2B5EF4-FFF2-40B4-BE49-F238E27FC236}">
              <a16:creationId xmlns="" xmlns:a16="http://schemas.microsoft.com/office/drawing/2014/main" id="{00000000-0008-0000-0000-000005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0" name="Texto 17" hidden="1">
          <a:extLst>
            <a:ext uri="{FF2B5EF4-FFF2-40B4-BE49-F238E27FC236}">
              <a16:creationId xmlns="" xmlns:a16="http://schemas.microsoft.com/office/drawing/2014/main" id="{00000000-0008-0000-0000-000006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1" name="Texto 17" hidden="1">
          <a:extLst>
            <a:ext uri="{FF2B5EF4-FFF2-40B4-BE49-F238E27FC236}">
              <a16:creationId xmlns="" xmlns:a16="http://schemas.microsoft.com/office/drawing/2014/main" id="{00000000-0008-0000-0000-000007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2" name="Texto 17" hidden="1">
          <a:extLst>
            <a:ext uri="{FF2B5EF4-FFF2-40B4-BE49-F238E27FC236}">
              <a16:creationId xmlns="" xmlns:a16="http://schemas.microsoft.com/office/drawing/2014/main" id="{00000000-0008-0000-0000-000008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3" name="Texto 17" hidden="1">
          <a:extLst>
            <a:ext uri="{FF2B5EF4-FFF2-40B4-BE49-F238E27FC236}">
              <a16:creationId xmlns="" xmlns:a16="http://schemas.microsoft.com/office/drawing/2014/main" id="{00000000-0008-0000-0000-000009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4" name="Texto 17" hidden="1">
          <a:extLst>
            <a:ext uri="{FF2B5EF4-FFF2-40B4-BE49-F238E27FC236}">
              <a16:creationId xmlns="" xmlns:a16="http://schemas.microsoft.com/office/drawing/2014/main" id="{00000000-0008-0000-0000-00000A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5" name="Texto 17" hidden="1">
          <a:extLst>
            <a:ext uri="{FF2B5EF4-FFF2-40B4-BE49-F238E27FC236}">
              <a16:creationId xmlns="" xmlns:a16="http://schemas.microsoft.com/office/drawing/2014/main" id="{00000000-0008-0000-0000-00000B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6" name="Texto 17" hidden="1">
          <a:extLst>
            <a:ext uri="{FF2B5EF4-FFF2-40B4-BE49-F238E27FC236}">
              <a16:creationId xmlns="" xmlns:a16="http://schemas.microsoft.com/office/drawing/2014/main" id="{00000000-0008-0000-0000-00000C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7" name="Texto 17" hidden="1">
          <a:extLst>
            <a:ext uri="{FF2B5EF4-FFF2-40B4-BE49-F238E27FC236}">
              <a16:creationId xmlns="" xmlns:a16="http://schemas.microsoft.com/office/drawing/2014/main" id="{00000000-0008-0000-0000-00000D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8" name="Texto 17" hidden="1">
          <a:extLst>
            <a:ext uri="{FF2B5EF4-FFF2-40B4-BE49-F238E27FC236}">
              <a16:creationId xmlns="" xmlns:a16="http://schemas.microsoft.com/office/drawing/2014/main" id="{00000000-0008-0000-0000-00000E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9" name="Texto 17" hidden="1">
          <a:extLst>
            <a:ext uri="{FF2B5EF4-FFF2-40B4-BE49-F238E27FC236}">
              <a16:creationId xmlns="" xmlns:a16="http://schemas.microsoft.com/office/drawing/2014/main" id="{00000000-0008-0000-0000-00000F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0" name="Texto 17" hidden="1">
          <a:extLst>
            <a:ext uri="{FF2B5EF4-FFF2-40B4-BE49-F238E27FC236}">
              <a16:creationId xmlns="" xmlns:a16="http://schemas.microsoft.com/office/drawing/2014/main" id="{00000000-0008-0000-0000-000010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1" name="Texto 17" hidden="1">
          <a:extLst>
            <a:ext uri="{FF2B5EF4-FFF2-40B4-BE49-F238E27FC236}">
              <a16:creationId xmlns="" xmlns:a16="http://schemas.microsoft.com/office/drawing/2014/main" id="{00000000-0008-0000-0000-000011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2" name="Texto 17" hidden="1">
          <a:extLst>
            <a:ext uri="{FF2B5EF4-FFF2-40B4-BE49-F238E27FC236}">
              <a16:creationId xmlns="" xmlns:a16="http://schemas.microsoft.com/office/drawing/2014/main" id="{00000000-0008-0000-0000-000012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3" name="Texto 17" hidden="1">
          <a:extLst>
            <a:ext uri="{FF2B5EF4-FFF2-40B4-BE49-F238E27FC236}">
              <a16:creationId xmlns="" xmlns:a16="http://schemas.microsoft.com/office/drawing/2014/main" id="{00000000-0008-0000-0000-000013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4" name="Texto 17" hidden="1">
          <a:extLst>
            <a:ext uri="{FF2B5EF4-FFF2-40B4-BE49-F238E27FC236}">
              <a16:creationId xmlns="" xmlns:a16="http://schemas.microsoft.com/office/drawing/2014/main" id="{00000000-0008-0000-0000-000014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5" name="Texto 17" hidden="1">
          <a:extLst>
            <a:ext uri="{FF2B5EF4-FFF2-40B4-BE49-F238E27FC236}">
              <a16:creationId xmlns="" xmlns:a16="http://schemas.microsoft.com/office/drawing/2014/main" id="{00000000-0008-0000-0000-000015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6" name="Texto 17" hidden="1">
          <a:extLst>
            <a:ext uri="{FF2B5EF4-FFF2-40B4-BE49-F238E27FC236}">
              <a16:creationId xmlns="" xmlns:a16="http://schemas.microsoft.com/office/drawing/2014/main" id="{00000000-0008-0000-0000-000016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7" name="Texto 17" hidden="1">
          <a:extLst>
            <a:ext uri="{FF2B5EF4-FFF2-40B4-BE49-F238E27FC236}">
              <a16:creationId xmlns="" xmlns:a16="http://schemas.microsoft.com/office/drawing/2014/main" id="{00000000-0008-0000-0000-000017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42900"/>
    <xdr:sp macro="" textlink="">
      <xdr:nvSpPr>
        <xdr:cNvPr id="6728" name="Texto 17" hidden="1">
          <a:extLst>
            <a:ext uri="{FF2B5EF4-FFF2-40B4-BE49-F238E27FC236}">
              <a16:creationId xmlns="" xmlns:a16="http://schemas.microsoft.com/office/drawing/2014/main" id="{00000000-0008-0000-0000-00001805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29" name="Texto 17" hidden="1">
          <a:extLst>
            <a:ext uri="{FF2B5EF4-FFF2-40B4-BE49-F238E27FC236}">
              <a16:creationId xmlns="" xmlns:a16="http://schemas.microsoft.com/office/drawing/2014/main" id="{00000000-0008-0000-0000-00001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0" name="Texto 17" hidden="1">
          <a:extLst>
            <a:ext uri="{FF2B5EF4-FFF2-40B4-BE49-F238E27FC236}">
              <a16:creationId xmlns="" xmlns:a16="http://schemas.microsoft.com/office/drawing/2014/main" id="{00000000-0008-0000-0000-00001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1" name="Texto 17" hidden="1">
          <a:extLst>
            <a:ext uri="{FF2B5EF4-FFF2-40B4-BE49-F238E27FC236}">
              <a16:creationId xmlns="" xmlns:a16="http://schemas.microsoft.com/office/drawing/2014/main" id="{00000000-0008-0000-0000-00001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2" name="Texto 17" hidden="1">
          <a:extLst>
            <a:ext uri="{FF2B5EF4-FFF2-40B4-BE49-F238E27FC236}">
              <a16:creationId xmlns="" xmlns:a16="http://schemas.microsoft.com/office/drawing/2014/main" id="{00000000-0008-0000-0000-00001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3" name="Texto 17" hidden="1">
          <a:extLst>
            <a:ext uri="{FF2B5EF4-FFF2-40B4-BE49-F238E27FC236}">
              <a16:creationId xmlns="" xmlns:a16="http://schemas.microsoft.com/office/drawing/2014/main" id="{00000000-0008-0000-0000-00001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4" name="Texto 17" hidden="1">
          <a:extLst>
            <a:ext uri="{FF2B5EF4-FFF2-40B4-BE49-F238E27FC236}">
              <a16:creationId xmlns="" xmlns:a16="http://schemas.microsoft.com/office/drawing/2014/main" id="{00000000-0008-0000-0000-00001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5" name="Texto 17" hidden="1">
          <a:extLst>
            <a:ext uri="{FF2B5EF4-FFF2-40B4-BE49-F238E27FC236}">
              <a16:creationId xmlns="" xmlns:a16="http://schemas.microsoft.com/office/drawing/2014/main" id="{00000000-0008-0000-0000-00001F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6" name="Texto 17" hidden="1">
          <a:extLst>
            <a:ext uri="{FF2B5EF4-FFF2-40B4-BE49-F238E27FC236}">
              <a16:creationId xmlns="" xmlns:a16="http://schemas.microsoft.com/office/drawing/2014/main" id="{00000000-0008-0000-0000-000020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7" name="Texto 17" hidden="1">
          <a:extLst>
            <a:ext uri="{FF2B5EF4-FFF2-40B4-BE49-F238E27FC236}">
              <a16:creationId xmlns="" xmlns:a16="http://schemas.microsoft.com/office/drawing/2014/main" id="{00000000-0008-0000-0000-00002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8" name="Texto 17" hidden="1">
          <a:extLst>
            <a:ext uri="{FF2B5EF4-FFF2-40B4-BE49-F238E27FC236}">
              <a16:creationId xmlns="" xmlns:a16="http://schemas.microsoft.com/office/drawing/2014/main" id="{00000000-0008-0000-0000-00002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9" name="Texto 17" hidden="1">
          <a:extLst>
            <a:ext uri="{FF2B5EF4-FFF2-40B4-BE49-F238E27FC236}">
              <a16:creationId xmlns="" xmlns:a16="http://schemas.microsoft.com/office/drawing/2014/main" id="{00000000-0008-0000-0000-00002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0" name="Texto 17" hidden="1">
          <a:extLst>
            <a:ext uri="{FF2B5EF4-FFF2-40B4-BE49-F238E27FC236}">
              <a16:creationId xmlns="" xmlns:a16="http://schemas.microsoft.com/office/drawing/2014/main" id="{00000000-0008-0000-0000-00002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1" name="Texto 17" hidden="1">
          <a:extLst>
            <a:ext uri="{FF2B5EF4-FFF2-40B4-BE49-F238E27FC236}">
              <a16:creationId xmlns="" xmlns:a16="http://schemas.microsoft.com/office/drawing/2014/main" id="{00000000-0008-0000-0000-000025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2" name="Texto 17" hidden="1">
          <a:extLst>
            <a:ext uri="{FF2B5EF4-FFF2-40B4-BE49-F238E27FC236}">
              <a16:creationId xmlns="" xmlns:a16="http://schemas.microsoft.com/office/drawing/2014/main" id="{00000000-0008-0000-0000-000026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3" name="Texto 17" hidden="1">
          <a:extLst>
            <a:ext uri="{FF2B5EF4-FFF2-40B4-BE49-F238E27FC236}">
              <a16:creationId xmlns="" xmlns:a16="http://schemas.microsoft.com/office/drawing/2014/main" id="{00000000-0008-0000-0000-00002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4" name="Texto 17" hidden="1">
          <a:extLst>
            <a:ext uri="{FF2B5EF4-FFF2-40B4-BE49-F238E27FC236}">
              <a16:creationId xmlns="" xmlns:a16="http://schemas.microsoft.com/office/drawing/2014/main" id="{00000000-0008-0000-0000-00002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5" name="Texto 17" hidden="1">
          <a:extLst>
            <a:ext uri="{FF2B5EF4-FFF2-40B4-BE49-F238E27FC236}">
              <a16:creationId xmlns="" xmlns:a16="http://schemas.microsoft.com/office/drawing/2014/main" id="{00000000-0008-0000-0000-00002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6" name="Texto 17" hidden="1">
          <a:extLst>
            <a:ext uri="{FF2B5EF4-FFF2-40B4-BE49-F238E27FC236}">
              <a16:creationId xmlns="" xmlns:a16="http://schemas.microsoft.com/office/drawing/2014/main" id="{00000000-0008-0000-0000-00002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7" name="Texto 17" hidden="1">
          <a:extLst>
            <a:ext uri="{FF2B5EF4-FFF2-40B4-BE49-F238E27FC236}">
              <a16:creationId xmlns="" xmlns:a16="http://schemas.microsoft.com/office/drawing/2014/main" id="{00000000-0008-0000-0000-00002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8" name="Texto 17" hidden="1">
          <a:extLst>
            <a:ext uri="{FF2B5EF4-FFF2-40B4-BE49-F238E27FC236}">
              <a16:creationId xmlns="" xmlns:a16="http://schemas.microsoft.com/office/drawing/2014/main" id="{00000000-0008-0000-0000-00002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9" name="Texto 17" hidden="1">
          <a:extLst>
            <a:ext uri="{FF2B5EF4-FFF2-40B4-BE49-F238E27FC236}">
              <a16:creationId xmlns="" xmlns:a16="http://schemas.microsoft.com/office/drawing/2014/main" id="{00000000-0008-0000-0000-00002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0" name="Texto 17" hidden="1">
          <a:extLst>
            <a:ext uri="{FF2B5EF4-FFF2-40B4-BE49-F238E27FC236}">
              <a16:creationId xmlns="" xmlns:a16="http://schemas.microsoft.com/office/drawing/2014/main" id="{00000000-0008-0000-0000-00002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1" name="Texto 17" hidden="1">
          <a:extLst>
            <a:ext uri="{FF2B5EF4-FFF2-40B4-BE49-F238E27FC236}">
              <a16:creationId xmlns="" xmlns:a16="http://schemas.microsoft.com/office/drawing/2014/main" id="{00000000-0008-0000-0000-00002F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2" name="Texto 17" hidden="1">
          <a:extLst>
            <a:ext uri="{FF2B5EF4-FFF2-40B4-BE49-F238E27FC236}">
              <a16:creationId xmlns="" xmlns:a16="http://schemas.microsoft.com/office/drawing/2014/main" id="{00000000-0008-0000-0000-000030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3" name="Texto 17" hidden="1">
          <a:extLst>
            <a:ext uri="{FF2B5EF4-FFF2-40B4-BE49-F238E27FC236}">
              <a16:creationId xmlns="" xmlns:a16="http://schemas.microsoft.com/office/drawing/2014/main" id="{00000000-0008-0000-0000-00003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4" name="Texto 17" hidden="1">
          <a:extLst>
            <a:ext uri="{FF2B5EF4-FFF2-40B4-BE49-F238E27FC236}">
              <a16:creationId xmlns="" xmlns:a16="http://schemas.microsoft.com/office/drawing/2014/main" id="{00000000-0008-0000-0000-00003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5" name="Texto 17" hidden="1">
          <a:extLst>
            <a:ext uri="{FF2B5EF4-FFF2-40B4-BE49-F238E27FC236}">
              <a16:creationId xmlns="" xmlns:a16="http://schemas.microsoft.com/office/drawing/2014/main" id="{00000000-0008-0000-0000-00003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6" name="Texto 17" hidden="1">
          <a:extLst>
            <a:ext uri="{FF2B5EF4-FFF2-40B4-BE49-F238E27FC236}">
              <a16:creationId xmlns="" xmlns:a16="http://schemas.microsoft.com/office/drawing/2014/main" id="{00000000-0008-0000-0000-00003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7" name="Texto 17" hidden="1">
          <a:extLst>
            <a:ext uri="{FF2B5EF4-FFF2-40B4-BE49-F238E27FC236}">
              <a16:creationId xmlns="" xmlns:a16="http://schemas.microsoft.com/office/drawing/2014/main" id="{00000000-0008-0000-0000-000035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8" name="Texto 17" hidden="1">
          <a:extLst>
            <a:ext uri="{FF2B5EF4-FFF2-40B4-BE49-F238E27FC236}">
              <a16:creationId xmlns="" xmlns:a16="http://schemas.microsoft.com/office/drawing/2014/main" id="{00000000-0008-0000-0000-000036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9" name="Texto 17" hidden="1">
          <a:extLst>
            <a:ext uri="{FF2B5EF4-FFF2-40B4-BE49-F238E27FC236}">
              <a16:creationId xmlns="" xmlns:a16="http://schemas.microsoft.com/office/drawing/2014/main" id="{00000000-0008-0000-0000-00003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0" name="Texto 17" hidden="1">
          <a:extLst>
            <a:ext uri="{FF2B5EF4-FFF2-40B4-BE49-F238E27FC236}">
              <a16:creationId xmlns="" xmlns:a16="http://schemas.microsoft.com/office/drawing/2014/main" id="{00000000-0008-0000-0000-00003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1" name="Texto 17" hidden="1">
          <a:extLst>
            <a:ext uri="{FF2B5EF4-FFF2-40B4-BE49-F238E27FC236}">
              <a16:creationId xmlns="" xmlns:a16="http://schemas.microsoft.com/office/drawing/2014/main" id="{00000000-0008-0000-0000-00003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2" name="Texto 17" hidden="1">
          <a:extLst>
            <a:ext uri="{FF2B5EF4-FFF2-40B4-BE49-F238E27FC236}">
              <a16:creationId xmlns="" xmlns:a16="http://schemas.microsoft.com/office/drawing/2014/main" id="{00000000-0008-0000-0000-00003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3" name="Texto 17" hidden="1">
          <a:extLst>
            <a:ext uri="{FF2B5EF4-FFF2-40B4-BE49-F238E27FC236}">
              <a16:creationId xmlns="" xmlns:a16="http://schemas.microsoft.com/office/drawing/2014/main" id="{00000000-0008-0000-0000-00003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820</xdr:row>
      <xdr:rowOff>0</xdr:rowOff>
    </xdr:from>
    <xdr:ext cx="1333500" cy="238125"/>
    <xdr:sp macro="" textlink="">
      <xdr:nvSpPr>
        <xdr:cNvPr id="6764" name="Texto 17" hidden="1">
          <a:extLst>
            <a:ext uri="{FF2B5EF4-FFF2-40B4-BE49-F238E27FC236}">
              <a16:creationId xmlns="" xmlns:a16="http://schemas.microsoft.com/office/drawing/2014/main" id="{00000000-0008-0000-0000-00003C05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5" name="Texto 17" hidden="1">
          <a:extLst>
            <a:ext uri="{FF2B5EF4-FFF2-40B4-BE49-F238E27FC236}">
              <a16:creationId xmlns="" xmlns:a16="http://schemas.microsoft.com/office/drawing/2014/main" id="{00000000-0008-0000-0000-00005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6" name="Texto 17" hidden="1">
          <a:extLst>
            <a:ext uri="{FF2B5EF4-FFF2-40B4-BE49-F238E27FC236}">
              <a16:creationId xmlns="" xmlns:a16="http://schemas.microsoft.com/office/drawing/2014/main" id="{00000000-0008-0000-0000-00005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7" name="Texto 17" hidden="1">
          <a:extLst>
            <a:ext uri="{FF2B5EF4-FFF2-40B4-BE49-F238E27FC236}">
              <a16:creationId xmlns="" xmlns:a16="http://schemas.microsoft.com/office/drawing/2014/main" id="{00000000-0008-0000-0000-00005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8" name="Texto 17" hidden="1">
          <a:extLst>
            <a:ext uri="{FF2B5EF4-FFF2-40B4-BE49-F238E27FC236}">
              <a16:creationId xmlns="" xmlns:a16="http://schemas.microsoft.com/office/drawing/2014/main" id="{00000000-0008-0000-0000-00005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9" name="Texto 17" hidden="1">
          <a:extLst>
            <a:ext uri="{FF2B5EF4-FFF2-40B4-BE49-F238E27FC236}">
              <a16:creationId xmlns="" xmlns:a16="http://schemas.microsoft.com/office/drawing/2014/main" id="{00000000-0008-0000-0000-00005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0" name="Texto 17" hidden="1">
          <a:extLst>
            <a:ext uri="{FF2B5EF4-FFF2-40B4-BE49-F238E27FC236}">
              <a16:creationId xmlns="" xmlns:a16="http://schemas.microsoft.com/office/drawing/2014/main" id="{00000000-0008-0000-0000-00005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1" name="Texto 17" hidden="1">
          <a:extLst>
            <a:ext uri="{FF2B5EF4-FFF2-40B4-BE49-F238E27FC236}">
              <a16:creationId xmlns="" xmlns:a16="http://schemas.microsoft.com/office/drawing/2014/main" id="{00000000-0008-0000-0000-00005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2" name="Texto 17" hidden="1">
          <a:extLst>
            <a:ext uri="{FF2B5EF4-FFF2-40B4-BE49-F238E27FC236}">
              <a16:creationId xmlns="" xmlns:a16="http://schemas.microsoft.com/office/drawing/2014/main" id="{00000000-0008-0000-0000-00005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3" name="Texto 17" hidden="1">
          <a:extLst>
            <a:ext uri="{FF2B5EF4-FFF2-40B4-BE49-F238E27FC236}">
              <a16:creationId xmlns="" xmlns:a16="http://schemas.microsoft.com/office/drawing/2014/main" id="{00000000-0008-0000-0000-00005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4" name="Texto 17" hidden="1">
          <a:extLst>
            <a:ext uri="{FF2B5EF4-FFF2-40B4-BE49-F238E27FC236}">
              <a16:creationId xmlns="" xmlns:a16="http://schemas.microsoft.com/office/drawing/2014/main" id="{00000000-0008-0000-0000-00005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5" name="Texto 17" hidden="1">
          <a:extLst>
            <a:ext uri="{FF2B5EF4-FFF2-40B4-BE49-F238E27FC236}">
              <a16:creationId xmlns="" xmlns:a16="http://schemas.microsoft.com/office/drawing/2014/main" id="{00000000-0008-0000-0000-00005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6" name="Texto 17" hidden="1">
          <a:extLst>
            <a:ext uri="{FF2B5EF4-FFF2-40B4-BE49-F238E27FC236}">
              <a16:creationId xmlns="" xmlns:a16="http://schemas.microsoft.com/office/drawing/2014/main" id="{00000000-0008-0000-0000-00005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7" name="Texto 17" hidden="1">
          <a:extLst>
            <a:ext uri="{FF2B5EF4-FFF2-40B4-BE49-F238E27FC236}">
              <a16:creationId xmlns="" xmlns:a16="http://schemas.microsoft.com/office/drawing/2014/main" id="{00000000-0008-0000-0000-00005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8" name="Texto 17" hidden="1">
          <a:extLst>
            <a:ext uri="{FF2B5EF4-FFF2-40B4-BE49-F238E27FC236}">
              <a16:creationId xmlns="" xmlns:a16="http://schemas.microsoft.com/office/drawing/2014/main" id="{00000000-0008-0000-0000-00005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9" name="Texto 17" hidden="1">
          <a:extLst>
            <a:ext uri="{FF2B5EF4-FFF2-40B4-BE49-F238E27FC236}">
              <a16:creationId xmlns="" xmlns:a16="http://schemas.microsoft.com/office/drawing/2014/main" id="{00000000-0008-0000-0000-00005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0" name="Texto 17" hidden="1">
          <a:extLst>
            <a:ext uri="{FF2B5EF4-FFF2-40B4-BE49-F238E27FC236}">
              <a16:creationId xmlns="" xmlns:a16="http://schemas.microsoft.com/office/drawing/2014/main" id="{00000000-0008-0000-0000-00006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1" name="Texto 17" hidden="1">
          <a:extLst>
            <a:ext uri="{FF2B5EF4-FFF2-40B4-BE49-F238E27FC236}">
              <a16:creationId xmlns="" xmlns:a16="http://schemas.microsoft.com/office/drawing/2014/main" id="{00000000-0008-0000-0000-00006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2" name="Texto 17" hidden="1">
          <a:extLst>
            <a:ext uri="{FF2B5EF4-FFF2-40B4-BE49-F238E27FC236}">
              <a16:creationId xmlns="" xmlns:a16="http://schemas.microsoft.com/office/drawing/2014/main" id="{00000000-0008-0000-0000-00006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3" name="Texto 17" hidden="1">
          <a:extLst>
            <a:ext uri="{FF2B5EF4-FFF2-40B4-BE49-F238E27FC236}">
              <a16:creationId xmlns="" xmlns:a16="http://schemas.microsoft.com/office/drawing/2014/main" id="{00000000-0008-0000-0000-00006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4" name="Texto 17" hidden="1">
          <a:extLst>
            <a:ext uri="{FF2B5EF4-FFF2-40B4-BE49-F238E27FC236}">
              <a16:creationId xmlns="" xmlns:a16="http://schemas.microsoft.com/office/drawing/2014/main" id="{00000000-0008-0000-0000-00006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5" name="Texto 17" hidden="1">
          <a:extLst>
            <a:ext uri="{FF2B5EF4-FFF2-40B4-BE49-F238E27FC236}">
              <a16:creationId xmlns="" xmlns:a16="http://schemas.microsoft.com/office/drawing/2014/main" id="{00000000-0008-0000-0000-00006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6" name="Texto 17" hidden="1">
          <a:extLst>
            <a:ext uri="{FF2B5EF4-FFF2-40B4-BE49-F238E27FC236}">
              <a16:creationId xmlns="" xmlns:a16="http://schemas.microsoft.com/office/drawing/2014/main" id="{00000000-0008-0000-0000-00006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7" name="Texto 17" hidden="1">
          <a:extLst>
            <a:ext uri="{FF2B5EF4-FFF2-40B4-BE49-F238E27FC236}">
              <a16:creationId xmlns="" xmlns:a16="http://schemas.microsoft.com/office/drawing/2014/main" id="{00000000-0008-0000-0000-00006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8" name="Texto 17" hidden="1">
          <a:extLst>
            <a:ext uri="{FF2B5EF4-FFF2-40B4-BE49-F238E27FC236}">
              <a16:creationId xmlns="" xmlns:a16="http://schemas.microsoft.com/office/drawing/2014/main" id="{00000000-0008-0000-0000-00006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9" name="Texto 17" hidden="1">
          <a:extLst>
            <a:ext uri="{FF2B5EF4-FFF2-40B4-BE49-F238E27FC236}">
              <a16:creationId xmlns="" xmlns:a16="http://schemas.microsoft.com/office/drawing/2014/main" id="{00000000-0008-0000-0000-00006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0" name="Texto 17" hidden="1">
          <a:extLst>
            <a:ext uri="{FF2B5EF4-FFF2-40B4-BE49-F238E27FC236}">
              <a16:creationId xmlns="" xmlns:a16="http://schemas.microsoft.com/office/drawing/2014/main" id="{00000000-0008-0000-0000-00006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1" name="Texto 17" hidden="1">
          <a:extLst>
            <a:ext uri="{FF2B5EF4-FFF2-40B4-BE49-F238E27FC236}">
              <a16:creationId xmlns="" xmlns:a16="http://schemas.microsoft.com/office/drawing/2014/main" id="{00000000-0008-0000-0000-00006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2" name="Texto 17" hidden="1">
          <a:extLst>
            <a:ext uri="{FF2B5EF4-FFF2-40B4-BE49-F238E27FC236}">
              <a16:creationId xmlns="" xmlns:a16="http://schemas.microsoft.com/office/drawing/2014/main" id="{00000000-0008-0000-0000-00006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3" name="Texto 17" hidden="1">
          <a:extLst>
            <a:ext uri="{FF2B5EF4-FFF2-40B4-BE49-F238E27FC236}">
              <a16:creationId xmlns="" xmlns:a16="http://schemas.microsoft.com/office/drawing/2014/main" id="{00000000-0008-0000-0000-00006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4" name="Texto 17" hidden="1">
          <a:extLst>
            <a:ext uri="{FF2B5EF4-FFF2-40B4-BE49-F238E27FC236}">
              <a16:creationId xmlns="" xmlns:a16="http://schemas.microsoft.com/office/drawing/2014/main" id="{00000000-0008-0000-0000-00006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5" name="Texto 17" hidden="1">
          <a:extLst>
            <a:ext uri="{FF2B5EF4-FFF2-40B4-BE49-F238E27FC236}">
              <a16:creationId xmlns="" xmlns:a16="http://schemas.microsoft.com/office/drawing/2014/main" id="{00000000-0008-0000-0000-00006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6" name="Texto 17" hidden="1">
          <a:extLst>
            <a:ext uri="{FF2B5EF4-FFF2-40B4-BE49-F238E27FC236}">
              <a16:creationId xmlns="" xmlns:a16="http://schemas.microsoft.com/office/drawing/2014/main" id="{00000000-0008-0000-0000-00007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7" name="Texto 17" hidden="1">
          <a:extLst>
            <a:ext uri="{FF2B5EF4-FFF2-40B4-BE49-F238E27FC236}">
              <a16:creationId xmlns="" xmlns:a16="http://schemas.microsoft.com/office/drawing/2014/main" id="{00000000-0008-0000-0000-00007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8" name="Texto 17" hidden="1">
          <a:extLst>
            <a:ext uri="{FF2B5EF4-FFF2-40B4-BE49-F238E27FC236}">
              <a16:creationId xmlns="" xmlns:a16="http://schemas.microsoft.com/office/drawing/2014/main" id="{00000000-0008-0000-0000-00007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9" name="Texto 17" hidden="1">
          <a:extLst>
            <a:ext uri="{FF2B5EF4-FFF2-40B4-BE49-F238E27FC236}">
              <a16:creationId xmlns="" xmlns:a16="http://schemas.microsoft.com/office/drawing/2014/main" id="{00000000-0008-0000-0000-00007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0" name="Texto 17" hidden="1">
          <a:extLst>
            <a:ext uri="{FF2B5EF4-FFF2-40B4-BE49-F238E27FC236}">
              <a16:creationId xmlns="" xmlns:a16="http://schemas.microsoft.com/office/drawing/2014/main" id="{00000000-0008-0000-0000-00007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1" name="Texto 17" hidden="1">
          <a:extLst>
            <a:ext uri="{FF2B5EF4-FFF2-40B4-BE49-F238E27FC236}">
              <a16:creationId xmlns="" xmlns:a16="http://schemas.microsoft.com/office/drawing/2014/main" id="{00000000-0008-0000-0000-00007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2" name="Texto 17" hidden="1">
          <a:extLst>
            <a:ext uri="{FF2B5EF4-FFF2-40B4-BE49-F238E27FC236}">
              <a16:creationId xmlns="" xmlns:a16="http://schemas.microsoft.com/office/drawing/2014/main" id="{00000000-0008-0000-0000-00007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3" name="Texto 17" hidden="1">
          <a:extLst>
            <a:ext uri="{FF2B5EF4-FFF2-40B4-BE49-F238E27FC236}">
              <a16:creationId xmlns="" xmlns:a16="http://schemas.microsoft.com/office/drawing/2014/main" id="{00000000-0008-0000-0000-00007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4" name="Texto 17" hidden="1">
          <a:extLst>
            <a:ext uri="{FF2B5EF4-FFF2-40B4-BE49-F238E27FC236}">
              <a16:creationId xmlns="" xmlns:a16="http://schemas.microsoft.com/office/drawing/2014/main" id="{00000000-0008-0000-0000-00007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5" name="Texto 17" hidden="1">
          <a:extLst>
            <a:ext uri="{FF2B5EF4-FFF2-40B4-BE49-F238E27FC236}">
              <a16:creationId xmlns="" xmlns:a16="http://schemas.microsoft.com/office/drawing/2014/main" id="{00000000-0008-0000-0000-00007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6" name="Texto 17" hidden="1">
          <a:extLst>
            <a:ext uri="{FF2B5EF4-FFF2-40B4-BE49-F238E27FC236}">
              <a16:creationId xmlns="" xmlns:a16="http://schemas.microsoft.com/office/drawing/2014/main" id="{00000000-0008-0000-0000-00007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7" name="Texto 17" hidden="1">
          <a:extLst>
            <a:ext uri="{FF2B5EF4-FFF2-40B4-BE49-F238E27FC236}">
              <a16:creationId xmlns="" xmlns:a16="http://schemas.microsoft.com/office/drawing/2014/main" id="{00000000-0008-0000-0000-00007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8" name="Texto 17" hidden="1">
          <a:extLst>
            <a:ext uri="{FF2B5EF4-FFF2-40B4-BE49-F238E27FC236}">
              <a16:creationId xmlns="" xmlns:a16="http://schemas.microsoft.com/office/drawing/2014/main" id="{00000000-0008-0000-0000-00007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9" name="Texto 17" hidden="1">
          <a:extLst>
            <a:ext uri="{FF2B5EF4-FFF2-40B4-BE49-F238E27FC236}">
              <a16:creationId xmlns="" xmlns:a16="http://schemas.microsoft.com/office/drawing/2014/main" id="{00000000-0008-0000-0000-00007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0" name="Texto 17" hidden="1">
          <a:extLst>
            <a:ext uri="{FF2B5EF4-FFF2-40B4-BE49-F238E27FC236}">
              <a16:creationId xmlns="" xmlns:a16="http://schemas.microsoft.com/office/drawing/2014/main" id="{00000000-0008-0000-0000-00007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1" name="Texto 17" hidden="1">
          <a:extLst>
            <a:ext uri="{FF2B5EF4-FFF2-40B4-BE49-F238E27FC236}">
              <a16:creationId xmlns="" xmlns:a16="http://schemas.microsoft.com/office/drawing/2014/main" id="{00000000-0008-0000-0000-00007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2" name="Texto 17" hidden="1">
          <a:extLst>
            <a:ext uri="{FF2B5EF4-FFF2-40B4-BE49-F238E27FC236}">
              <a16:creationId xmlns="" xmlns:a16="http://schemas.microsoft.com/office/drawing/2014/main" id="{00000000-0008-0000-0000-00008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3" name="Texto 17" hidden="1">
          <a:extLst>
            <a:ext uri="{FF2B5EF4-FFF2-40B4-BE49-F238E27FC236}">
              <a16:creationId xmlns="" xmlns:a16="http://schemas.microsoft.com/office/drawing/2014/main" id="{00000000-0008-0000-0000-00008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4" name="Texto 17" hidden="1">
          <a:extLst>
            <a:ext uri="{FF2B5EF4-FFF2-40B4-BE49-F238E27FC236}">
              <a16:creationId xmlns="" xmlns:a16="http://schemas.microsoft.com/office/drawing/2014/main" id="{00000000-0008-0000-0000-00008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5" name="Texto 17" hidden="1">
          <a:extLst>
            <a:ext uri="{FF2B5EF4-FFF2-40B4-BE49-F238E27FC236}">
              <a16:creationId xmlns="" xmlns:a16="http://schemas.microsoft.com/office/drawing/2014/main" id="{00000000-0008-0000-0000-00008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6" name="Texto 17" hidden="1">
          <a:extLst>
            <a:ext uri="{FF2B5EF4-FFF2-40B4-BE49-F238E27FC236}">
              <a16:creationId xmlns="" xmlns:a16="http://schemas.microsoft.com/office/drawing/2014/main" id="{00000000-0008-0000-0000-00008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7" name="Texto 17" hidden="1">
          <a:extLst>
            <a:ext uri="{FF2B5EF4-FFF2-40B4-BE49-F238E27FC236}">
              <a16:creationId xmlns="" xmlns:a16="http://schemas.microsoft.com/office/drawing/2014/main" id="{00000000-0008-0000-0000-00008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8" name="Texto 17" hidden="1">
          <a:extLst>
            <a:ext uri="{FF2B5EF4-FFF2-40B4-BE49-F238E27FC236}">
              <a16:creationId xmlns="" xmlns:a16="http://schemas.microsoft.com/office/drawing/2014/main" id="{00000000-0008-0000-0000-00008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9" name="Texto 17" hidden="1">
          <a:extLst>
            <a:ext uri="{FF2B5EF4-FFF2-40B4-BE49-F238E27FC236}">
              <a16:creationId xmlns="" xmlns:a16="http://schemas.microsoft.com/office/drawing/2014/main" id="{00000000-0008-0000-0000-00008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0" name="Texto 17" hidden="1">
          <a:extLst>
            <a:ext uri="{FF2B5EF4-FFF2-40B4-BE49-F238E27FC236}">
              <a16:creationId xmlns="" xmlns:a16="http://schemas.microsoft.com/office/drawing/2014/main" id="{00000000-0008-0000-0000-0000C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1" name="Texto 17" hidden="1">
          <a:extLst>
            <a:ext uri="{FF2B5EF4-FFF2-40B4-BE49-F238E27FC236}">
              <a16:creationId xmlns="" xmlns:a16="http://schemas.microsoft.com/office/drawing/2014/main" id="{00000000-0008-0000-0000-0000C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2" name="Texto 17" hidden="1">
          <a:extLst>
            <a:ext uri="{FF2B5EF4-FFF2-40B4-BE49-F238E27FC236}">
              <a16:creationId xmlns="" xmlns:a16="http://schemas.microsoft.com/office/drawing/2014/main" id="{00000000-0008-0000-0000-0000C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3" name="Texto 17" hidden="1">
          <a:extLst>
            <a:ext uri="{FF2B5EF4-FFF2-40B4-BE49-F238E27FC236}">
              <a16:creationId xmlns="" xmlns:a16="http://schemas.microsoft.com/office/drawing/2014/main" id="{00000000-0008-0000-0000-0000C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4" name="Texto 17" hidden="1">
          <a:extLst>
            <a:ext uri="{FF2B5EF4-FFF2-40B4-BE49-F238E27FC236}">
              <a16:creationId xmlns="" xmlns:a16="http://schemas.microsoft.com/office/drawing/2014/main" id="{00000000-0008-0000-0000-0000C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5" name="Texto 17" hidden="1">
          <a:extLst>
            <a:ext uri="{FF2B5EF4-FFF2-40B4-BE49-F238E27FC236}">
              <a16:creationId xmlns="" xmlns:a16="http://schemas.microsoft.com/office/drawing/2014/main" id="{00000000-0008-0000-0000-0000C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6" name="Texto 17" hidden="1">
          <a:extLst>
            <a:ext uri="{FF2B5EF4-FFF2-40B4-BE49-F238E27FC236}">
              <a16:creationId xmlns="" xmlns:a16="http://schemas.microsoft.com/office/drawing/2014/main" id="{00000000-0008-0000-0000-0000C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7" name="Texto 17" hidden="1">
          <a:extLst>
            <a:ext uri="{FF2B5EF4-FFF2-40B4-BE49-F238E27FC236}">
              <a16:creationId xmlns="" xmlns:a16="http://schemas.microsoft.com/office/drawing/2014/main" id="{00000000-0008-0000-0000-0000C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28" name="Texto 17" hidden="1">
          <a:extLst>
            <a:ext uri="{FF2B5EF4-FFF2-40B4-BE49-F238E27FC236}">
              <a16:creationId xmlns="" xmlns:a16="http://schemas.microsoft.com/office/drawing/2014/main" id="{00000000-0008-0000-0000-0000C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29" name="Texto 17" hidden="1">
          <a:extLst>
            <a:ext uri="{FF2B5EF4-FFF2-40B4-BE49-F238E27FC236}">
              <a16:creationId xmlns="" xmlns:a16="http://schemas.microsoft.com/office/drawing/2014/main" id="{00000000-0008-0000-0000-0000C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0" name="Texto 17" hidden="1">
          <a:extLst>
            <a:ext uri="{FF2B5EF4-FFF2-40B4-BE49-F238E27FC236}">
              <a16:creationId xmlns="" xmlns:a16="http://schemas.microsoft.com/office/drawing/2014/main" id="{00000000-0008-0000-0000-0000C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1" name="Texto 17" hidden="1">
          <a:extLst>
            <a:ext uri="{FF2B5EF4-FFF2-40B4-BE49-F238E27FC236}">
              <a16:creationId xmlns="" xmlns:a16="http://schemas.microsoft.com/office/drawing/2014/main" id="{00000000-0008-0000-0000-0000C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2" name="Texto 17" hidden="1">
          <a:extLst>
            <a:ext uri="{FF2B5EF4-FFF2-40B4-BE49-F238E27FC236}">
              <a16:creationId xmlns="" xmlns:a16="http://schemas.microsoft.com/office/drawing/2014/main" id="{00000000-0008-0000-0000-0000C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3" name="Texto 17" hidden="1">
          <a:extLst>
            <a:ext uri="{FF2B5EF4-FFF2-40B4-BE49-F238E27FC236}">
              <a16:creationId xmlns="" xmlns:a16="http://schemas.microsoft.com/office/drawing/2014/main" id="{00000000-0008-0000-0000-0000C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4" name="Texto 17" hidden="1">
          <a:extLst>
            <a:ext uri="{FF2B5EF4-FFF2-40B4-BE49-F238E27FC236}">
              <a16:creationId xmlns="" xmlns:a16="http://schemas.microsoft.com/office/drawing/2014/main" id="{00000000-0008-0000-0000-0000C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5" name="Texto 17" hidden="1">
          <a:extLst>
            <a:ext uri="{FF2B5EF4-FFF2-40B4-BE49-F238E27FC236}">
              <a16:creationId xmlns="" xmlns:a16="http://schemas.microsoft.com/office/drawing/2014/main" id="{00000000-0008-0000-0000-0000D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6" name="Texto 17" hidden="1">
          <a:extLst>
            <a:ext uri="{FF2B5EF4-FFF2-40B4-BE49-F238E27FC236}">
              <a16:creationId xmlns="" xmlns:a16="http://schemas.microsoft.com/office/drawing/2014/main" id="{00000000-0008-0000-0000-0000D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7" name="Texto 17" hidden="1">
          <a:extLst>
            <a:ext uri="{FF2B5EF4-FFF2-40B4-BE49-F238E27FC236}">
              <a16:creationId xmlns="" xmlns:a16="http://schemas.microsoft.com/office/drawing/2014/main" id="{00000000-0008-0000-0000-0000D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8" name="Texto 17" hidden="1">
          <a:extLst>
            <a:ext uri="{FF2B5EF4-FFF2-40B4-BE49-F238E27FC236}">
              <a16:creationId xmlns="" xmlns:a16="http://schemas.microsoft.com/office/drawing/2014/main" id="{00000000-0008-0000-0000-0000D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9" name="Texto 17" hidden="1">
          <a:extLst>
            <a:ext uri="{FF2B5EF4-FFF2-40B4-BE49-F238E27FC236}">
              <a16:creationId xmlns="" xmlns:a16="http://schemas.microsoft.com/office/drawing/2014/main" id="{00000000-0008-0000-0000-0000D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0" name="Texto 17" hidden="1">
          <a:extLst>
            <a:ext uri="{FF2B5EF4-FFF2-40B4-BE49-F238E27FC236}">
              <a16:creationId xmlns="" xmlns:a16="http://schemas.microsoft.com/office/drawing/2014/main" id="{00000000-0008-0000-0000-0000D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1" name="Texto 17" hidden="1">
          <a:extLst>
            <a:ext uri="{FF2B5EF4-FFF2-40B4-BE49-F238E27FC236}">
              <a16:creationId xmlns="" xmlns:a16="http://schemas.microsoft.com/office/drawing/2014/main" id="{00000000-0008-0000-0000-0000D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2" name="Texto 17" hidden="1">
          <a:extLst>
            <a:ext uri="{FF2B5EF4-FFF2-40B4-BE49-F238E27FC236}">
              <a16:creationId xmlns="" xmlns:a16="http://schemas.microsoft.com/office/drawing/2014/main" id="{00000000-0008-0000-0000-0000D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3" name="Texto 17" hidden="1">
          <a:extLst>
            <a:ext uri="{FF2B5EF4-FFF2-40B4-BE49-F238E27FC236}">
              <a16:creationId xmlns="" xmlns:a16="http://schemas.microsoft.com/office/drawing/2014/main" id="{00000000-0008-0000-0000-0000D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4" name="Texto 17" hidden="1">
          <a:extLst>
            <a:ext uri="{FF2B5EF4-FFF2-40B4-BE49-F238E27FC236}">
              <a16:creationId xmlns="" xmlns:a16="http://schemas.microsoft.com/office/drawing/2014/main" id="{00000000-0008-0000-0000-0000D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5" name="Texto 17" hidden="1">
          <a:extLst>
            <a:ext uri="{FF2B5EF4-FFF2-40B4-BE49-F238E27FC236}">
              <a16:creationId xmlns="" xmlns:a16="http://schemas.microsoft.com/office/drawing/2014/main" id="{00000000-0008-0000-0000-0000D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6" name="Texto 17" hidden="1">
          <a:extLst>
            <a:ext uri="{FF2B5EF4-FFF2-40B4-BE49-F238E27FC236}">
              <a16:creationId xmlns="" xmlns:a16="http://schemas.microsoft.com/office/drawing/2014/main" id="{00000000-0008-0000-0000-0000D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7" name="Texto 17" hidden="1">
          <a:extLst>
            <a:ext uri="{FF2B5EF4-FFF2-40B4-BE49-F238E27FC236}">
              <a16:creationId xmlns="" xmlns:a16="http://schemas.microsoft.com/office/drawing/2014/main" id="{00000000-0008-0000-0000-0000D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8" name="Texto 17" hidden="1">
          <a:extLst>
            <a:ext uri="{FF2B5EF4-FFF2-40B4-BE49-F238E27FC236}">
              <a16:creationId xmlns="" xmlns:a16="http://schemas.microsoft.com/office/drawing/2014/main" id="{00000000-0008-0000-0000-0000D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9" name="Texto 17" hidden="1">
          <a:extLst>
            <a:ext uri="{FF2B5EF4-FFF2-40B4-BE49-F238E27FC236}">
              <a16:creationId xmlns="" xmlns:a16="http://schemas.microsoft.com/office/drawing/2014/main" id="{00000000-0008-0000-0000-0000D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0" name="Texto 17" hidden="1">
          <a:extLst>
            <a:ext uri="{FF2B5EF4-FFF2-40B4-BE49-F238E27FC236}">
              <a16:creationId xmlns="" xmlns:a16="http://schemas.microsoft.com/office/drawing/2014/main" id="{00000000-0008-0000-0000-0000D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1" name="Texto 17" hidden="1">
          <a:extLst>
            <a:ext uri="{FF2B5EF4-FFF2-40B4-BE49-F238E27FC236}">
              <a16:creationId xmlns="" xmlns:a16="http://schemas.microsoft.com/office/drawing/2014/main" id="{00000000-0008-0000-0000-0000E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2" name="Texto 17" hidden="1">
          <a:extLst>
            <a:ext uri="{FF2B5EF4-FFF2-40B4-BE49-F238E27FC236}">
              <a16:creationId xmlns="" xmlns:a16="http://schemas.microsoft.com/office/drawing/2014/main" id="{00000000-0008-0000-0000-0000E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3" name="Texto 17" hidden="1">
          <a:extLst>
            <a:ext uri="{FF2B5EF4-FFF2-40B4-BE49-F238E27FC236}">
              <a16:creationId xmlns="" xmlns:a16="http://schemas.microsoft.com/office/drawing/2014/main" id="{00000000-0008-0000-0000-0000E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4" name="Texto 17" hidden="1">
          <a:extLst>
            <a:ext uri="{FF2B5EF4-FFF2-40B4-BE49-F238E27FC236}">
              <a16:creationId xmlns="" xmlns:a16="http://schemas.microsoft.com/office/drawing/2014/main" id="{00000000-0008-0000-0000-0000E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5" name="Texto 17" hidden="1">
          <a:extLst>
            <a:ext uri="{FF2B5EF4-FFF2-40B4-BE49-F238E27FC236}">
              <a16:creationId xmlns="" xmlns:a16="http://schemas.microsoft.com/office/drawing/2014/main" id="{00000000-0008-0000-0000-0000E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6" name="Texto 17" hidden="1">
          <a:extLst>
            <a:ext uri="{FF2B5EF4-FFF2-40B4-BE49-F238E27FC236}">
              <a16:creationId xmlns="" xmlns:a16="http://schemas.microsoft.com/office/drawing/2014/main" id="{00000000-0008-0000-0000-0000E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7" name="Texto 17" hidden="1">
          <a:extLst>
            <a:ext uri="{FF2B5EF4-FFF2-40B4-BE49-F238E27FC236}">
              <a16:creationId xmlns="" xmlns:a16="http://schemas.microsoft.com/office/drawing/2014/main" id="{00000000-0008-0000-0000-0000E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8" name="Texto 17" hidden="1">
          <a:extLst>
            <a:ext uri="{FF2B5EF4-FFF2-40B4-BE49-F238E27FC236}">
              <a16:creationId xmlns="" xmlns:a16="http://schemas.microsoft.com/office/drawing/2014/main" id="{00000000-0008-0000-0000-0000E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9" name="Texto 17" hidden="1">
          <a:extLst>
            <a:ext uri="{FF2B5EF4-FFF2-40B4-BE49-F238E27FC236}">
              <a16:creationId xmlns="" xmlns:a16="http://schemas.microsoft.com/office/drawing/2014/main" id="{00000000-0008-0000-0000-0000E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60" name="Texto 17" hidden="1">
          <a:extLst>
            <a:ext uri="{FF2B5EF4-FFF2-40B4-BE49-F238E27FC236}">
              <a16:creationId xmlns="" xmlns:a16="http://schemas.microsoft.com/office/drawing/2014/main" id="{00000000-0008-0000-0000-0000E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61" name="Texto 17" hidden="1">
          <a:extLst>
            <a:ext uri="{FF2B5EF4-FFF2-40B4-BE49-F238E27FC236}">
              <a16:creationId xmlns="" xmlns:a16="http://schemas.microsoft.com/office/drawing/2014/main" id="{00000000-0008-0000-0000-0000E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2" name="Texto 17" hidden="1">
          <a:extLst>
            <a:ext uri="{FF2B5EF4-FFF2-40B4-BE49-F238E27FC236}">
              <a16:creationId xmlns="" xmlns:a16="http://schemas.microsoft.com/office/drawing/2014/main" id="{00000000-0008-0000-0000-0000E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3" name="Texto 17" hidden="1">
          <a:extLst>
            <a:ext uri="{FF2B5EF4-FFF2-40B4-BE49-F238E27FC236}">
              <a16:creationId xmlns="" xmlns:a16="http://schemas.microsoft.com/office/drawing/2014/main" id="{00000000-0008-0000-0000-0000E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4" name="Texto 17" hidden="1">
          <a:extLst>
            <a:ext uri="{FF2B5EF4-FFF2-40B4-BE49-F238E27FC236}">
              <a16:creationId xmlns="" xmlns:a16="http://schemas.microsoft.com/office/drawing/2014/main" id="{00000000-0008-0000-0000-0000E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5" name="Texto 17" hidden="1">
          <a:extLst>
            <a:ext uri="{FF2B5EF4-FFF2-40B4-BE49-F238E27FC236}">
              <a16:creationId xmlns="" xmlns:a16="http://schemas.microsoft.com/office/drawing/2014/main" id="{00000000-0008-0000-0000-0000E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6" name="Texto 17" hidden="1">
          <a:extLst>
            <a:ext uri="{FF2B5EF4-FFF2-40B4-BE49-F238E27FC236}">
              <a16:creationId xmlns="" xmlns:a16="http://schemas.microsoft.com/office/drawing/2014/main" id="{00000000-0008-0000-0000-0000E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7" name="Texto 17" hidden="1">
          <a:extLst>
            <a:ext uri="{FF2B5EF4-FFF2-40B4-BE49-F238E27FC236}">
              <a16:creationId xmlns="" xmlns:a16="http://schemas.microsoft.com/office/drawing/2014/main" id="{00000000-0008-0000-0000-0000F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8" name="Texto 17" hidden="1">
          <a:extLst>
            <a:ext uri="{FF2B5EF4-FFF2-40B4-BE49-F238E27FC236}">
              <a16:creationId xmlns="" xmlns:a16="http://schemas.microsoft.com/office/drawing/2014/main" id="{00000000-0008-0000-0000-0000F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9" name="Texto 17" hidden="1">
          <a:extLst>
            <a:ext uri="{FF2B5EF4-FFF2-40B4-BE49-F238E27FC236}">
              <a16:creationId xmlns="" xmlns:a16="http://schemas.microsoft.com/office/drawing/2014/main" id="{00000000-0008-0000-0000-0000F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0" name="Texto 17" hidden="1">
          <a:extLst>
            <a:ext uri="{FF2B5EF4-FFF2-40B4-BE49-F238E27FC236}">
              <a16:creationId xmlns="" xmlns:a16="http://schemas.microsoft.com/office/drawing/2014/main" id="{00000000-0008-0000-0000-0000F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1" name="Texto 17" hidden="1">
          <a:extLst>
            <a:ext uri="{FF2B5EF4-FFF2-40B4-BE49-F238E27FC236}">
              <a16:creationId xmlns="" xmlns:a16="http://schemas.microsoft.com/office/drawing/2014/main" id="{00000000-0008-0000-0000-0000F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2" name="Texto 17" hidden="1">
          <a:extLst>
            <a:ext uri="{FF2B5EF4-FFF2-40B4-BE49-F238E27FC236}">
              <a16:creationId xmlns="" xmlns:a16="http://schemas.microsoft.com/office/drawing/2014/main" id="{00000000-0008-0000-0000-0000F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3" name="Texto 17" hidden="1">
          <a:extLst>
            <a:ext uri="{FF2B5EF4-FFF2-40B4-BE49-F238E27FC236}">
              <a16:creationId xmlns="" xmlns:a16="http://schemas.microsoft.com/office/drawing/2014/main" id="{00000000-0008-0000-0000-0000F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4" name="Texto 17" hidden="1">
          <a:extLst>
            <a:ext uri="{FF2B5EF4-FFF2-40B4-BE49-F238E27FC236}">
              <a16:creationId xmlns="" xmlns:a16="http://schemas.microsoft.com/office/drawing/2014/main" id="{00000000-0008-0000-0000-0000F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5" name="Texto 17" hidden="1">
          <a:extLst>
            <a:ext uri="{FF2B5EF4-FFF2-40B4-BE49-F238E27FC236}">
              <a16:creationId xmlns="" xmlns:a16="http://schemas.microsoft.com/office/drawing/2014/main" id="{00000000-0008-0000-0000-0000F9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6" name="Texto 17" hidden="1">
          <a:extLst>
            <a:ext uri="{FF2B5EF4-FFF2-40B4-BE49-F238E27FC236}">
              <a16:creationId xmlns="" xmlns:a16="http://schemas.microsoft.com/office/drawing/2014/main" id="{00000000-0008-0000-0000-0000FA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7" name="Texto 17" hidden="1">
          <a:extLst>
            <a:ext uri="{FF2B5EF4-FFF2-40B4-BE49-F238E27FC236}">
              <a16:creationId xmlns="" xmlns:a16="http://schemas.microsoft.com/office/drawing/2014/main" id="{00000000-0008-0000-0000-0000F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8" name="Texto 17" hidden="1">
          <a:extLst>
            <a:ext uri="{FF2B5EF4-FFF2-40B4-BE49-F238E27FC236}">
              <a16:creationId xmlns="" xmlns:a16="http://schemas.microsoft.com/office/drawing/2014/main" id="{00000000-0008-0000-0000-0000F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9" name="Texto 17" hidden="1">
          <a:extLst>
            <a:ext uri="{FF2B5EF4-FFF2-40B4-BE49-F238E27FC236}">
              <a16:creationId xmlns="" xmlns:a16="http://schemas.microsoft.com/office/drawing/2014/main" id="{00000000-0008-0000-0000-0000F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0" name="Texto 17" hidden="1">
          <a:extLst>
            <a:ext uri="{FF2B5EF4-FFF2-40B4-BE49-F238E27FC236}">
              <a16:creationId xmlns="" xmlns:a16="http://schemas.microsoft.com/office/drawing/2014/main" id="{00000000-0008-0000-0000-0000F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1" name="Texto 17" hidden="1">
          <a:extLst>
            <a:ext uri="{FF2B5EF4-FFF2-40B4-BE49-F238E27FC236}">
              <a16:creationId xmlns="" xmlns:a16="http://schemas.microsoft.com/office/drawing/2014/main" id="{00000000-0008-0000-0000-0000F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2" name="Texto 17" hidden="1">
          <a:extLst>
            <a:ext uri="{FF2B5EF4-FFF2-40B4-BE49-F238E27FC236}">
              <a16:creationId xmlns="" xmlns:a16="http://schemas.microsoft.com/office/drawing/2014/main" id="{00000000-0008-0000-0000-00000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3" name="Texto 17" hidden="1">
          <a:extLst>
            <a:ext uri="{FF2B5EF4-FFF2-40B4-BE49-F238E27FC236}">
              <a16:creationId xmlns="" xmlns:a16="http://schemas.microsoft.com/office/drawing/2014/main" id="{00000000-0008-0000-0000-00000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4" name="Texto 17" hidden="1">
          <a:extLst>
            <a:ext uri="{FF2B5EF4-FFF2-40B4-BE49-F238E27FC236}">
              <a16:creationId xmlns="" xmlns:a16="http://schemas.microsoft.com/office/drawing/2014/main" id="{00000000-0008-0000-0000-00000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5" name="Texto 17" hidden="1">
          <a:extLst>
            <a:ext uri="{FF2B5EF4-FFF2-40B4-BE49-F238E27FC236}">
              <a16:creationId xmlns="" xmlns:a16="http://schemas.microsoft.com/office/drawing/2014/main" id="{00000000-0008-0000-0000-00000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6" name="Texto 17" hidden="1">
          <a:extLst>
            <a:ext uri="{FF2B5EF4-FFF2-40B4-BE49-F238E27FC236}">
              <a16:creationId xmlns="" xmlns:a16="http://schemas.microsoft.com/office/drawing/2014/main" id="{00000000-0008-0000-0000-00000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7" name="Texto 17" hidden="1">
          <a:extLst>
            <a:ext uri="{FF2B5EF4-FFF2-40B4-BE49-F238E27FC236}">
              <a16:creationId xmlns="" xmlns:a16="http://schemas.microsoft.com/office/drawing/2014/main" id="{00000000-0008-0000-0000-00000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8" name="Texto 17" hidden="1">
          <a:extLst>
            <a:ext uri="{FF2B5EF4-FFF2-40B4-BE49-F238E27FC236}">
              <a16:creationId xmlns="" xmlns:a16="http://schemas.microsoft.com/office/drawing/2014/main" id="{00000000-0008-0000-0000-00000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9" name="Texto 17" hidden="1">
          <a:extLst>
            <a:ext uri="{FF2B5EF4-FFF2-40B4-BE49-F238E27FC236}">
              <a16:creationId xmlns="" xmlns:a16="http://schemas.microsoft.com/office/drawing/2014/main" id="{00000000-0008-0000-0000-00000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0" name="Texto 17" hidden="1">
          <a:extLst>
            <a:ext uri="{FF2B5EF4-FFF2-40B4-BE49-F238E27FC236}">
              <a16:creationId xmlns="" xmlns:a16="http://schemas.microsoft.com/office/drawing/2014/main" id="{00000000-0008-0000-0000-00000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1" name="Texto 17" hidden="1">
          <a:extLst>
            <a:ext uri="{FF2B5EF4-FFF2-40B4-BE49-F238E27FC236}">
              <a16:creationId xmlns="" xmlns:a16="http://schemas.microsoft.com/office/drawing/2014/main" id="{00000000-0008-0000-0000-00000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2" name="Texto 17" hidden="1">
          <a:extLst>
            <a:ext uri="{FF2B5EF4-FFF2-40B4-BE49-F238E27FC236}">
              <a16:creationId xmlns="" xmlns:a16="http://schemas.microsoft.com/office/drawing/2014/main" id="{00000000-0008-0000-0000-00000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3" name="Texto 17" hidden="1">
          <a:extLst>
            <a:ext uri="{FF2B5EF4-FFF2-40B4-BE49-F238E27FC236}">
              <a16:creationId xmlns="" xmlns:a16="http://schemas.microsoft.com/office/drawing/2014/main" id="{00000000-0008-0000-0000-00000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4" name="Texto 17" hidden="1">
          <a:extLst>
            <a:ext uri="{FF2B5EF4-FFF2-40B4-BE49-F238E27FC236}">
              <a16:creationId xmlns="" xmlns:a16="http://schemas.microsoft.com/office/drawing/2014/main" id="{00000000-0008-0000-0000-00000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5" name="Texto 17" hidden="1">
          <a:extLst>
            <a:ext uri="{FF2B5EF4-FFF2-40B4-BE49-F238E27FC236}">
              <a16:creationId xmlns="" xmlns:a16="http://schemas.microsoft.com/office/drawing/2014/main" id="{00000000-0008-0000-0000-00000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6" name="Texto 17" hidden="1">
          <a:extLst>
            <a:ext uri="{FF2B5EF4-FFF2-40B4-BE49-F238E27FC236}">
              <a16:creationId xmlns="" xmlns:a16="http://schemas.microsoft.com/office/drawing/2014/main" id="{00000000-0008-0000-0000-00000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7" name="Texto 17" hidden="1">
          <a:extLst>
            <a:ext uri="{FF2B5EF4-FFF2-40B4-BE49-F238E27FC236}">
              <a16:creationId xmlns="" xmlns:a16="http://schemas.microsoft.com/office/drawing/2014/main" id="{00000000-0008-0000-0000-00000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8" name="Texto 17" hidden="1">
          <a:extLst>
            <a:ext uri="{FF2B5EF4-FFF2-40B4-BE49-F238E27FC236}">
              <a16:creationId xmlns="" xmlns:a16="http://schemas.microsoft.com/office/drawing/2014/main" id="{00000000-0008-0000-0000-00001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9" name="Texto 17" hidden="1">
          <a:extLst>
            <a:ext uri="{FF2B5EF4-FFF2-40B4-BE49-F238E27FC236}">
              <a16:creationId xmlns="" xmlns:a16="http://schemas.microsoft.com/office/drawing/2014/main" id="{00000000-0008-0000-0000-00001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0" name="Texto 17" hidden="1">
          <a:extLst>
            <a:ext uri="{FF2B5EF4-FFF2-40B4-BE49-F238E27FC236}">
              <a16:creationId xmlns="" xmlns:a16="http://schemas.microsoft.com/office/drawing/2014/main" id="{00000000-0008-0000-0000-00001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1" name="Texto 17" hidden="1">
          <a:extLst>
            <a:ext uri="{FF2B5EF4-FFF2-40B4-BE49-F238E27FC236}">
              <a16:creationId xmlns="" xmlns:a16="http://schemas.microsoft.com/office/drawing/2014/main" id="{00000000-0008-0000-0000-00001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2" name="Texto 17" hidden="1">
          <a:extLst>
            <a:ext uri="{FF2B5EF4-FFF2-40B4-BE49-F238E27FC236}">
              <a16:creationId xmlns="" xmlns:a16="http://schemas.microsoft.com/office/drawing/2014/main" id="{00000000-0008-0000-0000-00001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3" name="Texto 17" hidden="1">
          <a:extLst>
            <a:ext uri="{FF2B5EF4-FFF2-40B4-BE49-F238E27FC236}">
              <a16:creationId xmlns="" xmlns:a16="http://schemas.microsoft.com/office/drawing/2014/main" id="{00000000-0008-0000-0000-00001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4" name="Texto 17" hidden="1">
          <a:extLst>
            <a:ext uri="{FF2B5EF4-FFF2-40B4-BE49-F238E27FC236}">
              <a16:creationId xmlns="" xmlns:a16="http://schemas.microsoft.com/office/drawing/2014/main" id="{00000000-0008-0000-0000-00001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5" name="Texto 17" hidden="1">
          <a:extLst>
            <a:ext uri="{FF2B5EF4-FFF2-40B4-BE49-F238E27FC236}">
              <a16:creationId xmlns="" xmlns:a16="http://schemas.microsoft.com/office/drawing/2014/main" id="{00000000-0008-0000-0000-00001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6" name="Texto 17" hidden="1">
          <a:extLst>
            <a:ext uri="{FF2B5EF4-FFF2-40B4-BE49-F238E27FC236}">
              <a16:creationId xmlns="" xmlns:a16="http://schemas.microsoft.com/office/drawing/2014/main" id="{00000000-0008-0000-0000-00001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7" name="Texto 17" hidden="1">
          <a:extLst>
            <a:ext uri="{FF2B5EF4-FFF2-40B4-BE49-F238E27FC236}">
              <a16:creationId xmlns="" xmlns:a16="http://schemas.microsoft.com/office/drawing/2014/main" id="{00000000-0008-0000-0000-00001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8" name="Texto 17" hidden="1">
          <a:extLst>
            <a:ext uri="{FF2B5EF4-FFF2-40B4-BE49-F238E27FC236}">
              <a16:creationId xmlns="" xmlns:a16="http://schemas.microsoft.com/office/drawing/2014/main" id="{00000000-0008-0000-0000-00001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9" name="Texto 17" hidden="1">
          <a:extLst>
            <a:ext uri="{FF2B5EF4-FFF2-40B4-BE49-F238E27FC236}">
              <a16:creationId xmlns="" xmlns:a16="http://schemas.microsoft.com/office/drawing/2014/main" id="{00000000-0008-0000-0000-00001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0" name="Texto 17" hidden="1">
          <a:extLst>
            <a:ext uri="{FF2B5EF4-FFF2-40B4-BE49-F238E27FC236}">
              <a16:creationId xmlns="" xmlns:a16="http://schemas.microsoft.com/office/drawing/2014/main" id="{00000000-0008-0000-0000-00001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1" name="Texto 17" hidden="1">
          <a:extLst>
            <a:ext uri="{FF2B5EF4-FFF2-40B4-BE49-F238E27FC236}">
              <a16:creationId xmlns="" xmlns:a16="http://schemas.microsoft.com/office/drawing/2014/main" id="{00000000-0008-0000-0000-00001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2" name="Texto 17" hidden="1">
          <a:extLst>
            <a:ext uri="{FF2B5EF4-FFF2-40B4-BE49-F238E27FC236}">
              <a16:creationId xmlns="" xmlns:a16="http://schemas.microsoft.com/office/drawing/2014/main" id="{00000000-0008-0000-0000-00001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3" name="Texto 17" hidden="1">
          <a:extLst>
            <a:ext uri="{FF2B5EF4-FFF2-40B4-BE49-F238E27FC236}">
              <a16:creationId xmlns="" xmlns:a16="http://schemas.microsoft.com/office/drawing/2014/main" id="{00000000-0008-0000-0000-00001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4" name="Texto 17" hidden="1">
          <a:extLst>
            <a:ext uri="{FF2B5EF4-FFF2-40B4-BE49-F238E27FC236}">
              <a16:creationId xmlns="" xmlns:a16="http://schemas.microsoft.com/office/drawing/2014/main" id="{00000000-0008-0000-0000-00002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5" name="Texto 17" hidden="1">
          <a:extLst>
            <a:ext uri="{FF2B5EF4-FFF2-40B4-BE49-F238E27FC236}">
              <a16:creationId xmlns="" xmlns:a16="http://schemas.microsoft.com/office/drawing/2014/main" id="{00000000-0008-0000-0000-00002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6" name="Texto 17" hidden="1">
          <a:extLst>
            <a:ext uri="{FF2B5EF4-FFF2-40B4-BE49-F238E27FC236}">
              <a16:creationId xmlns="" xmlns:a16="http://schemas.microsoft.com/office/drawing/2014/main" id="{00000000-0008-0000-0000-00002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7" name="Texto 17" hidden="1">
          <a:extLst>
            <a:ext uri="{FF2B5EF4-FFF2-40B4-BE49-F238E27FC236}">
              <a16:creationId xmlns="" xmlns:a16="http://schemas.microsoft.com/office/drawing/2014/main" id="{00000000-0008-0000-0000-00002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8" name="Texto 17" hidden="1">
          <a:extLst>
            <a:ext uri="{FF2B5EF4-FFF2-40B4-BE49-F238E27FC236}">
              <a16:creationId xmlns="" xmlns:a16="http://schemas.microsoft.com/office/drawing/2014/main" id="{00000000-0008-0000-0000-00002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9" name="Texto 17" hidden="1">
          <a:extLst>
            <a:ext uri="{FF2B5EF4-FFF2-40B4-BE49-F238E27FC236}">
              <a16:creationId xmlns="" xmlns:a16="http://schemas.microsoft.com/office/drawing/2014/main" id="{00000000-0008-0000-0000-00002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0" name="Texto 17" hidden="1">
          <a:extLst>
            <a:ext uri="{FF2B5EF4-FFF2-40B4-BE49-F238E27FC236}">
              <a16:creationId xmlns="" xmlns:a16="http://schemas.microsoft.com/office/drawing/2014/main" id="{00000000-0008-0000-0000-00002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1" name="Texto 17" hidden="1">
          <a:extLst>
            <a:ext uri="{FF2B5EF4-FFF2-40B4-BE49-F238E27FC236}">
              <a16:creationId xmlns="" xmlns:a16="http://schemas.microsoft.com/office/drawing/2014/main" id="{00000000-0008-0000-0000-00002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2" name="Texto 17" hidden="1">
          <a:extLst>
            <a:ext uri="{FF2B5EF4-FFF2-40B4-BE49-F238E27FC236}">
              <a16:creationId xmlns="" xmlns:a16="http://schemas.microsoft.com/office/drawing/2014/main" id="{00000000-0008-0000-0000-00002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3" name="Texto 17" hidden="1">
          <a:extLst>
            <a:ext uri="{FF2B5EF4-FFF2-40B4-BE49-F238E27FC236}">
              <a16:creationId xmlns="" xmlns:a16="http://schemas.microsoft.com/office/drawing/2014/main" id="{00000000-0008-0000-0000-00002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4" name="Texto 17" hidden="1">
          <a:extLst>
            <a:ext uri="{FF2B5EF4-FFF2-40B4-BE49-F238E27FC236}">
              <a16:creationId xmlns="" xmlns:a16="http://schemas.microsoft.com/office/drawing/2014/main" id="{00000000-0008-0000-0000-00002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5" name="Texto 17" hidden="1">
          <a:extLst>
            <a:ext uri="{FF2B5EF4-FFF2-40B4-BE49-F238E27FC236}">
              <a16:creationId xmlns="" xmlns:a16="http://schemas.microsoft.com/office/drawing/2014/main" id="{00000000-0008-0000-0000-00002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6" name="Texto 17" hidden="1">
          <a:extLst>
            <a:ext uri="{FF2B5EF4-FFF2-40B4-BE49-F238E27FC236}">
              <a16:creationId xmlns="" xmlns:a16="http://schemas.microsoft.com/office/drawing/2014/main" id="{00000000-0008-0000-0000-00002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7" name="Texto 17" hidden="1">
          <a:extLst>
            <a:ext uri="{FF2B5EF4-FFF2-40B4-BE49-F238E27FC236}">
              <a16:creationId xmlns="" xmlns:a16="http://schemas.microsoft.com/office/drawing/2014/main" id="{00000000-0008-0000-0000-00002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8" name="Texto 17" hidden="1">
          <a:extLst>
            <a:ext uri="{FF2B5EF4-FFF2-40B4-BE49-F238E27FC236}">
              <a16:creationId xmlns="" xmlns:a16="http://schemas.microsoft.com/office/drawing/2014/main" id="{00000000-0008-0000-0000-00002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6929" name="Texto 17" hidden="1">
          <a:extLst>
            <a:ext uri="{FF2B5EF4-FFF2-40B4-BE49-F238E27FC236}">
              <a16:creationId xmlns="" xmlns:a16="http://schemas.microsoft.com/office/drawing/2014/main" id="{00000000-0008-0000-0000-000030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0" name="Texto 17" hidden="1">
          <a:extLst>
            <a:ext uri="{FF2B5EF4-FFF2-40B4-BE49-F238E27FC236}">
              <a16:creationId xmlns="" xmlns:a16="http://schemas.microsoft.com/office/drawing/2014/main" id="{00000000-0008-0000-0000-00003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1" name="Texto 17" hidden="1">
          <a:extLst>
            <a:ext uri="{FF2B5EF4-FFF2-40B4-BE49-F238E27FC236}">
              <a16:creationId xmlns="" xmlns:a16="http://schemas.microsoft.com/office/drawing/2014/main" id="{00000000-0008-0000-0000-00003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2" name="Texto 17" hidden="1">
          <a:extLst>
            <a:ext uri="{FF2B5EF4-FFF2-40B4-BE49-F238E27FC236}">
              <a16:creationId xmlns="" xmlns:a16="http://schemas.microsoft.com/office/drawing/2014/main" id="{00000000-0008-0000-0000-00003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3" name="Texto 17" hidden="1">
          <a:extLst>
            <a:ext uri="{FF2B5EF4-FFF2-40B4-BE49-F238E27FC236}">
              <a16:creationId xmlns="" xmlns:a16="http://schemas.microsoft.com/office/drawing/2014/main" id="{00000000-0008-0000-0000-00003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4" name="Texto 17" hidden="1">
          <a:extLst>
            <a:ext uri="{FF2B5EF4-FFF2-40B4-BE49-F238E27FC236}">
              <a16:creationId xmlns="" xmlns:a16="http://schemas.microsoft.com/office/drawing/2014/main" id="{00000000-0008-0000-0000-00003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5" name="Texto 17" hidden="1">
          <a:extLst>
            <a:ext uri="{FF2B5EF4-FFF2-40B4-BE49-F238E27FC236}">
              <a16:creationId xmlns="" xmlns:a16="http://schemas.microsoft.com/office/drawing/2014/main" id="{00000000-0008-0000-0000-00003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6" name="Texto 17" hidden="1">
          <a:extLst>
            <a:ext uri="{FF2B5EF4-FFF2-40B4-BE49-F238E27FC236}">
              <a16:creationId xmlns="" xmlns:a16="http://schemas.microsoft.com/office/drawing/2014/main" id="{00000000-0008-0000-0000-00003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7" name="Texto 17" hidden="1">
          <a:extLst>
            <a:ext uri="{FF2B5EF4-FFF2-40B4-BE49-F238E27FC236}">
              <a16:creationId xmlns="" xmlns:a16="http://schemas.microsoft.com/office/drawing/2014/main" id="{00000000-0008-0000-0000-00003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8" name="Texto 17" hidden="1">
          <a:extLst>
            <a:ext uri="{FF2B5EF4-FFF2-40B4-BE49-F238E27FC236}">
              <a16:creationId xmlns="" xmlns:a16="http://schemas.microsoft.com/office/drawing/2014/main" id="{00000000-0008-0000-0000-00003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9" name="Texto 17" hidden="1">
          <a:extLst>
            <a:ext uri="{FF2B5EF4-FFF2-40B4-BE49-F238E27FC236}">
              <a16:creationId xmlns="" xmlns:a16="http://schemas.microsoft.com/office/drawing/2014/main" id="{00000000-0008-0000-0000-00003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0" name="Texto 17" hidden="1">
          <a:extLst>
            <a:ext uri="{FF2B5EF4-FFF2-40B4-BE49-F238E27FC236}">
              <a16:creationId xmlns="" xmlns:a16="http://schemas.microsoft.com/office/drawing/2014/main" id="{00000000-0008-0000-0000-00003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1" name="Texto 17" hidden="1">
          <a:extLst>
            <a:ext uri="{FF2B5EF4-FFF2-40B4-BE49-F238E27FC236}">
              <a16:creationId xmlns="" xmlns:a16="http://schemas.microsoft.com/office/drawing/2014/main" id="{00000000-0008-0000-0000-00003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2" name="Texto 17" hidden="1">
          <a:extLst>
            <a:ext uri="{FF2B5EF4-FFF2-40B4-BE49-F238E27FC236}">
              <a16:creationId xmlns="" xmlns:a16="http://schemas.microsoft.com/office/drawing/2014/main" id="{00000000-0008-0000-0000-00003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3" name="Texto 17" hidden="1">
          <a:extLst>
            <a:ext uri="{FF2B5EF4-FFF2-40B4-BE49-F238E27FC236}">
              <a16:creationId xmlns="" xmlns:a16="http://schemas.microsoft.com/office/drawing/2014/main" id="{00000000-0008-0000-0000-00003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4" name="Texto 17" hidden="1">
          <a:extLst>
            <a:ext uri="{FF2B5EF4-FFF2-40B4-BE49-F238E27FC236}">
              <a16:creationId xmlns="" xmlns:a16="http://schemas.microsoft.com/office/drawing/2014/main" id="{00000000-0008-0000-0000-00004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5" name="Texto 17" hidden="1">
          <a:extLst>
            <a:ext uri="{FF2B5EF4-FFF2-40B4-BE49-F238E27FC236}">
              <a16:creationId xmlns="" xmlns:a16="http://schemas.microsoft.com/office/drawing/2014/main" id="{00000000-0008-0000-0000-00004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6" name="Texto 17" hidden="1">
          <a:extLst>
            <a:ext uri="{FF2B5EF4-FFF2-40B4-BE49-F238E27FC236}">
              <a16:creationId xmlns="" xmlns:a16="http://schemas.microsoft.com/office/drawing/2014/main" id="{00000000-0008-0000-0000-00004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7" name="Texto 17" hidden="1">
          <a:extLst>
            <a:ext uri="{FF2B5EF4-FFF2-40B4-BE49-F238E27FC236}">
              <a16:creationId xmlns="" xmlns:a16="http://schemas.microsoft.com/office/drawing/2014/main" id="{00000000-0008-0000-0000-00004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8" name="Texto 17" hidden="1">
          <a:extLst>
            <a:ext uri="{FF2B5EF4-FFF2-40B4-BE49-F238E27FC236}">
              <a16:creationId xmlns="" xmlns:a16="http://schemas.microsoft.com/office/drawing/2014/main" id="{00000000-0008-0000-0000-00004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9" name="Texto 17" hidden="1">
          <a:extLst>
            <a:ext uri="{FF2B5EF4-FFF2-40B4-BE49-F238E27FC236}">
              <a16:creationId xmlns="" xmlns:a16="http://schemas.microsoft.com/office/drawing/2014/main" id="{00000000-0008-0000-0000-00004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0" name="Texto 17" hidden="1">
          <a:extLst>
            <a:ext uri="{FF2B5EF4-FFF2-40B4-BE49-F238E27FC236}">
              <a16:creationId xmlns="" xmlns:a16="http://schemas.microsoft.com/office/drawing/2014/main" id="{00000000-0008-0000-0000-00004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1" name="Texto 17" hidden="1">
          <a:extLst>
            <a:ext uri="{FF2B5EF4-FFF2-40B4-BE49-F238E27FC236}">
              <a16:creationId xmlns="" xmlns:a16="http://schemas.microsoft.com/office/drawing/2014/main" id="{00000000-0008-0000-0000-00004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2" name="Texto 17" hidden="1">
          <a:extLst>
            <a:ext uri="{FF2B5EF4-FFF2-40B4-BE49-F238E27FC236}">
              <a16:creationId xmlns="" xmlns:a16="http://schemas.microsoft.com/office/drawing/2014/main" id="{00000000-0008-0000-0000-00004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3" name="Texto 17" hidden="1">
          <a:extLst>
            <a:ext uri="{FF2B5EF4-FFF2-40B4-BE49-F238E27FC236}">
              <a16:creationId xmlns="" xmlns:a16="http://schemas.microsoft.com/office/drawing/2014/main" id="{00000000-0008-0000-0000-00004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4" name="Texto 17" hidden="1">
          <a:extLst>
            <a:ext uri="{FF2B5EF4-FFF2-40B4-BE49-F238E27FC236}">
              <a16:creationId xmlns="" xmlns:a16="http://schemas.microsoft.com/office/drawing/2014/main" id="{00000000-0008-0000-0000-00004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5" name="Texto 17" hidden="1">
          <a:extLst>
            <a:ext uri="{FF2B5EF4-FFF2-40B4-BE49-F238E27FC236}">
              <a16:creationId xmlns="" xmlns:a16="http://schemas.microsoft.com/office/drawing/2014/main" id="{00000000-0008-0000-0000-00004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6" name="Texto 17" hidden="1">
          <a:extLst>
            <a:ext uri="{FF2B5EF4-FFF2-40B4-BE49-F238E27FC236}">
              <a16:creationId xmlns="" xmlns:a16="http://schemas.microsoft.com/office/drawing/2014/main" id="{00000000-0008-0000-0000-00004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7" name="Texto 17" hidden="1">
          <a:extLst>
            <a:ext uri="{FF2B5EF4-FFF2-40B4-BE49-F238E27FC236}">
              <a16:creationId xmlns="" xmlns:a16="http://schemas.microsoft.com/office/drawing/2014/main" id="{00000000-0008-0000-0000-00004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8" name="Texto 17" hidden="1">
          <a:extLst>
            <a:ext uri="{FF2B5EF4-FFF2-40B4-BE49-F238E27FC236}">
              <a16:creationId xmlns="" xmlns:a16="http://schemas.microsoft.com/office/drawing/2014/main" id="{00000000-0008-0000-0000-00004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9" name="Texto 17" hidden="1">
          <a:extLst>
            <a:ext uri="{FF2B5EF4-FFF2-40B4-BE49-F238E27FC236}">
              <a16:creationId xmlns="" xmlns:a16="http://schemas.microsoft.com/office/drawing/2014/main" id="{00000000-0008-0000-0000-00004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0" name="Texto 17" hidden="1">
          <a:extLst>
            <a:ext uri="{FF2B5EF4-FFF2-40B4-BE49-F238E27FC236}">
              <a16:creationId xmlns="" xmlns:a16="http://schemas.microsoft.com/office/drawing/2014/main" id="{00000000-0008-0000-0000-00005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1" name="Texto 17" hidden="1">
          <a:extLst>
            <a:ext uri="{FF2B5EF4-FFF2-40B4-BE49-F238E27FC236}">
              <a16:creationId xmlns="" xmlns:a16="http://schemas.microsoft.com/office/drawing/2014/main" id="{00000000-0008-0000-0000-00005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2" name="Texto 17" hidden="1">
          <a:extLst>
            <a:ext uri="{FF2B5EF4-FFF2-40B4-BE49-F238E27FC236}">
              <a16:creationId xmlns="" xmlns:a16="http://schemas.microsoft.com/office/drawing/2014/main" id="{00000000-0008-0000-0000-00005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3" name="Texto 17" hidden="1">
          <a:extLst>
            <a:ext uri="{FF2B5EF4-FFF2-40B4-BE49-F238E27FC236}">
              <a16:creationId xmlns="" xmlns:a16="http://schemas.microsoft.com/office/drawing/2014/main" id="{00000000-0008-0000-0000-00005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4" name="Texto 17" hidden="1">
          <a:extLst>
            <a:ext uri="{FF2B5EF4-FFF2-40B4-BE49-F238E27FC236}">
              <a16:creationId xmlns="" xmlns:a16="http://schemas.microsoft.com/office/drawing/2014/main" id="{00000000-0008-0000-0000-00005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5" name="Texto 17" hidden="1">
          <a:extLst>
            <a:ext uri="{FF2B5EF4-FFF2-40B4-BE49-F238E27FC236}">
              <a16:creationId xmlns="" xmlns:a16="http://schemas.microsoft.com/office/drawing/2014/main" id="{00000000-0008-0000-0000-00005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6" name="Texto 17" hidden="1">
          <a:extLst>
            <a:ext uri="{FF2B5EF4-FFF2-40B4-BE49-F238E27FC236}">
              <a16:creationId xmlns="" xmlns:a16="http://schemas.microsoft.com/office/drawing/2014/main" id="{00000000-0008-0000-0000-00005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7" name="Texto 17" hidden="1">
          <a:extLst>
            <a:ext uri="{FF2B5EF4-FFF2-40B4-BE49-F238E27FC236}">
              <a16:creationId xmlns="" xmlns:a16="http://schemas.microsoft.com/office/drawing/2014/main" id="{00000000-0008-0000-0000-00005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8" name="Texto 17" hidden="1">
          <a:extLst>
            <a:ext uri="{FF2B5EF4-FFF2-40B4-BE49-F238E27FC236}">
              <a16:creationId xmlns="" xmlns:a16="http://schemas.microsoft.com/office/drawing/2014/main" id="{00000000-0008-0000-0000-00005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9" name="Texto 17" hidden="1">
          <a:extLst>
            <a:ext uri="{FF2B5EF4-FFF2-40B4-BE49-F238E27FC236}">
              <a16:creationId xmlns="" xmlns:a16="http://schemas.microsoft.com/office/drawing/2014/main" id="{00000000-0008-0000-0000-00005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70" name="Texto 17" hidden="1">
          <a:extLst>
            <a:ext uri="{FF2B5EF4-FFF2-40B4-BE49-F238E27FC236}">
              <a16:creationId xmlns="" xmlns:a16="http://schemas.microsoft.com/office/drawing/2014/main" id="{00000000-0008-0000-0000-00005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1" name="Texto 17" hidden="1">
          <a:extLst>
            <a:ext uri="{FF2B5EF4-FFF2-40B4-BE49-F238E27FC236}">
              <a16:creationId xmlns="" xmlns:a16="http://schemas.microsoft.com/office/drawing/2014/main" id="{00000000-0008-0000-0000-00005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2" name="Texto 17" hidden="1">
          <a:extLst>
            <a:ext uri="{FF2B5EF4-FFF2-40B4-BE49-F238E27FC236}">
              <a16:creationId xmlns="" xmlns:a16="http://schemas.microsoft.com/office/drawing/2014/main" id="{00000000-0008-0000-0000-00005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3" name="Texto 17" hidden="1">
          <a:extLst>
            <a:ext uri="{FF2B5EF4-FFF2-40B4-BE49-F238E27FC236}">
              <a16:creationId xmlns="" xmlns:a16="http://schemas.microsoft.com/office/drawing/2014/main" id="{00000000-0008-0000-0000-00005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4" name="Texto 17" hidden="1">
          <a:extLst>
            <a:ext uri="{FF2B5EF4-FFF2-40B4-BE49-F238E27FC236}">
              <a16:creationId xmlns="" xmlns:a16="http://schemas.microsoft.com/office/drawing/2014/main" id="{00000000-0008-0000-0000-00005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5" name="Texto 17" hidden="1">
          <a:extLst>
            <a:ext uri="{FF2B5EF4-FFF2-40B4-BE49-F238E27FC236}">
              <a16:creationId xmlns="" xmlns:a16="http://schemas.microsoft.com/office/drawing/2014/main" id="{00000000-0008-0000-0000-00005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6" name="Texto 17" hidden="1">
          <a:extLst>
            <a:ext uri="{FF2B5EF4-FFF2-40B4-BE49-F238E27FC236}">
              <a16:creationId xmlns="" xmlns:a16="http://schemas.microsoft.com/office/drawing/2014/main" id="{00000000-0008-0000-0000-00006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7" name="Texto 17" hidden="1">
          <a:extLst>
            <a:ext uri="{FF2B5EF4-FFF2-40B4-BE49-F238E27FC236}">
              <a16:creationId xmlns="" xmlns:a16="http://schemas.microsoft.com/office/drawing/2014/main" id="{00000000-0008-0000-0000-00006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8" name="Texto 17" hidden="1">
          <a:extLst>
            <a:ext uri="{FF2B5EF4-FFF2-40B4-BE49-F238E27FC236}">
              <a16:creationId xmlns="" xmlns:a16="http://schemas.microsoft.com/office/drawing/2014/main" id="{00000000-0008-0000-0000-00006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79" name="Texto 17" hidden="1">
          <a:extLst>
            <a:ext uri="{FF2B5EF4-FFF2-40B4-BE49-F238E27FC236}">
              <a16:creationId xmlns="" xmlns:a16="http://schemas.microsoft.com/office/drawing/2014/main" id="{00000000-0008-0000-0000-00006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0" name="Texto 17" hidden="1">
          <a:extLst>
            <a:ext uri="{FF2B5EF4-FFF2-40B4-BE49-F238E27FC236}">
              <a16:creationId xmlns="" xmlns:a16="http://schemas.microsoft.com/office/drawing/2014/main" id="{00000000-0008-0000-0000-00006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1" name="Texto 17" hidden="1">
          <a:extLst>
            <a:ext uri="{FF2B5EF4-FFF2-40B4-BE49-F238E27FC236}">
              <a16:creationId xmlns="" xmlns:a16="http://schemas.microsoft.com/office/drawing/2014/main" id="{00000000-0008-0000-0000-00006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2" name="Texto 17" hidden="1">
          <a:extLst>
            <a:ext uri="{FF2B5EF4-FFF2-40B4-BE49-F238E27FC236}">
              <a16:creationId xmlns="" xmlns:a16="http://schemas.microsoft.com/office/drawing/2014/main" id="{00000000-0008-0000-0000-00006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6983" name="Texto 17" hidden="1">
          <a:extLst>
            <a:ext uri="{FF2B5EF4-FFF2-40B4-BE49-F238E27FC236}">
              <a16:creationId xmlns="" xmlns:a16="http://schemas.microsoft.com/office/drawing/2014/main" id="{00000000-0008-0000-0000-000067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4" name="Texto 17" hidden="1">
          <a:extLst>
            <a:ext uri="{FF2B5EF4-FFF2-40B4-BE49-F238E27FC236}">
              <a16:creationId xmlns="" xmlns:a16="http://schemas.microsoft.com/office/drawing/2014/main" id="{00000000-0008-0000-0000-00006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5" name="Texto 17" hidden="1">
          <a:extLst>
            <a:ext uri="{FF2B5EF4-FFF2-40B4-BE49-F238E27FC236}">
              <a16:creationId xmlns="" xmlns:a16="http://schemas.microsoft.com/office/drawing/2014/main" id="{00000000-0008-0000-0000-00006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6" name="Texto 17" hidden="1">
          <a:extLst>
            <a:ext uri="{FF2B5EF4-FFF2-40B4-BE49-F238E27FC236}">
              <a16:creationId xmlns="" xmlns:a16="http://schemas.microsoft.com/office/drawing/2014/main" id="{00000000-0008-0000-0000-00006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7" name="Texto 17" hidden="1">
          <a:extLst>
            <a:ext uri="{FF2B5EF4-FFF2-40B4-BE49-F238E27FC236}">
              <a16:creationId xmlns="" xmlns:a16="http://schemas.microsoft.com/office/drawing/2014/main" id="{00000000-0008-0000-0000-00006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8" name="Texto 17" hidden="1">
          <a:extLst>
            <a:ext uri="{FF2B5EF4-FFF2-40B4-BE49-F238E27FC236}">
              <a16:creationId xmlns="" xmlns:a16="http://schemas.microsoft.com/office/drawing/2014/main" id="{00000000-0008-0000-0000-00006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9" name="Texto 17" hidden="1">
          <a:extLst>
            <a:ext uri="{FF2B5EF4-FFF2-40B4-BE49-F238E27FC236}">
              <a16:creationId xmlns="" xmlns:a16="http://schemas.microsoft.com/office/drawing/2014/main" id="{00000000-0008-0000-0000-00006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0" name="Texto 17" hidden="1">
          <a:extLst>
            <a:ext uri="{FF2B5EF4-FFF2-40B4-BE49-F238E27FC236}">
              <a16:creationId xmlns="" xmlns:a16="http://schemas.microsoft.com/office/drawing/2014/main" id="{00000000-0008-0000-0000-00006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1" name="Texto 17" hidden="1">
          <a:extLst>
            <a:ext uri="{FF2B5EF4-FFF2-40B4-BE49-F238E27FC236}">
              <a16:creationId xmlns="" xmlns:a16="http://schemas.microsoft.com/office/drawing/2014/main" id="{00000000-0008-0000-0000-00006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2" name="Texto 17" hidden="1">
          <a:extLst>
            <a:ext uri="{FF2B5EF4-FFF2-40B4-BE49-F238E27FC236}">
              <a16:creationId xmlns="" xmlns:a16="http://schemas.microsoft.com/office/drawing/2014/main" id="{00000000-0008-0000-0000-00007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3" name="Texto 17" hidden="1">
          <a:extLst>
            <a:ext uri="{FF2B5EF4-FFF2-40B4-BE49-F238E27FC236}">
              <a16:creationId xmlns="" xmlns:a16="http://schemas.microsoft.com/office/drawing/2014/main" id="{00000000-0008-0000-0000-00007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4" name="Texto 17" hidden="1">
          <a:extLst>
            <a:ext uri="{FF2B5EF4-FFF2-40B4-BE49-F238E27FC236}">
              <a16:creationId xmlns="" xmlns:a16="http://schemas.microsoft.com/office/drawing/2014/main" id="{00000000-0008-0000-0000-00007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5" name="Texto 17" hidden="1">
          <a:extLst>
            <a:ext uri="{FF2B5EF4-FFF2-40B4-BE49-F238E27FC236}">
              <a16:creationId xmlns="" xmlns:a16="http://schemas.microsoft.com/office/drawing/2014/main" id="{00000000-0008-0000-0000-00007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6" name="Texto 17" hidden="1">
          <a:extLst>
            <a:ext uri="{FF2B5EF4-FFF2-40B4-BE49-F238E27FC236}">
              <a16:creationId xmlns="" xmlns:a16="http://schemas.microsoft.com/office/drawing/2014/main" id="{00000000-0008-0000-0000-00007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7" name="Texto 17" hidden="1">
          <a:extLst>
            <a:ext uri="{FF2B5EF4-FFF2-40B4-BE49-F238E27FC236}">
              <a16:creationId xmlns="" xmlns:a16="http://schemas.microsoft.com/office/drawing/2014/main" id="{00000000-0008-0000-0000-00007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8" name="Texto 17" hidden="1">
          <a:extLst>
            <a:ext uri="{FF2B5EF4-FFF2-40B4-BE49-F238E27FC236}">
              <a16:creationId xmlns="" xmlns:a16="http://schemas.microsoft.com/office/drawing/2014/main" id="{00000000-0008-0000-0000-00007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9" name="Texto 17" hidden="1">
          <a:extLst>
            <a:ext uri="{FF2B5EF4-FFF2-40B4-BE49-F238E27FC236}">
              <a16:creationId xmlns="" xmlns:a16="http://schemas.microsoft.com/office/drawing/2014/main" id="{00000000-0008-0000-0000-00007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0" name="Texto 17" hidden="1">
          <a:extLst>
            <a:ext uri="{FF2B5EF4-FFF2-40B4-BE49-F238E27FC236}">
              <a16:creationId xmlns="" xmlns:a16="http://schemas.microsoft.com/office/drawing/2014/main" id="{00000000-0008-0000-0000-00007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1" name="Texto 17" hidden="1">
          <a:extLst>
            <a:ext uri="{FF2B5EF4-FFF2-40B4-BE49-F238E27FC236}">
              <a16:creationId xmlns="" xmlns:a16="http://schemas.microsoft.com/office/drawing/2014/main" id="{00000000-0008-0000-0000-00007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2" name="Texto 17" hidden="1">
          <a:extLst>
            <a:ext uri="{FF2B5EF4-FFF2-40B4-BE49-F238E27FC236}">
              <a16:creationId xmlns="" xmlns:a16="http://schemas.microsoft.com/office/drawing/2014/main" id="{00000000-0008-0000-0000-00007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3" name="Texto 17" hidden="1">
          <a:extLst>
            <a:ext uri="{FF2B5EF4-FFF2-40B4-BE49-F238E27FC236}">
              <a16:creationId xmlns="" xmlns:a16="http://schemas.microsoft.com/office/drawing/2014/main" id="{00000000-0008-0000-0000-00007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4" name="Texto 17" hidden="1">
          <a:extLst>
            <a:ext uri="{FF2B5EF4-FFF2-40B4-BE49-F238E27FC236}">
              <a16:creationId xmlns="" xmlns:a16="http://schemas.microsoft.com/office/drawing/2014/main" id="{00000000-0008-0000-0000-00007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5" name="Texto 17" hidden="1">
          <a:extLst>
            <a:ext uri="{FF2B5EF4-FFF2-40B4-BE49-F238E27FC236}">
              <a16:creationId xmlns="" xmlns:a16="http://schemas.microsoft.com/office/drawing/2014/main" id="{00000000-0008-0000-0000-00007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6" name="Texto 17" hidden="1">
          <a:extLst>
            <a:ext uri="{FF2B5EF4-FFF2-40B4-BE49-F238E27FC236}">
              <a16:creationId xmlns="" xmlns:a16="http://schemas.microsoft.com/office/drawing/2014/main" id="{00000000-0008-0000-0000-00007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7" name="Texto 17" hidden="1">
          <a:extLst>
            <a:ext uri="{FF2B5EF4-FFF2-40B4-BE49-F238E27FC236}">
              <a16:creationId xmlns="" xmlns:a16="http://schemas.microsoft.com/office/drawing/2014/main" id="{00000000-0008-0000-0000-00007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8" name="Texto 17" hidden="1">
          <a:extLst>
            <a:ext uri="{FF2B5EF4-FFF2-40B4-BE49-F238E27FC236}">
              <a16:creationId xmlns="" xmlns:a16="http://schemas.microsoft.com/office/drawing/2014/main" id="{00000000-0008-0000-0000-00008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9" name="Texto 17" hidden="1">
          <a:extLst>
            <a:ext uri="{FF2B5EF4-FFF2-40B4-BE49-F238E27FC236}">
              <a16:creationId xmlns="" xmlns:a16="http://schemas.microsoft.com/office/drawing/2014/main" id="{00000000-0008-0000-0000-00008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10" name="Texto 17" hidden="1">
          <a:extLst>
            <a:ext uri="{FF2B5EF4-FFF2-40B4-BE49-F238E27FC236}">
              <a16:creationId xmlns="" xmlns:a16="http://schemas.microsoft.com/office/drawing/2014/main" id="{00000000-0008-0000-0000-00008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1" name="Texto 17" hidden="1">
          <a:extLst>
            <a:ext uri="{FF2B5EF4-FFF2-40B4-BE49-F238E27FC236}">
              <a16:creationId xmlns="" xmlns:a16="http://schemas.microsoft.com/office/drawing/2014/main" id="{00000000-0008-0000-0000-00008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2" name="Texto 17" hidden="1">
          <a:extLst>
            <a:ext uri="{FF2B5EF4-FFF2-40B4-BE49-F238E27FC236}">
              <a16:creationId xmlns="" xmlns:a16="http://schemas.microsoft.com/office/drawing/2014/main" id="{00000000-0008-0000-0000-00008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3" name="Texto 17" hidden="1">
          <a:extLst>
            <a:ext uri="{FF2B5EF4-FFF2-40B4-BE49-F238E27FC236}">
              <a16:creationId xmlns="" xmlns:a16="http://schemas.microsoft.com/office/drawing/2014/main" id="{00000000-0008-0000-0000-00008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4" name="Texto 17" hidden="1">
          <a:extLst>
            <a:ext uri="{FF2B5EF4-FFF2-40B4-BE49-F238E27FC236}">
              <a16:creationId xmlns="" xmlns:a16="http://schemas.microsoft.com/office/drawing/2014/main" id="{00000000-0008-0000-0000-00008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5" name="Texto 17" hidden="1">
          <a:extLst>
            <a:ext uri="{FF2B5EF4-FFF2-40B4-BE49-F238E27FC236}">
              <a16:creationId xmlns="" xmlns:a16="http://schemas.microsoft.com/office/drawing/2014/main" id="{00000000-0008-0000-0000-00008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6" name="Texto 17" hidden="1">
          <a:extLst>
            <a:ext uri="{FF2B5EF4-FFF2-40B4-BE49-F238E27FC236}">
              <a16:creationId xmlns="" xmlns:a16="http://schemas.microsoft.com/office/drawing/2014/main" id="{00000000-0008-0000-0000-00008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7" name="Texto 17" hidden="1">
          <a:extLst>
            <a:ext uri="{FF2B5EF4-FFF2-40B4-BE49-F238E27FC236}">
              <a16:creationId xmlns="" xmlns:a16="http://schemas.microsoft.com/office/drawing/2014/main" id="{00000000-0008-0000-0000-00008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8" name="Texto 17" hidden="1">
          <a:extLst>
            <a:ext uri="{FF2B5EF4-FFF2-40B4-BE49-F238E27FC236}">
              <a16:creationId xmlns="" xmlns:a16="http://schemas.microsoft.com/office/drawing/2014/main" id="{00000000-0008-0000-0000-00008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19" name="Texto 17" hidden="1">
          <a:extLst>
            <a:ext uri="{FF2B5EF4-FFF2-40B4-BE49-F238E27FC236}">
              <a16:creationId xmlns="" xmlns:a16="http://schemas.microsoft.com/office/drawing/2014/main" id="{00000000-0008-0000-0000-00008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0" name="Texto 17" hidden="1">
          <a:extLst>
            <a:ext uri="{FF2B5EF4-FFF2-40B4-BE49-F238E27FC236}">
              <a16:creationId xmlns="" xmlns:a16="http://schemas.microsoft.com/office/drawing/2014/main" id="{00000000-0008-0000-0000-00008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1" name="Texto 17" hidden="1">
          <a:extLst>
            <a:ext uri="{FF2B5EF4-FFF2-40B4-BE49-F238E27FC236}">
              <a16:creationId xmlns="" xmlns:a16="http://schemas.microsoft.com/office/drawing/2014/main" id="{00000000-0008-0000-0000-00008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2" name="Texto 17" hidden="1">
          <a:extLst>
            <a:ext uri="{FF2B5EF4-FFF2-40B4-BE49-F238E27FC236}">
              <a16:creationId xmlns="" xmlns:a16="http://schemas.microsoft.com/office/drawing/2014/main" id="{00000000-0008-0000-0000-00008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3" name="Texto 17" hidden="1">
          <a:extLst>
            <a:ext uri="{FF2B5EF4-FFF2-40B4-BE49-F238E27FC236}">
              <a16:creationId xmlns="" xmlns:a16="http://schemas.microsoft.com/office/drawing/2014/main" id="{00000000-0008-0000-0000-00008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4" name="Texto 17" hidden="1">
          <a:extLst>
            <a:ext uri="{FF2B5EF4-FFF2-40B4-BE49-F238E27FC236}">
              <a16:creationId xmlns="" xmlns:a16="http://schemas.microsoft.com/office/drawing/2014/main" id="{00000000-0008-0000-0000-00009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5" name="Texto 17" hidden="1">
          <a:extLst>
            <a:ext uri="{FF2B5EF4-FFF2-40B4-BE49-F238E27FC236}">
              <a16:creationId xmlns="" xmlns:a16="http://schemas.microsoft.com/office/drawing/2014/main" id="{00000000-0008-0000-0000-00009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6" name="Texto 17" hidden="1">
          <a:extLst>
            <a:ext uri="{FF2B5EF4-FFF2-40B4-BE49-F238E27FC236}">
              <a16:creationId xmlns="" xmlns:a16="http://schemas.microsoft.com/office/drawing/2014/main" id="{00000000-0008-0000-0000-00009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7" name="Texto 17" hidden="1">
          <a:extLst>
            <a:ext uri="{FF2B5EF4-FFF2-40B4-BE49-F238E27FC236}">
              <a16:creationId xmlns="" xmlns:a16="http://schemas.microsoft.com/office/drawing/2014/main" id="{00000000-0008-0000-0000-00009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8" name="Texto 17" hidden="1">
          <a:extLst>
            <a:ext uri="{FF2B5EF4-FFF2-40B4-BE49-F238E27FC236}">
              <a16:creationId xmlns="" xmlns:a16="http://schemas.microsoft.com/office/drawing/2014/main" id="{00000000-0008-0000-0000-00009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9" name="Texto 17" hidden="1">
          <a:extLst>
            <a:ext uri="{FF2B5EF4-FFF2-40B4-BE49-F238E27FC236}">
              <a16:creationId xmlns="" xmlns:a16="http://schemas.microsoft.com/office/drawing/2014/main" id="{00000000-0008-0000-0000-00009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0" name="Texto 17" hidden="1">
          <a:extLst>
            <a:ext uri="{FF2B5EF4-FFF2-40B4-BE49-F238E27FC236}">
              <a16:creationId xmlns="" xmlns:a16="http://schemas.microsoft.com/office/drawing/2014/main" id="{00000000-0008-0000-0000-00009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1" name="Texto 17" hidden="1">
          <a:extLst>
            <a:ext uri="{FF2B5EF4-FFF2-40B4-BE49-F238E27FC236}">
              <a16:creationId xmlns="" xmlns:a16="http://schemas.microsoft.com/office/drawing/2014/main" id="{00000000-0008-0000-0000-00009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2" name="Texto 17" hidden="1">
          <a:extLst>
            <a:ext uri="{FF2B5EF4-FFF2-40B4-BE49-F238E27FC236}">
              <a16:creationId xmlns="" xmlns:a16="http://schemas.microsoft.com/office/drawing/2014/main" id="{00000000-0008-0000-0000-00009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3" name="Texto 17" hidden="1">
          <a:extLst>
            <a:ext uri="{FF2B5EF4-FFF2-40B4-BE49-F238E27FC236}">
              <a16:creationId xmlns="" xmlns:a16="http://schemas.microsoft.com/office/drawing/2014/main" id="{00000000-0008-0000-0000-00009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4" name="Texto 17" hidden="1">
          <a:extLst>
            <a:ext uri="{FF2B5EF4-FFF2-40B4-BE49-F238E27FC236}">
              <a16:creationId xmlns="" xmlns:a16="http://schemas.microsoft.com/office/drawing/2014/main" id="{00000000-0008-0000-0000-00009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5" name="Texto 17" hidden="1">
          <a:extLst>
            <a:ext uri="{FF2B5EF4-FFF2-40B4-BE49-F238E27FC236}">
              <a16:creationId xmlns="" xmlns:a16="http://schemas.microsoft.com/office/drawing/2014/main" id="{00000000-0008-0000-0000-00009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6" name="Texto 17" hidden="1">
          <a:extLst>
            <a:ext uri="{FF2B5EF4-FFF2-40B4-BE49-F238E27FC236}">
              <a16:creationId xmlns="" xmlns:a16="http://schemas.microsoft.com/office/drawing/2014/main" id="{00000000-0008-0000-0000-00009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7" name="Texto 17" hidden="1">
          <a:extLst>
            <a:ext uri="{FF2B5EF4-FFF2-40B4-BE49-F238E27FC236}">
              <a16:creationId xmlns="" xmlns:a16="http://schemas.microsoft.com/office/drawing/2014/main" id="{00000000-0008-0000-0000-00009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8" name="Texto 17" hidden="1">
          <a:extLst>
            <a:ext uri="{FF2B5EF4-FFF2-40B4-BE49-F238E27FC236}">
              <a16:creationId xmlns="" xmlns:a16="http://schemas.microsoft.com/office/drawing/2014/main" id="{00000000-0008-0000-0000-0000A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9" name="Texto 17" hidden="1">
          <a:extLst>
            <a:ext uri="{FF2B5EF4-FFF2-40B4-BE49-F238E27FC236}">
              <a16:creationId xmlns="" xmlns:a16="http://schemas.microsoft.com/office/drawing/2014/main" id="{00000000-0008-0000-0000-0000A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0" name="Texto 17" hidden="1">
          <a:extLst>
            <a:ext uri="{FF2B5EF4-FFF2-40B4-BE49-F238E27FC236}">
              <a16:creationId xmlns="" xmlns:a16="http://schemas.microsoft.com/office/drawing/2014/main" id="{00000000-0008-0000-0000-0000A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1" name="Texto 17" hidden="1">
          <a:extLst>
            <a:ext uri="{FF2B5EF4-FFF2-40B4-BE49-F238E27FC236}">
              <a16:creationId xmlns="" xmlns:a16="http://schemas.microsoft.com/office/drawing/2014/main" id="{00000000-0008-0000-0000-0000A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2" name="Texto 17" hidden="1">
          <a:extLst>
            <a:ext uri="{FF2B5EF4-FFF2-40B4-BE49-F238E27FC236}">
              <a16:creationId xmlns="" xmlns:a16="http://schemas.microsoft.com/office/drawing/2014/main" id="{00000000-0008-0000-0000-0000A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3" name="Texto 17" hidden="1">
          <a:extLst>
            <a:ext uri="{FF2B5EF4-FFF2-40B4-BE49-F238E27FC236}">
              <a16:creationId xmlns="" xmlns:a16="http://schemas.microsoft.com/office/drawing/2014/main" id="{00000000-0008-0000-0000-0000A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4" name="Texto 17" hidden="1">
          <a:extLst>
            <a:ext uri="{FF2B5EF4-FFF2-40B4-BE49-F238E27FC236}">
              <a16:creationId xmlns="" xmlns:a16="http://schemas.microsoft.com/office/drawing/2014/main" id="{00000000-0008-0000-0000-0000A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5" name="Texto 17" hidden="1">
          <a:extLst>
            <a:ext uri="{FF2B5EF4-FFF2-40B4-BE49-F238E27FC236}">
              <a16:creationId xmlns="" xmlns:a16="http://schemas.microsoft.com/office/drawing/2014/main" id="{00000000-0008-0000-0000-0000A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6" name="Texto 17" hidden="1">
          <a:extLst>
            <a:ext uri="{FF2B5EF4-FFF2-40B4-BE49-F238E27FC236}">
              <a16:creationId xmlns="" xmlns:a16="http://schemas.microsoft.com/office/drawing/2014/main" id="{00000000-0008-0000-0000-0000A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7" name="Texto 17" hidden="1">
          <a:extLst>
            <a:ext uri="{FF2B5EF4-FFF2-40B4-BE49-F238E27FC236}">
              <a16:creationId xmlns="" xmlns:a16="http://schemas.microsoft.com/office/drawing/2014/main" id="{00000000-0008-0000-0000-0000A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8" name="Texto 17" hidden="1">
          <a:extLst>
            <a:ext uri="{FF2B5EF4-FFF2-40B4-BE49-F238E27FC236}">
              <a16:creationId xmlns="" xmlns:a16="http://schemas.microsoft.com/office/drawing/2014/main" id="{00000000-0008-0000-0000-0000A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9" name="Texto 17" hidden="1">
          <a:extLst>
            <a:ext uri="{FF2B5EF4-FFF2-40B4-BE49-F238E27FC236}">
              <a16:creationId xmlns="" xmlns:a16="http://schemas.microsoft.com/office/drawing/2014/main" id="{00000000-0008-0000-0000-0000A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0" name="Texto 17" hidden="1">
          <a:extLst>
            <a:ext uri="{FF2B5EF4-FFF2-40B4-BE49-F238E27FC236}">
              <a16:creationId xmlns="" xmlns:a16="http://schemas.microsoft.com/office/drawing/2014/main" id="{00000000-0008-0000-0000-0000A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1" name="Texto 17" hidden="1">
          <a:extLst>
            <a:ext uri="{FF2B5EF4-FFF2-40B4-BE49-F238E27FC236}">
              <a16:creationId xmlns="" xmlns:a16="http://schemas.microsoft.com/office/drawing/2014/main" id="{00000000-0008-0000-0000-0000A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2" name="Texto 17" hidden="1">
          <a:extLst>
            <a:ext uri="{FF2B5EF4-FFF2-40B4-BE49-F238E27FC236}">
              <a16:creationId xmlns="" xmlns:a16="http://schemas.microsoft.com/office/drawing/2014/main" id="{00000000-0008-0000-0000-0000A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3" name="Texto 17" hidden="1">
          <a:extLst>
            <a:ext uri="{FF2B5EF4-FFF2-40B4-BE49-F238E27FC236}">
              <a16:creationId xmlns="" xmlns:a16="http://schemas.microsoft.com/office/drawing/2014/main" id="{00000000-0008-0000-0000-0000A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4" name="Texto 17" hidden="1">
          <a:extLst>
            <a:ext uri="{FF2B5EF4-FFF2-40B4-BE49-F238E27FC236}">
              <a16:creationId xmlns="" xmlns:a16="http://schemas.microsoft.com/office/drawing/2014/main" id="{00000000-0008-0000-0000-0000B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5" name="Texto 17" hidden="1">
          <a:extLst>
            <a:ext uri="{FF2B5EF4-FFF2-40B4-BE49-F238E27FC236}">
              <a16:creationId xmlns="" xmlns:a16="http://schemas.microsoft.com/office/drawing/2014/main" id="{00000000-0008-0000-0000-0000B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6" name="Texto 17" hidden="1">
          <a:extLst>
            <a:ext uri="{FF2B5EF4-FFF2-40B4-BE49-F238E27FC236}">
              <a16:creationId xmlns="" xmlns:a16="http://schemas.microsoft.com/office/drawing/2014/main" id="{00000000-0008-0000-0000-0000B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7" name="Texto 17" hidden="1">
          <a:extLst>
            <a:ext uri="{FF2B5EF4-FFF2-40B4-BE49-F238E27FC236}">
              <a16:creationId xmlns="" xmlns:a16="http://schemas.microsoft.com/office/drawing/2014/main" id="{00000000-0008-0000-0000-0000B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8" name="Texto 17" hidden="1">
          <a:extLst>
            <a:ext uri="{FF2B5EF4-FFF2-40B4-BE49-F238E27FC236}">
              <a16:creationId xmlns="" xmlns:a16="http://schemas.microsoft.com/office/drawing/2014/main" id="{00000000-0008-0000-0000-0000B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9" name="Texto 17" hidden="1">
          <a:extLst>
            <a:ext uri="{FF2B5EF4-FFF2-40B4-BE49-F238E27FC236}">
              <a16:creationId xmlns="" xmlns:a16="http://schemas.microsoft.com/office/drawing/2014/main" id="{00000000-0008-0000-0000-0000B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0" name="Texto 17" hidden="1">
          <a:extLst>
            <a:ext uri="{FF2B5EF4-FFF2-40B4-BE49-F238E27FC236}">
              <a16:creationId xmlns="" xmlns:a16="http://schemas.microsoft.com/office/drawing/2014/main" id="{00000000-0008-0000-0000-0000B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1" name="Texto 17" hidden="1">
          <a:extLst>
            <a:ext uri="{FF2B5EF4-FFF2-40B4-BE49-F238E27FC236}">
              <a16:creationId xmlns="" xmlns:a16="http://schemas.microsoft.com/office/drawing/2014/main" id="{00000000-0008-0000-0000-0000B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2" name="Texto 17" hidden="1">
          <a:extLst>
            <a:ext uri="{FF2B5EF4-FFF2-40B4-BE49-F238E27FC236}">
              <a16:creationId xmlns="" xmlns:a16="http://schemas.microsoft.com/office/drawing/2014/main" id="{00000000-0008-0000-0000-0000B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3" name="Texto 17" hidden="1">
          <a:extLst>
            <a:ext uri="{FF2B5EF4-FFF2-40B4-BE49-F238E27FC236}">
              <a16:creationId xmlns="" xmlns:a16="http://schemas.microsoft.com/office/drawing/2014/main" id="{00000000-0008-0000-0000-0000B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4" name="Texto 17" hidden="1">
          <a:extLst>
            <a:ext uri="{FF2B5EF4-FFF2-40B4-BE49-F238E27FC236}">
              <a16:creationId xmlns="" xmlns:a16="http://schemas.microsoft.com/office/drawing/2014/main" id="{00000000-0008-0000-0000-0000B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5" name="Texto 17" hidden="1">
          <a:extLst>
            <a:ext uri="{FF2B5EF4-FFF2-40B4-BE49-F238E27FC236}">
              <a16:creationId xmlns="" xmlns:a16="http://schemas.microsoft.com/office/drawing/2014/main" id="{00000000-0008-0000-0000-0000B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6" name="Texto 17" hidden="1">
          <a:extLst>
            <a:ext uri="{FF2B5EF4-FFF2-40B4-BE49-F238E27FC236}">
              <a16:creationId xmlns="" xmlns:a16="http://schemas.microsoft.com/office/drawing/2014/main" id="{00000000-0008-0000-0000-0000B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7" name="Texto 17" hidden="1">
          <a:extLst>
            <a:ext uri="{FF2B5EF4-FFF2-40B4-BE49-F238E27FC236}">
              <a16:creationId xmlns="" xmlns:a16="http://schemas.microsoft.com/office/drawing/2014/main" id="{00000000-0008-0000-0000-0000D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8" name="Texto 17" hidden="1">
          <a:extLst>
            <a:ext uri="{FF2B5EF4-FFF2-40B4-BE49-F238E27FC236}">
              <a16:creationId xmlns="" xmlns:a16="http://schemas.microsoft.com/office/drawing/2014/main" id="{00000000-0008-0000-0000-0000D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9" name="Texto 17" hidden="1">
          <a:extLst>
            <a:ext uri="{FF2B5EF4-FFF2-40B4-BE49-F238E27FC236}">
              <a16:creationId xmlns="" xmlns:a16="http://schemas.microsoft.com/office/drawing/2014/main" id="{00000000-0008-0000-0000-0000D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0" name="Texto 17" hidden="1">
          <a:extLst>
            <a:ext uri="{FF2B5EF4-FFF2-40B4-BE49-F238E27FC236}">
              <a16:creationId xmlns="" xmlns:a16="http://schemas.microsoft.com/office/drawing/2014/main" id="{00000000-0008-0000-0000-0000D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1" name="Texto 17" hidden="1">
          <a:extLst>
            <a:ext uri="{FF2B5EF4-FFF2-40B4-BE49-F238E27FC236}">
              <a16:creationId xmlns="" xmlns:a16="http://schemas.microsoft.com/office/drawing/2014/main" id="{00000000-0008-0000-0000-0000D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2" name="Texto 17" hidden="1">
          <a:extLst>
            <a:ext uri="{FF2B5EF4-FFF2-40B4-BE49-F238E27FC236}">
              <a16:creationId xmlns="" xmlns:a16="http://schemas.microsoft.com/office/drawing/2014/main" id="{00000000-0008-0000-0000-0000D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3" name="Texto 17" hidden="1">
          <a:extLst>
            <a:ext uri="{FF2B5EF4-FFF2-40B4-BE49-F238E27FC236}">
              <a16:creationId xmlns="" xmlns:a16="http://schemas.microsoft.com/office/drawing/2014/main" id="{00000000-0008-0000-0000-0000D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4" name="Texto 17" hidden="1">
          <a:extLst>
            <a:ext uri="{FF2B5EF4-FFF2-40B4-BE49-F238E27FC236}">
              <a16:creationId xmlns="" xmlns:a16="http://schemas.microsoft.com/office/drawing/2014/main" id="{00000000-0008-0000-0000-0000D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5" name="Texto 17" hidden="1">
          <a:extLst>
            <a:ext uri="{FF2B5EF4-FFF2-40B4-BE49-F238E27FC236}">
              <a16:creationId xmlns="" xmlns:a16="http://schemas.microsoft.com/office/drawing/2014/main" id="{00000000-0008-0000-0000-0000D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6" name="Texto 17" hidden="1">
          <a:extLst>
            <a:ext uri="{FF2B5EF4-FFF2-40B4-BE49-F238E27FC236}">
              <a16:creationId xmlns="" xmlns:a16="http://schemas.microsoft.com/office/drawing/2014/main" id="{00000000-0008-0000-0000-0000D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7" name="Texto 17" hidden="1">
          <a:extLst>
            <a:ext uri="{FF2B5EF4-FFF2-40B4-BE49-F238E27FC236}">
              <a16:creationId xmlns="" xmlns:a16="http://schemas.microsoft.com/office/drawing/2014/main" id="{00000000-0008-0000-0000-0000D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8" name="Texto 17" hidden="1">
          <a:extLst>
            <a:ext uri="{FF2B5EF4-FFF2-40B4-BE49-F238E27FC236}">
              <a16:creationId xmlns="" xmlns:a16="http://schemas.microsoft.com/office/drawing/2014/main" id="{00000000-0008-0000-0000-0000E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9" name="Texto 17" hidden="1">
          <a:extLst>
            <a:ext uri="{FF2B5EF4-FFF2-40B4-BE49-F238E27FC236}">
              <a16:creationId xmlns="" xmlns:a16="http://schemas.microsoft.com/office/drawing/2014/main" id="{00000000-0008-0000-0000-0000E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0" name="Texto 17" hidden="1">
          <a:extLst>
            <a:ext uri="{FF2B5EF4-FFF2-40B4-BE49-F238E27FC236}">
              <a16:creationId xmlns="" xmlns:a16="http://schemas.microsoft.com/office/drawing/2014/main" id="{00000000-0008-0000-0000-0000E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1" name="Texto 17" hidden="1">
          <a:extLst>
            <a:ext uri="{FF2B5EF4-FFF2-40B4-BE49-F238E27FC236}">
              <a16:creationId xmlns="" xmlns:a16="http://schemas.microsoft.com/office/drawing/2014/main" id="{00000000-0008-0000-0000-0000E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2" name="Texto 17" hidden="1">
          <a:extLst>
            <a:ext uri="{FF2B5EF4-FFF2-40B4-BE49-F238E27FC236}">
              <a16:creationId xmlns="" xmlns:a16="http://schemas.microsoft.com/office/drawing/2014/main" id="{00000000-0008-0000-0000-0000E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3" name="Texto 17" hidden="1">
          <a:extLst>
            <a:ext uri="{FF2B5EF4-FFF2-40B4-BE49-F238E27FC236}">
              <a16:creationId xmlns="" xmlns:a16="http://schemas.microsoft.com/office/drawing/2014/main" id="{00000000-0008-0000-0000-0000E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4" name="Texto 17" hidden="1">
          <a:extLst>
            <a:ext uri="{FF2B5EF4-FFF2-40B4-BE49-F238E27FC236}">
              <a16:creationId xmlns="" xmlns:a16="http://schemas.microsoft.com/office/drawing/2014/main" id="{00000000-0008-0000-0000-0000E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5" name="Texto 17" hidden="1">
          <a:extLst>
            <a:ext uri="{FF2B5EF4-FFF2-40B4-BE49-F238E27FC236}">
              <a16:creationId xmlns="" xmlns:a16="http://schemas.microsoft.com/office/drawing/2014/main" id="{00000000-0008-0000-0000-0000E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6" name="Texto 17" hidden="1">
          <a:extLst>
            <a:ext uri="{FF2B5EF4-FFF2-40B4-BE49-F238E27FC236}">
              <a16:creationId xmlns="" xmlns:a16="http://schemas.microsoft.com/office/drawing/2014/main" id="{00000000-0008-0000-0000-0000E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7" name="Texto 17" hidden="1">
          <a:extLst>
            <a:ext uri="{FF2B5EF4-FFF2-40B4-BE49-F238E27FC236}">
              <a16:creationId xmlns="" xmlns:a16="http://schemas.microsoft.com/office/drawing/2014/main" id="{00000000-0008-0000-0000-0000E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8" name="Texto 17" hidden="1">
          <a:extLst>
            <a:ext uri="{FF2B5EF4-FFF2-40B4-BE49-F238E27FC236}">
              <a16:creationId xmlns="" xmlns:a16="http://schemas.microsoft.com/office/drawing/2014/main" id="{00000000-0008-0000-0000-0000E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9" name="Texto 17" hidden="1">
          <a:extLst>
            <a:ext uri="{FF2B5EF4-FFF2-40B4-BE49-F238E27FC236}">
              <a16:creationId xmlns="" xmlns:a16="http://schemas.microsoft.com/office/drawing/2014/main" id="{00000000-0008-0000-0000-0000E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0" name="Texto 17" hidden="1">
          <a:extLst>
            <a:ext uri="{FF2B5EF4-FFF2-40B4-BE49-F238E27FC236}">
              <a16:creationId xmlns="" xmlns:a16="http://schemas.microsoft.com/office/drawing/2014/main" id="{00000000-0008-0000-0000-0000E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1" name="Texto 17" hidden="1">
          <a:extLst>
            <a:ext uri="{FF2B5EF4-FFF2-40B4-BE49-F238E27FC236}">
              <a16:creationId xmlns="" xmlns:a16="http://schemas.microsoft.com/office/drawing/2014/main" id="{00000000-0008-0000-0000-0000E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2" name="Texto 17" hidden="1">
          <a:extLst>
            <a:ext uri="{FF2B5EF4-FFF2-40B4-BE49-F238E27FC236}">
              <a16:creationId xmlns="" xmlns:a16="http://schemas.microsoft.com/office/drawing/2014/main" id="{00000000-0008-0000-0000-0000E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3" name="Texto 17" hidden="1">
          <a:extLst>
            <a:ext uri="{FF2B5EF4-FFF2-40B4-BE49-F238E27FC236}">
              <a16:creationId xmlns="" xmlns:a16="http://schemas.microsoft.com/office/drawing/2014/main" id="{00000000-0008-0000-0000-0000E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4" name="Texto 17" hidden="1">
          <a:extLst>
            <a:ext uri="{FF2B5EF4-FFF2-40B4-BE49-F238E27FC236}">
              <a16:creationId xmlns="" xmlns:a16="http://schemas.microsoft.com/office/drawing/2014/main" id="{00000000-0008-0000-0000-0000F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5" name="Texto 17" hidden="1">
          <a:extLst>
            <a:ext uri="{FF2B5EF4-FFF2-40B4-BE49-F238E27FC236}">
              <a16:creationId xmlns="" xmlns:a16="http://schemas.microsoft.com/office/drawing/2014/main" id="{00000000-0008-0000-0000-0000F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6" name="Texto 17" hidden="1">
          <a:extLst>
            <a:ext uri="{FF2B5EF4-FFF2-40B4-BE49-F238E27FC236}">
              <a16:creationId xmlns="" xmlns:a16="http://schemas.microsoft.com/office/drawing/2014/main" id="{00000000-0008-0000-0000-0000F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7" name="Texto 17" hidden="1">
          <a:extLst>
            <a:ext uri="{FF2B5EF4-FFF2-40B4-BE49-F238E27FC236}">
              <a16:creationId xmlns="" xmlns:a16="http://schemas.microsoft.com/office/drawing/2014/main" id="{00000000-0008-0000-0000-0000F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8" name="Texto 17" hidden="1">
          <a:extLst>
            <a:ext uri="{FF2B5EF4-FFF2-40B4-BE49-F238E27FC236}">
              <a16:creationId xmlns="" xmlns:a16="http://schemas.microsoft.com/office/drawing/2014/main" id="{00000000-0008-0000-0000-0000F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9" name="Texto 17" hidden="1">
          <a:extLst>
            <a:ext uri="{FF2B5EF4-FFF2-40B4-BE49-F238E27FC236}">
              <a16:creationId xmlns="" xmlns:a16="http://schemas.microsoft.com/office/drawing/2014/main" id="{00000000-0008-0000-0000-0000F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0" name="Texto 17" hidden="1">
          <a:extLst>
            <a:ext uri="{FF2B5EF4-FFF2-40B4-BE49-F238E27FC236}">
              <a16:creationId xmlns="" xmlns:a16="http://schemas.microsoft.com/office/drawing/2014/main" id="{00000000-0008-0000-0000-0000F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1" name="Texto 17" hidden="1">
          <a:extLst>
            <a:ext uri="{FF2B5EF4-FFF2-40B4-BE49-F238E27FC236}">
              <a16:creationId xmlns="" xmlns:a16="http://schemas.microsoft.com/office/drawing/2014/main" id="{00000000-0008-0000-0000-0000F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2" name="Texto 17" hidden="1">
          <a:extLst>
            <a:ext uri="{FF2B5EF4-FFF2-40B4-BE49-F238E27FC236}">
              <a16:creationId xmlns="" xmlns:a16="http://schemas.microsoft.com/office/drawing/2014/main" id="{00000000-0008-0000-0000-0000F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3" name="Texto 17" hidden="1">
          <a:extLst>
            <a:ext uri="{FF2B5EF4-FFF2-40B4-BE49-F238E27FC236}">
              <a16:creationId xmlns="" xmlns:a16="http://schemas.microsoft.com/office/drawing/2014/main" id="{00000000-0008-0000-0000-0000F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4" name="Texto 17" hidden="1">
          <a:extLst>
            <a:ext uri="{FF2B5EF4-FFF2-40B4-BE49-F238E27FC236}">
              <a16:creationId xmlns="" xmlns:a16="http://schemas.microsoft.com/office/drawing/2014/main" id="{00000000-0008-0000-0000-0000F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5" name="Texto 17" hidden="1">
          <a:extLst>
            <a:ext uri="{FF2B5EF4-FFF2-40B4-BE49-F238E27FC236}">
              <a16:creationId xmlns="" xmlns:a16="http://schemas.microsoft.com/office/drawing/2014/main" id="{00000000-0008-0000-0000-0000F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6" name="Texto 17" hidden="1">
          <a:extLst>
            <a:ext uri="{FF2B5EF4-FFF2-40B4-BE49-F238E27FC236}">
              <a16:creationId xmlns="" xmlns:a16="http://schemas.microsoft.com/office/drawing/2014/main" id="{00000000-0008-0000-0000-0000F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7" name="Texto 17" hidden="1">
          <a:extLst>
            <a:ext uri="{FF2B5EF4-FFF2-40B4-BE49-F238E27FC236}">
              <a16:creationId xmlns="" xmlns:a16="http://schemas.microsoft.com/office/drawing/2014/main" id="{00000000-0008-0000-0000-0000F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8" name="Texto 17" hidden="1">
          <a:extLst>
            <a:ext uri="{FF2B5EF4-FFF2-40B4-BE49-F238E27FC236}">
              <a16:creationId xmlns="" xmlns:a16="http://schemas.microsoft.com/office/drawing/2014/main" id="{00000000-0008-0000-0000-0000F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9" name="Texto 17" hidden="1">
          <a:extLst>
            <a:ext uri="{FF2B5EF4-FFF2-40B4-BE49-F238E27FC236}">
              <a16:creationId xmlns="" xmlns:a16="http://schemas.microsoft.com/office/drawing/2014/main" id="{00000000-0008-0000-0000-0000F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0" name="Texto 17" hidden="1">
          <a:extLst>
            <a:ext uri="{FF2B5EF4-FFF2-40B4-BE49-F238E27FC236}">
              <a16:creationId xmlns="" xmlns:a16="http://schemas.microsoft.com/office/drawing/2014/main" id="{00000000-0008-0000-0000-00000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1" name="Texto 17" hidden="1">
          <a:extLst>
            <a:ext uri="{FF2B5EF4-FFF2-40B4-BE49-F238E27FC236}">
              <a16:creationId xmlns="" xmlns:a16="http://schemas.microsoft.com/office/drawing/2014/main" id="{00000000-0008-0000-0000-00000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2" name="Texto 17" hidden="1">
          <a:extLst>
            <a:ext uri="{FF2B5EF4-FFF2-40B4-BE49-F238E27FC236}">
              <a16:creationId xmlns="" xmlns:a16="http://schemas.microsoft.com/office/drawing/2014/main" id="{00000000-0008-0000-0000-00000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3" name="Texto 17" hidden="1">
          <a:extLst>
            <a:ext uri="{FF2B5EF4-FFF2-40B4-BE49-F238E27FC236}">
              <a16:creationId xmlns="" xmlns:a16="http://schemas.microsoft.com/office/drawing/2014/main" id="{00000000-0008-0000-0000-00000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4" name="Texto 17" hidden="1">
          <a:extLst>
            <a:ext uri="{FF2B5EF4-FFF2-40B4-BE49-F238E27FC236}">
              <a16:creationId xmlns="" xmlns:a16="http://schemas.microsoft.com/office/drawing/2014/main" id="{00000000-0008-0000-0000-00000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5" name="Texto 17" hidden="1">
          <a:extLst>
            <a:ext uri="{FF2B5EF4-FFF2-40B4-BE49-F238E27FC236}">
              <a16:creationId xmlns="" xmlns:a16="http://schemas.microsoft.com/office/drawing/2014/main" id="{00000000-0008-0000-0000-00000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6" name="Texto 17" hidden="1">
          <a:extLst>
            <a:ext uri="{FF2B5EF4-FFF2-40B4-BE49-F238E27FC236}">
              <a16:creationId xmlns="" xmlns:a16="http://schemas.microsoft.com/office/drawing/2014/main" id="{00000000-0008-0000-0000-00000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7" name="Texto 17" hidden="1">
          <a:extLst>
            <a:ext uri="{FF2B5EF4-FFF2-40B4-BE49-F238E27FC236}">
              <a16:creationId xmlns="" xmlns:a16="http://schemas.microsoft.com/office/drawing/2014/main" id="{00000000-0008-0000-0000-00000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8" name="Texto 17" hidden="1">
          <a:extLst>
            <a:ext uri="{FF2B5EF4-FFF2-40B4-BE49-F238E27FC236}">
              <a16:creationId xmlns="" xmlns:a16="http://schemas.microsoft.com/office/drawing/2014/main" id="{00000000-0008-0000-0000-00000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9" name="Texto 17" hidden="1">
          <a:extLst>
            <a:ext uri="{FF2B5EF4-FFF2-40B4-BE49-F238E27FC236}">
              <a16:creationId xmlns="" xmlns:a16="http://schemas.microsoft.com/office/drawing/2014/main" id="{00000000-0008-0000-0000-00000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0" name="Texto 17" hidden="1">
          <a:extLst>
            <a:ext uri="{FF2B5EF4-FFF2-40B4-BE49-F238E27FC236}">
              <a16:creationId xmlns="" xmlns:a16="http://schemas.microsoft.com/office/drawing/2014/main" id="{00000000-0008-0000-0000-00000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1" name="Texto 17" hidden="1">
          <a:extLst>
            <a:ext uri="{FF2B5EF4-FFF2-40B4-BE49-F238E27FC236}">
              <a16:creationId xmlns="" xmlns:a16="http://schemas.microsoft.com/office/drawing/2014/main" id="{00000000-0008-0000-0000-00000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2" name="Texto 17" hidden="1">
          <a:extLst>
            <a:ext uri="{FF2B5EF4-FFF2-40B4-BE49-F238E27FC236}">
              <a16:creationId xmlns="" xmlns:a16="http://schemas.microsoft.com/office/drawing/2014/main" id="{00000000-0008-0000-0000-00000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3" name="Texto 17" hidden="1">
          <a:extLst>
            <a:ext uri="{FF2B5EF4-FFF2-40B4-BE49-F238E27FC236}">
              <a16:creationId xmlns="" xmlns:a16="http://schemas.microsoft.com/office/drawing/2014/main" id="{00000000-0008-0000-0000-00000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4" name="Texto 17" hidden="1">
          <a:extLst>
            <a:ext uri="{FF2B5EF4-FFF2-40B4-BE49-F238E27FC236}">
              <a16:creationId xmlns="" xmlns:a16="http://schemas.microsoft.com/office/drawing/2014/main" id="{00000000-0008-0000-0000-00000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5" name="Texto 17" hidden="1">
          <a:extLst>
            <a:ext uri="{FF2B5EF4-FFF2-40B4-BE49-F238E27FC236}">
              <a16:creationId xmlns="" xmlns:a16="http://schemas.microsoft.com/office/drawing/2014/main" id="{00000000-0008-0000-0000-00001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6" name="Texto 17" hidden="1">
          <a:extLst>
            <a:ext uri="{FF2B5EF4-FFF2-40B4-BE49-F238E27FC236}">
              <a16:creationId xmlns="" xmlns:a16="http://schemas.microsoft.com/office/drawing/2014/main" id="{00000000-0008-0000-0000-00001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7" name="Texto 17" hidden="1">
          <a:extLst>
            <a:ext uri="{FF2B5EF4-FFF2-40B4-BE49-F238E27FC236}">
              <a16:creationId xmlns="" xmlns:a16="http://schemas.microsoft.com/office/drawing/2014/main" id="{00000000-0008-0000-0000-00001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8" name="Texto 17" hidden="1">
          <a:extLst>
            <a:ext uri="{FF2B5EF4-FFF2-40B4-BE49-F238E27FC236}">
              <a16:creationId xmlns="" xmlns:a16="http://schemas.microsoft.com/office/drawing/2014/main" id="{00000000-0008-0000-0000-00001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9" name="Texto 17" hidden="1">
          <a:extLst>
            <a:ext uri="{FF2B5EF4-FFF2-40B4-BE49-F238E27FC236}">
              <a16:creationId xmlns="" xmlns:a16="http://schemas.microsoft.com/office/drawing/2014/main" id="{00000000-0008-0000-0000-00001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30" name="Texto 17" hidden="1">
          <a:extLst>
            <a:ext uri="{FF2B5EF4-FFF2-40B4-BE49-F238E27FC236}">
              <a16:creationId xmlns="" xmlns:a16="http://schemas.microsoft.com/office/drawing/2014/main" id="{00000000-0008-0000-0000-00001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31" name="Texto 17" hidden="1">
          <a:extLst>
            <a:ext uri="{FF2B5EF4-FFF2-40B4-BE49-F238E27FC236}">
              <a16:creationId xmlns="" xmlns:a16="http://schemas.microsoft.com/office/drawing/2014/main" id="{00000000-0008-0000-0000-00001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2" name="Texto 17" hidden="1">
          <a:extLst>
            <a:ext uri="{FF2B5EF4-FFF2-40B4-BE49-F238E27FC236}">
              <a16:creationId xmlns="" xmlns:a16="http://schemas.microsoft.com/office/drawing/2014/main" id="{00000000-0008-0000-0000-00001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3" name="Texto 17" hidden="1">
          <a:extLst>
            <a:ext uri="{FF2B5EF4-FFF2-40B4-BE49-F238E27FC236}">
              <a16:creationId xmlns="" xmlns:a16="http://schemas.microsoft.com/office/drawing/2014/main" id="{00000000-0008-0000-0000-00001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4" name="Texto 17" hidden="1">
          <a:extLst>
            <a:ext uri="{FF2B5EF4-FFF2-40B4-BE49-F238E27FC236}">
              <a16:creationId xmlns="" xmlns:a16="http://schemas.microsoft.com/office/drawing/2014/main" id="{00000000-0008-0000-0000-00001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5" name="Texto 17" hidden="1">
          <a:extLst>
            <a:ext uri="{FF2B5EF4-FFF2-40B4-BE49-F238E27FC236}">
              <a16:creationId xmlns="" xmlns:a16="http://schemas.microsoft.com/office/drawing/2014/main" id="{00000000-0008-0000-0000-00001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6" name="Texto 17" hidden="1">
          <a:extLst>
            <a:ext uri="{FF2B5EF4-FFF2-40B4-BE49-F238E27FC236}">
              <a16:creationId xmlns="" xmlns:a16="http://schemas.microsoft.com/office/drawing/2014/main" id="{00000000-0008-0000-0000-00001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7" name="Texto 17" hidden="1">
          <a:extLst>
            <a:ext uri="{FF2B5EF4-FFF2-40B4-BE49-F238E27FC236}">
              <a16:creationId xmlns="" xmlns:a16="http://schemas.microsoft.com/office/drawing/2014/main" id="{00000000-0008-0000-0000-00001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8" name="Texto 17" hidden="1">
          <a:extLst>
            <a:ext uri="{FF2B5EF4-FFF2-40B4-BE49-F238E27FC236}">
              <a16:creationId xmlns="" xmlns:a16="http://schemas.microsoft.com/office/drawing/2014/main" id="{00000000-0008-0000-0000-00001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9" name="Texto 17" hidden="1">
          <a:extLst>
            <a:ext uri="{FF2B5EF4-FFF2-40B4-BE49-F238E27FC236}">
              <a16:creationId xmlns="" xmlns:a16="http://schemas.microsoft.com/office/drawing/2014/main" id="{00000000-0008-0000-0000-00001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0" name="Texto 17" hidden="1">
          <a:extLst>
            <a:ext uri="{FF2B5EF4-FFF2-40B4-BE49-F238E27FC236}">
              <a16:creationId xmlns="" xmlns:a16="http://schemas.microsoft.com/office/drawing/2014/main" id="{00000000-0008-0000-0000-00001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1" name="Texto 17" hidden="1">
          <a:extLst>
            <a:ext uri="{FF2B5EF4-FFF2-40B4-BE49-F238E27FC236}">
              <a16:creationId xmlns="" xmlns:a16="http://schemas.microsoft.com/office/drawing/2014/main" id="{00000000-0008-0000-0000-00002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2" name="Texto 17" hidden="1">
          <a:extLst>
            <a:ext uri="{FF2B5EF4-FFF2-40B4-BE49-F238E27FC236}">
              <a16:creationId xmlns="" xmlns:a16="http://schemas.microsoft.com/office/drawing/2014/main" id="{00000000-0008-0000-0000-00002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3" name="Texto 17" hidden="1">
          <a:extLst>
            <a:ext uri="{FF2B5EF4-FFF2-40B4-BE49-F238E27FC236}">
              <a16:creationId xmlns="" xmlns:a16="http://schemas.microsoft.com/office/drawing/2014/main" id="{00000000-0008-0000-0000-00002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4" name="Texto 17" hidden="1">
          <a:extLst>
            <a:ext uri="{FF2B5EF4-FFF2-40B4-BE49-F238E27FC236}">
              <a16:creationId xmlns="" xmlns:a16="http://schemas.microsoft.com/office/drawing/2014/main" id="{00000000-0008-0000-0000-00002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5" name="Texto 17" hidden="1">
          <a:extLst>
            <a:ext uri="{FF2B5EF4-FFF2-40B4-BE49-F238E27FC236}">
              <a16:creationId xmlns="" xmlns:a16="http://schemas.microsoft.com/office/drawing/2014/main" id="{00000000-0008-0000-0000-00002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6" name="Texto 17" hidden="1">
          <a:extLst>
            <a:ext uri="{FF2B5EF4-FFF2-40B4-BE49-F238E27FC236}">
              <a16:creationId xmlns="" xmlns:a16="http://schemas.microsoft.com/office/drawing/2014/main" id="{00000000-0008-0000-0000-00002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7" name="Texto 17" hidden="1">
          <a:extLst>
            <a:ext uri="{FF2B5EF4-FFF2-40B4-BE49-F238E27FC236}">
              <a16:creationId xmlns="" xmlns:a16="http://schemas.microsoft.com/office/drawing/2014/main" id="{00000000-0008-0000-0000-00002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8" name="Texto 17" hidden="1">
          <a:extLst>
            <a:ext uri="{FF2B5EF4-FFF2-40B4-BE49-F238E27FC236}">
              <a16:creationId xmlns="" xmlns:a16="http://schemas.microsoft.com/office/drawing/2014/main" id="{00000000-0008-0000-0000-00002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9" name="Texto 17" hidden="1">
          <a:extLst>
            <a:ext uri="{FF2B5EF4-FFF2-40B4-BE49-F238E27FC236}">
              <a16:creationId xmlns="" xmlns:a16="http://schemas.microsoft.com/office/drawing/2014/main" id="{00000000-0008-0000-0000-00002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0" name="Texto 17" hidden="1">
          <a:extLst>
            <a:ext uri="{FF2B5EF4-FFF2-40B4-BE49-F238E27FC236}">
              <a16:creationId xmlns="" xmlns:a16="http://schemas.microsoft.com/office/drawing/2014/main" id="{00000000-0008-0000-0000-00002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1" name="Texto 17" hidden="1">
          <a:extLst>
            <a:ext uri="{FF2B5EF4-FFF2-40B4-BE49-F238E27FC236}">
              <a16:creationId xmlns="" xmlns:a16="http://schemas.microsoft.com/office/drawing/2014/main" id="{00000000-0008-0000-0000-00002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2" name="Texto 17" hidden="1">
          <a:extLst>
            <a:ext uri="{FF2B5EF4-FFF2-40B4-BE49-F238E27FC236}">
              <a16:creationId xmlns="" xmlns:a16="http://schemas.microsoft.com/office/drawing/2014/main" id="{00000000-0008-0000-0000-00002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3" name="Texto 17" hidden="1">
          <a:extLst>
            <a:ext uri="{FF2B5EF4-FFF2-40B4-BE49-F238E27FC236}">
              <a16:creationId xmlns="" xmlns:a16="http://schemas.microsoft.com/office/drawing/2014/main" id="{00000000-0008-0000-0000-00002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4" name="Texto 17" hidden="1">
          <a:extLst>
            <a:ext uri="{FF2B5EF4-FFF2-40B4-BE49-F238E27FC236}">
              <a16:creationId xmlns="" xmlns:a16="http://schemas.microsoft.com/office/drawing/2014/main" id="{00000000-0008-0000-0000-00002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5" name="Texto 17" hidden="1">
          <a:extLst>
            <a:ext uri="{FF2B5EF4-FFF2-40B4-BE49-F238E27FC236}">
              <a16:creationId xmlns="" xmlns:a16="http://schemas.microsoft.com/office/drawing/2014/main" id="{00000000-0008-0000-0000-00002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6" name="Texto 17" hidden="1">
          <a:extLst>
            <a:ext uri="{FF2B5EF4-FFF2-40B4-BE49-F238E27FC236}">
              <a16:creationId xmlns="" xmlns:a16="http://schemas.microsoft.com/office/drawing/2014/main" id="{00000000-0008-0000-0000-00002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7" name="Texto 17" hidden="1">
          <a:extLst>
            <a:ext uri="{FF2B5EF4-FFF2-40B4-BE49-F238E27FC236}">
              <a16:creationId xmlns="" xmlns:a16="http://schemas.microsoft.com/office/drawing/2014/main" id="{00000000-0008-0000-0000-00003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8" name="Texto 17" hidden="1">
          <a:extLst>
            <a:ext uri="{FF2B5EF4-FFF2-40B4-BE49-F238E27FC236}">
              <a16:creationId xmlns="" xmlns:a16="http://schemas.microsoft.com/office/drawing/2014/main" id="{00000000-0008-0000-0000-00003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9" name="Texto 17" hidden="1">
          <a:extLst>
            <a:ext uri="{FF2B5EF4-FFF2-40B4-BE49-F238E27FC236}">
              <a16:creationId xmlns="" xmlns:a16="http://schemas.microsoft.com/office/drawing/2014/main" id="{00000000-0008-0000-0000-00003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0" name="Texto 17" hidden="1">
          <a:extLst>
            <a:ext uri="{FF2B5EF4-FFF2-40B4-BE49-F238E27FC236}">
              <a16:creationId xmlns="" xmlns:a16="http://schemas.microsoft.com/office/drawing/2014/main" id="{00000000-0008-0000-0000-00003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1" name="Texto 17" hidden="1">
          <a:extLst>
            <a:ext uri="{FF2B5EF4-FFF2-40B4-BE49-F238E27FC236}">
              <a16:creationId xmlns="" xmlns:a16="http://schemas.microsoft.com/office/drawing/2014/main" id="{00000000-0008-0000-0000-00003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2" name="Texto 17" hidden="1">
          <a:extLst>
            <a:ext uri="{FF2B5EF4-FFF2-40B4-BE49-F238E27FC236}">
              <a16:creationId xmlns="" xmlns:a16="http://schemas.microsoft.com/office/drawing/2014/main" id="{00000000-0008-0000-0000-00003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3" name="Texto 17" hidden="1">
          <a:extLst>
            <a:ext uri="{FF2B5EF4-FFF2-40B4-BE49-F238E27FC236}">
              <a16:creationId xmlns="" xmlns:a16="http://schemas.microsoft.com/office/drawing/2014/main" id="{00000000-0008-0000-0000-00003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4" name="Texto 17" hidden="1">
          <a:extLst>
            <a:ext uri="{FF2B5EF4-FFF2-40B4-BE49-F238E27FC236}">
              <a16:creationId xmlns="" xmlns:a16="http://schemas.microsoft.com/office/drawing/2014/main" id="{00000000-0008-0000-0000-00003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5" name="Texto 17" hidden="1">
          <a:extLst>
            <a:ext uri="{FF2B5EF4-FFF2-40B4-BE49-F238E27FC236}">
              <a16:creationId xmlns="" xmlns:a16="http://schemas.microsoft.com/office/drawing/2014/main" id="{00000000-0008-0000-0000-00003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6" name="Texto 17" hidden="1">
          <a:extLst>
            <a:ext uri="{FF2B5EF4-FFF2-40B4-BE49-F238E27FC236}">
              <a16:creationId xmlns="" xmlns:a16="http://schemas.microsoft.com/office/drawing/2014/main" id="{00000000-0008-0000-0000-00003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7" name="Texto 17" hidden="1">
          <a:extLst>
            <a:ext uri="{FF2B5EF4-FFF2-40B4-BE49-F238E27FC236}">
              <a16:creationId xmlns="" xmlns:a16="http://schemas.microsoft.com/office/drawing/2014/main" id="{00000000-0008-0000-0000-00003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68" name="Texto 17" hidden="1">
          <a:extLst>
            <a:ext uri="{FF2B5EF4-FFF2-40B4-BE49-F238E27FC236}">
              <a16:creationId xmlns="" xmlns:a16="http://schemas.microsoft.com/office/drawing/2014/main" id="{00000000-0008-0000-0000-00003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69" name="Texto 17" hidden="1">
          <a:extLst>
            <a:ext uri="{FF2B5EF4-FFF2-40B4-BE49-F238E27FC236}">
              <a16:creationId xmlns="" xmlns:a16="http://schemas.microsoft.com/office/drawing/2014/main" id="{00000000-0008-0000-0000-00003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70" name="Texto 17" hidden="1">
          <a:extLst>
            <a:ext uri="{FF2B5EF4-FFF2-40B4-BE49-F238E27FC236}">
              <a16:creationId xmlns="" xmlns:a16="http://schemas.microsoft.com/office/drawing/2014/main" id="{00000000-0008-0000-0000-00003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71" name="Texto 17" hidden="1">
          <a:extLst>
            <a:ext uri="{FF2B5EF4-FFF2-40B4-BE49-F238E27FC236}">
              <a16:creationId xmlns="" xmlns:a16="http://schemas.microsoft.com/office/drawing/2014/main" id="{00000000-0008-0000-0000-00003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172" name="Texto 17" hidden="1">
          <a:extLst>
            <a:ext uri="{FF2B5EF4-FFF2-40B4-BE49-F238E27FC236}">
              <a16:creationId xmlns="" xmlns:a16="http://schemas.microsoft.com/office/drawing/2014/main" id="{00000000-0008-0000-0000-00003F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3" name="Texto 17" hidden="1">
          <a:extLst>
            <a:ext uri="{FF2B5EF4-FFF2-40B4-BE49-F238E27FC236}">
              <a16:creationId xmlns="" xmlns:a16="http://schemas.microsoft.com/office/drawing/2014/main" id="{00000000-0008-0000-0000-00004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4" name="Texto 17" hidden="1">
          <a:extLst>
            <a:ext uri="{FF2B5EF4-FFF2-40B4-BE49-F238E27FC236}">
              <a16:creationId xmlns="" xmlns:a16="http://schemas.microsoft.com/office/drawing/2014/main" id="{00000000-0008-0000-0000-00004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5" name="Texto 17" hidden="1">
          <a:extLst>
            <a:ext uri="{FF2B5EF4-FFF2-40B4-BE49-F238E27FC236}">
              <a16:creationId xmlns="" xmlns:a16="http://schemas.microsoft.com/office/drawing/2014/main" id="{00000000-0008-0000-0000-00004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6" name="Texto 17" hidden="1">
          <a:extLst>
            <a:ext uri="{FF2B5EF4-FFF2-40B4-BE49-F238E27FC236}">
              <a16:creationId xmlns="" xmlns:a16="http://schemas.microsoft.com/office/drawing/2014/main" id="{00000000-0008-0000-0000-00004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7" name="Texto 17" hidden="1">
          <a:extLst>
            <a:ext uri="{FF2B5EF4-FFF2-40B4-BE49-F238E27FC236}">
              <a16:creationId xmlns="" xmlns:a16="http://schemas.microsoft.com/office/drawing/2014/main" id="{00000000-0008-0000-0000-00004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8" name="Texto 17" hidden="1">
          <a:extLst>
            <a:ext uri="{FF2B5EF4-FFF2-40B4-BE49-F238E27FC236}">
              <a16:creationId xmlns="" xmlns:a16="http://schemas.microsoft.com/office/drawing/2014/main" id="{00000000-0008-0000-0000-00004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9" name="Texto 17" hidden="1">
          <a:extLst>
            <a:ext uri="{FF2B5EF4-FFF2-40B4-BE49-F238E27FC236}">
              <a16:creationId xmlns="" xmlns:a16="http://schemas.microsoft.com/office/drawing/2014/main" id="{00000000-0008-0000-0000-00004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0" name="Texto 17" hidden="1">
          <a:extLst>
            <a:ext uri="{FF2B5EF4-FFF2-40B4-BE49-F238E27FC236}">
              <a16:creationId xmlns="" xmlns:a16="http://schemas.microsoft.com/office/drawing/2014/main" id="{00000000-0008-0000-0000-00004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1" name="Texto 17" hidden="1">
          <a:extLst>
            <a:ext uri="{FF2B5EF4-FFF2-40B4-BE49-F238E27FC236}">
              <a16:creationId xmlns="" xmlns:a16="http://schemas.microsoft.com/office/drawing/2014/main" id="{00000000-0008-0000-0000-00004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2" name="Texto 17" hidden="1">
          <a:extLst>
            <a:ext uri="{FF2B5EF4-FFF2-40B4-BE49-F238E27FC236}">
              <a16:creationId xmlns="" xmlns:a16="http://schemas.microsoft.com/office/drawing/2014/main" id="{00000000-0008-0000-0000-00004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3" name="Texto 17" hidden="1">
          <a:extLst>
            <a:ext uri="{FF2B5EF4-FFF2-40B4-BE49-F238E27FC236}">
              <a16:creationId xmlns="" xmlns:a16="http://schemas.microsoft.com/office/drawing/2014/main" id="{00000000-0008-0000-0000-00004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4" name="Texto 17" hidden="1">
          <a:extLst>
            <a:ext uri="{FF2B5EF4-FFF2-40B4-BE49-F238E27FC236}">
              <a16:creationId xmlns="" xmlns:a16="http://schemas.microsoft.com/office/drawing/2014/main" id="{00000000-0008-0000-0000-00004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5" name="Texto 17" hidden="1">
          <a:extLst>
            <a:ext uri="{FF2B5EF4-FFF2-40B4-BE49-F238E27FC236}">
              <a16:creationId xmlns="" xmlns:a16="http://schemas.microsoft.com/office/drawing/2014/main" id="{00000000-0008-0000-0000-00004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6" name="Texto 17" hidden="1">
          <a:extLst>
            <a:ext uri="{FF2B5EF4-FFF2-40B4-BE49-F238E27FC236}">
              <a16:creationId xmlns="" xmlns:a16="http://schemas.microsoft.com/office/drawing/2014/main" id="{00000000-0008-0000-0000-00004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7" name="Texto 17" hidden="1">
          <a:extLst>
            <a:ext uri="{FF2B5EF4-FFF2-40B4-BE49-F238E27FC236}">
              <a16:creationId xmlns="" xmlns:a16="http://schemas.microsoft.com/office/drawing/2014/main" id="{00000000-0008-0000-0000-00004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8" name="Texto 17" hidden="1">
          <a:extLst>
            <a:ext uri="{FF2B5EF4-FFF2-40B4-BE49-F238E27FC236}">
              <a16:creationId xmlns="" xmlns:a16="http://schemas.microsoft.com/office/drawing/2014/main" id="{00000000-0008-0000-0000-00004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9" name="Texto 17" hidden="1">
          <a:extLst>
            <a:ext uri="{FF2B5EF4-FFF2-40B4-BE49-F238E27FC236}">
              <a16:creationId xmlns="" xmlns:a16="http://schemas.microsoft.com/office/drawing/2014/main" id="{00000000-0008-0000-0000-00005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0" name="Texto 17" hidden="1">
          <a:extLst>
            <a:ext uri="{FF2B5EF4-FFF2-40B4-BE49-F238E27FC236}">
              <a16:creationId xmlns="" xmlns:a16="http://schemas.microsoft.com/office/drawing/2014/main" id="{00000000-0008-0000-0000-00005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1" name="Texto 17" hidden="1">
          <a:extLst>
            <a:ext uri="{FF2B5EF4-FFF2-40B4-BE49-F238E27FC236}">
              <a16:creationId xmlns="" xmlns:a16="http://schemas.microsoft.com/office/drawing/2014/main" id="{00000000-0008-0000-0000-00005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2" name="Texto 17" hidden="1">
          <a:extLst>
            <a:ext uri="{FF2B5EF4-FFF2-40B4-BE49-F238E27FC236}">
              <a16:creationId xmlns="" xmlns:a16="http://schemas.microsoft.com/office/drawing/2014/main" id="{00000000-0008-0000-0000-00005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3" name="Texto 17" hidden="1">
          <a:extLst>
            <a:ext uri="{FF2B5EF4-FFF2-40B4-BE49-F238E27FC236}">
              <a16:creationId xmlns="" xmlns:a16="http://schemas.microsoft.com/office/drawing/2014/main" id="{00000000-0008-0000-0000-00005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4" name="Texto 17" hidden="1">
          <a:extLst>
            <a:ext uri="{FF2B5EF4-FFF2-40B4-BE49-F238E27FC236}">
              <a16:creationId xmlns="" xmlns:a16="http://schemas.microsoft.com/office/drawing/2014/main" id="{00000000-0008-0000-0000-00005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5" name="Texto 17" hidden="1">
          <a:extLst>
            <a:ext uri="{FF2B5EF4-FFF2-40B4-BE49-F238E27FC236}">
              <a16:creationId xmlns="" xmlns:a16="http://schemas.microsoft.com/office/drawing/2014/main" id="{00000000-0008-0000-0000-00005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6" name="Texto 17" hidden="1">
          <a:extLst>
            <a:ext uri="{FF2B5EF4-FFF2-40B4-BE49-F238E27FC236}">
              <a16:creationId xmlns="" xmlns:a16="http://schemas.microsoft.com/office/drawing/2014/main" id="{00000000-0008-0000-0000-00005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7" name="Texto 17" hidden="1">
          <a:extLst>
            <a:ext uri="{FF2B5EF4-FFF2-40B4-BE49-F238E27FC236}">
              <a16:creationId xmlns="" xmlns:a16="http://schemas.microsoft.com/office/drawing/2014/main" id="{00000000-0008-0000-0000-00005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8" name="Texto 17" hidden="1">
          <a:extLst>
            <a:ext uri="{FF2B5EF4-FFF2-40B4-BE49-F238E27FC236}">
              <a16:creationId xmlns="" xmlns:a16="http://schemas.microsoft.com/office/drawing/2014/main" id="{00000000-0008-0000-0000-00005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9" name="Texto 17" hidden="1">
          <a:extLst>
            <a:ext uri="{FF2B5EF4-FFF2-40B4-BE49-F238E27FC236}">
              <a16:creationId xmlns="" xmlns:a16="http://schemas.microsoft.com/office/drawing/2014/main" id="{00000000-0008-0000-0000-00005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0" name="Texto 17" hidden="1">
          <a:extLst>
            <a:ext uri="{FF2B5EF4-FFF2-40B4-BE49-F238E27FC236}">
              <a16:creationId xmlns="" xmlns:a16="http://schemas.microsoft.com/office/drawing/2014/main" id="{00000000-0008-0000-0000-00005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1" name="Texto 17" hidden="1">
          <a:extLst>
            <a:ext uri="{FF2B5EF4-FFF2-40B4-BE49-F238E27FC236}">
              <a16:creationId xmlns="" xmlns:a16="http://schemas.microsoft.com/office/drawing/2014/main" id="{00000000-0008-0000-0000-00005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2" name="Texto 17" hidden="1">
          <a:extLst>
            <a:ext uri="{FF2B5EF4-FFF2-40B4-BE49-F238E27FC236}">
              <a16:creationId xmlns="" xmlns:a16="http://schemas.microsoft.com/office/drawing/2014/main" id="{00000000-0008-0000-0000-00005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3" name="Texto 17" hidden="1">
          <a:extLst>
            <a:ext uri="{FF2B5EF4-FFF2-40B4-BE49-F238E27FC236}">
              <a16:creationId xmlns="" xmlns:a16="http://schemas.microsoft.com/office/drawing/2014/main" id="{00000000-0008-0000-0000-00005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4" name="Texto 17" hidden="1">
          <a:extLst>
            <a:ext uri="{FF2B5EF4-FFF2-40B4-BE49-F238E27FC236}">
              <a16:creationId xmlns="" xmlns:a16="http://schemas.microsoft.com/office/drawing/2014/main" id="{00000000-0008-0000-0000-00005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5" name="Texto 17" hidden="1">
          <a:extLst>
            <a:ext uri="{FF2B5EF4-FFF2-40B4-BE49-F238E27FC236}">
              <a16:creationId xmlns="" xmlns:a16="http://schemas.microsoft.com/office/drawing/2014/main" id="{00000000-0008-0000-0000-00006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6" name="Texto 17" hidden="1">
          <a:extLst>
            <a:ext uri="{FF2B5EF4-FFF2-40B4-BE49-F238E27FC236}">
              <a16:creationId xmlns="" xmlns:a16="http://schemas.microsoft.com/office/drawing/2014/main" id="{00000000-0008-0000-0000-00006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7" name="Texto 17" hidden="1">
          <a:extLst>
            <a:ext uri="{FF2B5EF4-FFF2-40B4-BE49-F238E27FC236}">
              <a16:creationId xmlns="" xmlns:a16="http://schemas.microsoft.com/office/drawing/2014/main" id="{00000000-0008-0000-0000-00006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08" name="Texto 17" hidden="1">
          <a:extLst>
            <a:ext uri="{FF2B5EF4-FFF2-40B4-BE49-F238E27FC236}">
              <a16:creationId xmlns="" xmlns:a16="http://schemas.microsoft.com/office/drawing/2014/main" id="{00000000-0008-0000-0000-00006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09" name="Texto 17" hidden="1">
          <a:extLst>
            <a:ext uri="{FF2B5EF4-FFF2-40B4-BE49-F238E27FC236}">
              <a16:creationId xmlns="" xmlns:a16="http://schemas.microsoft.com/office/drawing/2014/main" id="{00000000-0008-0000-0000-00006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0" name="Texto 17" hidden="1">
          <a:extLst>
            <a:ext uri="{FF2B5EF4-FFF2-40B4-BE49-F238E27FC236}">
              <a16:creationId xmlns="" xmlns:a16="http://schemas.microsoft.com/office/drawing/2014/main" id="{00000000-0008-0000-0000-00006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1" name="Texto 17" hidden="1">
          <a:extLst>
            <a:ext uri="{FF2B5EF4-FFF2-40B4-BE49-F238E27FC236}">
              <a16:creationId xmlns="" xmlns:a16="http://schemas.microsoft.com/office/drawing/2014/main" id="{00000000-0008-0000-0000-00006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2" name="Texto 17" hidden="1">
          <a:extLst>
            <a:ext uri="{FF2B5EF4-FFF2-40B4-BE49-F238E27FC236}">
              <a16:creationId xmlns="" xmlns:a16="http://schemas.microsoft.com/office/drawing/2014/main" id="{00000000-0008-0000-0000-00006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3" name="Texto 17" hidden="1">
          <a:extLst>
            <a:ext uri="{FF2B5EF4-FFF2-40B4-BE49-F238E27FC236}">
              <a16:creationId xmlns="" xmlns:a16="http://schemas.microsoft.com/office/drawing/2014/main" id="{00000000-0008-0000-0000-00006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4" name="Texto 17" hidden="1">
          <a:extLst>
            <a:ext uri="{FF2B5EF4-FFF2-40B4-BE49-F238E27FC236}">
              <a16:creationId xmlns="" xmlns:a16="http://schemas.microsoft.com/office/drawing/2014/main" id="{00000000-0008-0000-0000-00006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5" name="Texto 17" hidden="1">
          <a:extLst>
            <a:ext uri="{FF2B5EF4-FFF2-40B4-BE49-F238E27FC236}">
              <a16:creationId xmlns="" xmlns:a16="http://schemas.microsoft.com/office/drawing/2014/main" id="{00000000-0008-0000-0000-00006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6" name="Texto 17" hidden="1">
          <a:extLst>
            <a:ext uri="{FF2B5EF4-FFF2-40B4-BE49-F238E27FC236}">
              <a16:creationId xmlns="" xmlns:a16="http://schemas.microsoft.com/office/drawing/2014/main" id="{00000000-0008-0000-0000-00006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7" name="Texto 17" hidden="1">
          <a:extLst>
            <a:ext uri="{FF2B5EF4-FFF2-40B4-BE49-F238E27FC236}">
              <a16:creationId xmlns="" xmlns:a16="http://schemas.microsoft.com/office/drawing/2014/main" id="{00000000-0008-0000-0000-00006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8" name="Texto 17" hidden="1">
          <a:extLst>
            <a:ext uri="{FF2B5EF4-FFF2-40B4-BE49-F238E27FC236}">
              <a16:creationId xmlns="" xmlns:a16="http://schemas.microsoft.com/office/drawing/2014/main" id="{00000000-0008-0000-0000-00006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9" name="Texto 17" hidden="1">
          <a:extLst>
            <a:ext uri="{FF2B5EF4-FFF2-40B4-BE49-F238E27FC236}">
              <a16:creationId xmlns="" xmlns:a16="http://schemas.microsoft.com/office/drawing/2014/main" id="{00000000-0008-0000-0000-00006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0" name="Texto 17" hidden="1">
          <a:extLst>
            <a:ext uri="{FF2B5EF4-FFF2-40B4-BE49-F238E27FC236}">
              <a16:creationId xmlns="" xmlns:a16="http://schemas.microsoft.com/office/drawing/2014/main" id="{00000000-0008-0000-0000-00006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1" name="Texto 17" hidden="1">
          <a:extLst>
            <a:ext uri="{FF2B5EF4-FFF2-40B4-BE49-F238E27FC236}">
              <a16:creationId xmlns="" xmlns:a16="http://schemas.microsoft.com/office/drawing/2014/main" id="{00000000-0008-0000-0000-00007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2" name="Texto 17" hidden="1">
          <a:extLst>
            <a:ext uri="{FF2B5EF4-FFF2-40B4-BE49-F238E27FC236}">
              <a16:creationId xmlns="" xmlns:a16="http://schemas.microsoft.com/office/drawing/2014/main" id="{00000000-0008-0000-0000-00007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3" name="Texto 17" hidden="1">
          <a:extLst>
            <a:ext uri="{FF2B5EF4-FFF2-40B4-BE49-F238E27FC236}">
              <a16:creationId xmlns="" xmlns:a16="http://schemas.microsoft.com/office/drawing/2014/main" id="{00000000-0008-0000-0000-00007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4" name="Texto 17" hidden="1">
          <a:extLst>
            <a:ext uri="{FF2B5EF4-FFF2-40B4-BE49-F238E27FC236}">
              <a16:creationId xmlns="" xmlns:a16="http://schemas.microsoft.com/office/drawing/2014/main" id="{00000000-0008-0000-0000-00007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5" name="Texto 17" hidden="1">
          <a:extLst>
            <a:ext uri="{FF2B5EF4-FFF2-40B4-BE49-F238E27FC236}">
              <a16:creationId xmlns="" xmlns:a16="http://schemas.microsoft.com/office/drawing/2014/main" id="{00000000-0008-0000-0000-00007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226" name="Texto 17" hidden="1">
          <a:extLst>
            <a:ext uri="{FF2B5EF4-FFF2-40B4-BE49-F238E27FC236}">
              <a16:creationId xmlns="" xmlns:a16="http://schemas.microsoft.com/office/drawing/2014/main" id="{00000000-0008-0000-0000-000075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7" name="Texto 17" hidden="1">
          <a:extLst>
            <a:ext uri="{FF2B5EF4-FFF2-40B4-BE49-F238E27FC236}">
              <a16:creationId xmlns="" xmlns:a16="http://schemas.microsoft.com/office/drawing/2014/main" id="{00000000-0008-0000-0000-00007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8" name="Texto 17" hidden="1">
          <a:extLst>
            <a:ext uri="{FF2B5EF4-FFF2-40B4-BE49-F238E27FC236}">
              <a16:creationId xmlns="" xmlns:a16="http://schemas.microsoft.com/office/drawing/2014/main" id="{00000000-0008-0000-0000-00007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9" name="Texto 17" hidden="1">
          <a:extLst>
            <a:ext uri="{FF2B5EF4-FFF2-40B4-BE49-F238E27FC236}">
              <a16:creationId xmlns="" xmlns:a16="http://schemas.microsoft.com/office/drawing/2014/main" id="{00000000-0008-0000-0000-00007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0" name="Texto 17" hidden="1">
          <a:extLst>
            <a:ext uri="{FF2B5EF4-FFF2-40B4-BE49-F238E27FC236}">
              <a16:creationId xmlns="" xmlns:a16="http://schemas.microsoft.com/office/drawing/2014/main" id="{00000000-0008-0000-0000-00007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1" name="Texto 17" hidden="1">
          <a:extLst>
            <a:ext uri="{FF2B5EF4-FFF2-40B4-BE49-F238E27FC236}">
              <a16:creationId xmlns="" xmlns:a16="http://schemas.microsoft.com/office/drawing/2014/main" id="{00000000-0008-0000-0000-00007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2" name="Texto 17" hidden="1">
          <a:extLst>
            <a:ext uri="{FF2B5EF4-FFF2-40B4-BE49-F238E27FC236}">
              <a16:creationId xmlns="" xmlns:a16="http://schemas.microsoft.com/office/drawing/2014/main" id="{00000000-0008-0000-0000-00007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3" name="Texto 17" hidden="1">
          <a:extLst>
            <a:ext uri="{FF2B5EF4-FFF2-40B4-BE49-F238E27FC236}">
              <a16:creationId xmlns="" xmlns:a16="http://schemas.microsoft.com/office/drawing/2014/main" id="{00000000-0008-0000-0000-00007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4" name="Texto 17" hidden="1">
          <a:extLst>
            <a:ext uri="{FF2B5EF4-FFF2-40B4-BE49-F238E27FC236}">
              <a16:creationId xmlns="" xmlns:a16="http://schemas.microsoft.com/office/drawing/2014/main" id="{00000000-0008-0000-0000-00007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5" name="Texto 17" hidden="1">
          <a:extLst>
            <a:ext uri="{FF2B5EF4-FFF2-40B4-BE49-F238E27FC236}">
              <a16:creationId xmlns="" xmlns:a16="http://schemas.microsoft.com/office/drawing/2014/main" id="{00000000-0008-0000-0000-00007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6" name="Texto 17" hidden="1">
          <a:extLst>
            <a:ext uri="{FF2B5EF4-FFF2-40B4-BE49-F238E27FC236}">
              <a16:creationId xmlns="" xmlns:a16="http://schemas.microsoft.com/office/drawing/2014/main" id="{00000000-0008-0000-0000-00007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7" name="Texto 17" hidden="1">
          <a:extLst>
            <a:ext uri="{FF2B5EF4-FFF2-40B4-BE49-F238E27FC236}">
              <a16:creationId xmlns="" xmlns:a16="http://schemas.microsoft.com/office/drawing/2014/main" id="{00000000-0008-0000-0000-00008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8" name="Texto 17" hidden="1">
          <a:extLst>
            <a:ext uri="{FF2B5EF4-FFF2-40B4-BE49-F238E27FC236}">
              <a16:creationId xmlns="" xmlns:a16="http://schemas.microsoft.com/office/drawing/2014/main" id="{00000000-0008-0000-0000-00008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9" name="Texto 17" hidden="1">
          <a:extLst>
            <a:ext uri="{FF2B5EF4-FFF2-40B4-BE49-F238E27FC236}">
              <a16:creationId xmlns="" xmlns:a16="http://schemas.microsoft.com/office/drawing/2014/main" id="{00000000-0008-0000-0000-00008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0" name="Texto 17" hidden="1">
          <a:extLst>
            <a:ext uri="{FF2B5EF4-FFF2-40B4-BE49-F238E27FC236}">
              <a16:creationId xmlns="" xmlns:a16="http://schemas.microsoft.com/office/drawing/2014/main" id="{00000000-0008-0000-0000-00008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1" name="Texto 17" hidden="1">
          <a:extLst>
            <a:ext uri="{FF2B5EF4-FFF2-40B4-BE49-F238E27FC236}">
              <a16:creationId xmlns="" xmlns:a16="http://schemas.microsoft.com/office/drawing/2014/main" id="{00000000-0008-0000-0000-00008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2" name="Texto 17" hidden="1">
          <a:extLst>
            <a:ext uri="{FF2B5EF4-FFF2-40B4-BE49-F238E27FC236}">
              <a16:creationId xmlns="" xmlns:a16="http://schemas.microsoft.com/office/drawing/2014/main" id="{00000000-0008-0000-0000-00008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3" name="Texto 17" hidden="1">
          <a:extLst>
            <a:ext uri="{FF2B5EF4-FFF2-40B4-BE49-F238E27FC236}">
              <a16:creationId xmlns="" xmlns:a16="http://schemas.microsoft.com/office/drawing/2014/main" id="{00000000-0008-0000-0000-00008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4" name="Texto 17" hidden="1">
          <a:extLst>
            <a:ext uri="{FF2B5EF4-FFF2-40B4-BE49-F238E27FC236}">
              <a16:creationId xmlns="" xmlns:a16="http://schemas.microsoft.com/office/drawing/2014/main" id="{00000000-0008-0000-0000-00008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5" name="Texto 17" hidden="1">
          <a:extLst>
            <a:ext uri="{FF2B5EF4-FFF2-40B4-BE49-F238E27FC236}">
              <a16:creationId xmlns="" xmlns:a16="http://schemas.microsoft.com/office/drawing/2014/main" id="{00000000-0008-0000-0000-00008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6" name="Texto 17" hidden="1">
          <a:extLst>
            <a:ext uri="{FF2B5EF4-FFF2-40B4-BE49-F238E27FC236}">
              <a16:creationId xmlns="" xmlns:a16="http://schemas.microsoft.com/office/drawing/2014/main" id="{00000000-0008-0000-0000-00008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7" name="Texto 17" hidden="1">
          <a:extLst>
            <a:ext uri="{FF2B5EF4-FFF2-40B4-BE49-F238E27FC236}">
              <a16:creationId xmlns="" xmlns:a16="http://schemas.microsoft.com/office/drawing/2014/main" id="{00000000-0008-0000-0000-00008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48" name="Texto 17" hidden="1">
          <a:extLst>
            <a:ext uri="{FF2B5EF4-FFF2-40B4-BE49-F238E27FC236}">
              <a16:creationId xmlns="" xmlns:a16="http://schemas.microsoft.com/office/drawing/2014/main" id="{00000000-0008-0000-0000-00008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49" name="Texto 17" hidden="1">
          <a:extLst>
            <a:ext uri="{FF2B5EF4-FFF2-40B4-BE49-F238E27FC236}">
              <a16:creationId xmlns="" xmlns:a16="http://schemas.microsoft.com/office/drawing/2014/main" id="{00000000-0008-0000-0000-00008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0" name="Texto 17" hidden="1">
          <a:extLst>
            <a:ext uri="{FF2B5EF4-FFF2-40B4-BE49-F238E27FC236}">
              <a16:creationId xmlns="" xmlns:a16="http://schemas.microsoft.com/office/drawing/2014/main" id="{00000000-0008-0000-0000-00008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1" name="Texto 17" hidden="1">
          <a:extLst>
            <a:ext uri="{FF2B5EF4-FFF2-40B4-BE49-F238E27FC236}">
              <a16:creationId xmlns="" xmlns:a16="http://schemas.microsoft.com/office/drawing/2014/main" id="{00000000-0008-0000-0000-00008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2" name="Texto 17" hidden="1">
          <a:extLst>
            <a:ext uri="{FF2B5EF4-FFF2-40B4-BE49-F238E27FC236}">
              <a16:creationId xmlns="" xmlns:a16="http://schemas.microsoft.com/office/drawing/2014/main" id="{00000000-0008-0000-0000-00008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3" name="Texto 17" hidden="1">
          <a:extLst>
            <a:ext uri="{FF2B5EF4-FFF2-40B4-BE49-F238E27FC236}">
              <a16:creationId xmlns="" xmlns:a16="http://schemas.microsoft.com/office/drawing/2014/main" id="{00000000-0008-0000-0000-00009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4" name="Texto 17" hidden="1">
          <a:extLst>
            <a:ext uri="{FF2B5EF4-FFF2-40B4-BE49-F238E27FC236}">
              <a16:creationId xmlns="" xmlns:a16="http://schemas.microsoft.com/office/drawing/2014/main" id="{00000000-0008-0000-0000-00009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5" name="Texto 17" hidden="1">
          <a:extLst>
            <a:ext uri="{FF2B5EF4-FFF2-40B4-BE49-F238E27FC236}">
              <a16:creationId xmlns="" xmlns:a16="http://schemas.microsoft.com/office/drawing/2014/main" id="{00000000-0008-0000-0000-00009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6" name="Texto 17" hidden="1">
          <a:extLst>
            <a:ext uri="{FF2B5EF4-FFF2-40B4-BE49-F238E27FC236}">
              <a16:creationId xmlns="" xmlns:a16="http://schemas.microsoft.com/office/drawing/2014/main" id="{00000000-0008-0000-0000-00009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7" name="Texto 17" hidden="1">
          <a:extLst>
            <a:ext uri="{FF2B5EF4-FFF2-40B4-BE49-F238E27FC236}">
              <a16:creationId xmlns="" xmlns:a16="http://schemas.microsoft.com/office/drawing/2014/main" id="{00000000-0008-0000-0000-00009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8" name="Texto 17" hidden="1">
          <a:extLst>
            <a:ext uri="{FF2B5EF4-FFF2-40B4-BE49-F238E27FC236}">
              <a16:creationId xmlns="" xmlns:a16="http://schemas.microsoft.com/office/drawing/2014/main" id="{00000000-0008-0000-0000-00009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9" name="Texto 17" hidden="1">
          <a:extLst>
            <a:ext uri="{FF2B5EF4-FFF2-40B4-BE49-F238E27FC236}">
              <a16:creationId xmlns="" xmlns:a16="http://schemas.microsoft.com/office/drawing/2014/main" id="{00000000-0008-0000-0000-00009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0" name="Texto 17" hidden="1">
          <a:extLst>
            <a:ext uri="{FF2B5EF4-FFF2-40B4-BE49-F238E27FC236}">
              <a16:creationId xmlns="" xmlns:a16="http://schemas.microsoft.com/office/drawing/2014/main" id="{00000000-0008-0000-0000-00009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1" name="Texto 17" hidden="1">
          <a:extLst>
            <a:ext uri="{FF2B5EF4-FFF2-40B4-BE49-F238E27FC236}">
              <a16:creationId xmlns="" xmlns:a16="http://schemas.microsoft.com/office/drawing/2014/main" id="{00000000-0008-0000-0000-00009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2" name="Texto 17" hidden="1">
          <a:extLst>
            <a:ext uri="{FF2B5EF4-FFF2-40B4-BE49-F238E27FC236}">
              <a16:creationId xmlns="" xmlns:a16="http://schemas.microsoft.com/office/drawing/2014/main" id="{00000000-0008-0000-0000-00009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3" name="Texto 17" hidden="1">
          <a:extLst>
            <a:ext uri="{FF2B5EF4-FFF2-40B4-BE49-F238E27FC236}">
              <a16:creationId xmlns="" xmlns:a16="http://schemas.microsoft.com/office/drawing/2014/main" id="{00000000-0008-0000-0000-00009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4" name="Texto 17" hidden="1">
          <a:extLst>
            <a:ext uri="{FF2B5EF4-FFF2-40B4-BE49-F238E27FC236}">
              <a16:creationId xmlns="" xmlns:a16="http://schemas.microsoft.com/office/drawing/2014/main" id="{00000000-0008-0000-0000-00009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5" name="Texto 17" hidden="1">
          <a:extLst>
            <a:ext uri="{FF2B5EF4-FFF2-40B4-BE49-F238E27FC236}">
              <a16:creationId xmlns="" xmlns:a16="http://schemas.microsoft.com/office/drawing/2014/main" id="{00000000-0008-0000-0000-00009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6" name="Texto 17" hidden="1">
          <a:extLst>
            <a:ext uri="{FF2B5EF4-FFF2-40B4-BE49-F238E27FC236}">
              <a16:creationId xmlns="" xmlns:a16="http://schemas.microsoft.com/office/drawing/2014/main" id="{00000000-0008-0000-0000-00009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7" name="Texto 17" hidden="1">
          <a:extLst>
            <a:ext uri="{FF2B5EF4-FFF2-40B4-BE49-F238E27FC236}">
              <a16:creationId xmlns="" xmlns:a16="http://schemas.microsoft.com/office/drawing/2014/main" id="{00000000-0008-0000-0000-00009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8" name="Texto 17" hidden="1">
          <a:extLst>
            <a:ext uri="{FF2B5EF4-FFF2-40B4-BE49-F238E27FC236}">
              <a16:creationId xmlns="" xmlns:a16="http://schemas.microsoft.com/office/drawing/2014/main" id="{00000000-0008-0000-0000-00009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9" name="Texto 17" hidden="1">
          <a:extLst>
            <a:ext uri="{FF2B5EF4-FFF2-40B4-BE49-F238E27FC236}">
              <a16:creationId xmlns="" xmlns:a16="http://schemas.microsoft.com/office/drawing/2014/main" id="{00000000-0008-0000-0000-0000A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0" name="Texto 17" hidden="1">
          <a:extLst>
            <a:ext uri="{FF2B5EF4-FFF2-40B4-BE49-F238E27FC236}">
              <a16:creationId xmlns="" xmlns:a16="http://schemas.microsoft.com/office/drawing/2014/main" id="{00000000-0008-0000-0000-0000A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1" name="Texto 17" hidden="1">
          <a:extLst>
            <a:ext uri="{FF2B5EF4-FFF2-40B4-BE49-F238E27FC236}">
              <a16:creationId xmlns="" xmlns:a16="http://schemas.microsoft.com/office/drawing/2014/main" id="{00000000-0008-0000-0000-0000A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2" name="Texto 17" hidden="1">
          <a:extLst>
            <a:ext uri="{FF2B5EF4-FFF2-40B4-BE49-F238E27FC236}">
              <a16:creationId xmlns="" xmlns:a16="http://schemas.microsoft.com/office/drawing/2014/main" id="{00000000-0008-0000-0000-0000A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3" name="Texto 17" hidden="1">
          <a:extLst>
            <a:ext uri="{FF2B5EF4-FFF2-40B4-BE49-F238E27FC236}">
              <a16:creationId xmlns="" xmlns:a16="http://schemas.microsoft.com/office/drawing/2014/main" id="{00000000-0008-0000-0000-0000A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4" name="Texto 17" hidden="1">
          <a:extLst>
            <a:ext uri="{FF2B5EF4-FFF2-40B4-BE49-F238E27FC236}">
              <a16:creationId xmlns="" xmlns:a16="http://schemas.microsoft.com/office/drawing/2014/main" id="{00000000-0008-0000-0000-0000A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5" name="Texto 17" hidden="1">
          <a:extLst>
            <a:ext uri="{FF2B5EF4-FFF2-40B4-BE49-F238E27FC236}">
              <a16:creationId xmlns="" xmlns:a16="http://schemas.microsoft.com/office/drawing/2014/main" id="{00000000-0008-0000-0000-0000A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76" name="Texto 17" hidden="1">
          <a:extLst>
            <a:ext uri="{FF2B5EF4-FFF2-40B4-BE49-F238E27FC236}">
              <a16:creationId xmlns="" xmlns:a16="http://schemas.microsoft.com/office/drawing/2014/main" id="{00000000-0008-0000-0000-0000A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77" name="Texto 17" hidden="1">
          <a:extLst>
            <a:ext uri="{FF2B5EF4-FFF2-40B4-BE49-F238E27FC236}">
              <a16:creationId xmlns="" xmlns:a16="http://schemas.microsoft.com/office/drawing/2014/main" id="{00000000-0008-0000-0000-0000A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278" name="Texto 17" hidden="1">
          <a:extLst>
            <a:ext uri="{FF2B5EF4-FFF2-40B4-BE49-F238E27FC236}">
              <a16:creationId xmlns="" xmlns:a16="http://schemas.microsoft.com/office/drawing/2014/main" id="{00000000-0008-0000-0000-0000AB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9" name="Texto 17" hidden="1">
          <a:extLst>
            <a:ext uri="{FF2B5EF4-FFF2-40B4-BE49-F238E27FC236}">
              <a16:creationId xmlns="" xmlns:a16="http://schemas.microsoft.com/office/drawing/2014/main" id="{00000000-0008-0000-0000-0000A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0" name="Texto 17" hidden="1">
          <a:extLst>
            <a:ext uri="{FF2B5EF4-FFF2-40B4-BE49-F238E27FC236}">
              <a16:creationId xmlns="" xmlns:a16="http://schemas.microsoft.com/office/drawing/2014/main" id="{00000000-0008-0000-0000-0000A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1" name="Texto 17" hidden="1">
          <a:extLst>
            <a:ext uri="{FF2B5EF4-FFF2-40B4-BE49-F238E27FC236}">
              <a16:creationId xmlns="" xmlns:a16="http://schemas.microsoft.com/office/drawing/2014/main" id="{00000000-0008-0000-0000-0000A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2" name="Texto 17" hidden="1">
          <a:extLst>
            <a:ext uri="{FF2B5EF4-FFF2-40B4-BE49-F238E27FC236}">
              <a16:creationId xmlns="" xmlns:a16="http://schemas.microsoft.com/office/drawing/2014/main" id="{00000000-0008-0000-0000-0000B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3" name="Texto 17" hidden="1">
          <a:extLst>
            <a:ext uri="{FF2B5EF4-FFF2-40B4-BE49-F238E27FC236}">
              <a16:creationId xmlns="" xmlns:a16="http://schemas.microsoft.com/office/drawing/2014/main" id="{00000000-0008-0000-0000-0000B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4" name="Texto 17" hidden="1">
          <a:extLst>
            <a:ext uri="{FF2B5EF4-FFF2-40B4-BE49-F238E27FC236}">
              <a16:creationId xmlns="" xmlns:a16="http://schemas.microsoft.com/office/drawing/2014/main" id="{00000000-0008-0000-0000-0000B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5" name="Texto 17" hidden="1">
          <a:extLst>
            <a:ext uri="{FF2B5EF4-FFF2-40B4-BE49-F238E27FC236}">
              <a16:creationId xmlns="" xmlns:a16="http://schemas.microsoft.com/office/drawing/2014/main" id="{00000000-0008-0000-0000-0000B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6" name="Texto 17" hidden="1">
          <a:extLst>
            <a:ext uri="{FF2B5EF4-FFF2-40B4-BE49-F238E27FC236}">
              <a16:creationId xmlns="" xmlns:a16="http://schemas.microsoft.com/office/drawing/2014/main" id="{00000000-0008-0000-0000-0000B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7" name="Texto 17" hidden="1">
          <a:extLst>
            <a:ext uri="{FF2B5EF4-FFF2-40B4-BE49-F238E27FC236}">
              <a16:creationId xmlns="" xmlns:a16="http://schemas.microsoft.com/office/drawing/2014/main" id="{00000000-0008-0000-0000-0000B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8" name="Texto 17" hidden="1">
          <a:extLst>
            <a:ext uri="{FF2B5EF4-FFF2-40B4-BE49-F238E27FC236}">
              <a16:creationId xmlns="" xmlns:a16="http://schemas.microsoft.com/office/drawing/2014/main" id="{00000000-0008-0000-0000-0000B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9" name="Texto 17" hidden="1">
          <a:extLst>
            <a:ext uri="{FF2B5EF4-FFF2-40B4-BE49-F238E27FC236}">
              <a16:creationId xmlns="" xmlns:a16="http://schemas.microsoft.com/office/drawing/2014/main" id="{00000000-0008-0000-0000-0000B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90" name="Texto 17" hidden="1">
          <a:extLst>
            <a:ext uri="{FF2B5EF4-FFF2-40B4-BE49-F238E27FC236}">
              <a16:creationId xmlns="" xmlns:a16="http://schemas.microsoft.com/office/drawing/2014/main" id="{00000000-0008-0000-0000-0000B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1" name="Texto 17" hidden="1">
          <a:extLst>
            <a:ext uri="{FF2B5EF4-FFF2-40B4-BE49-F238E27FC236}">
              <a16:creationId xmlns="" xmlns:a16="http://schemas.microsoft.com/office/drawing/2014/main" id="{00000000-0008-0000-0000-0000B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2" name="Texto 17" hidden="1">
          <a:extLst>
            <a:ext uri="{FF2B5EF4-FFF2-40B4-BE49-F238E27FC236}">
              <a16:creationId xmlns="" xmlns:a16="http://schemas.microsoft.com/office/drawing/2014/main" id="{00000000-0008-0000-0000-0000B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3" name="Texto 17" hidden="1">
          <a:extLst>
            <a:ext uri="{FF2B5EF4-FFF2-40B4-BE49-F238E27FC236}">
              <a16:creationId xmlns="" xmlns:a16="http://schemas.microsoft.com/office/drawing/2014/main" id="{00000000-0008-0000-0000-0000B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4" name="Texto 17" hidden="1">
          <a:extLst>
            <a:ext uri="{FF2B5EF4-FFF2-40B4-BE49-F238E27FC236}">
              <a16:creationId xmlns="" xmlns:a16="http://schemas.microsoft.com/office/drawing/2014/main" id="{00000000-0008-0000-0000-0000B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5" name="Texto 17" hidden="1">
          <a:extLst>
            <a:ext uri="{FF2B5EF4-FFF2-40B4-BE49-F238E27FC236}">
              <a16:creationId xmlns="" xmlns:a16="http://schemas.microsoft.com/office/drawing/2014/main" id="{00000000-0008-0000-0000-0000B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6" name="Texto 17" hidden="1">
          <a:extLst>
            <a:ext uri="{FF2B5EF4-FFF2-40B4-BE49-F238E27FC236}">
              <a16:creationId xmlns="" xmlns:a16="http://schemas.microsoft.com/office/drawing/2014/main" id="{00000000-0008-0000-0000-0000B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7" name="Texto 17" hidden="1">
          <a:extLst>
            <a:ext uri="{FF2B5EF4-FFF2-40B4-BE49-F238E27FC236}">
              <a16:creationId xmlns="" xmlns:a16="http://schemas.microsoft.com/office/drawing/2014/main" id="{00000000-0008-0000-0000-0000B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8" name="Texto 17" hidden="1">
          <a:extLst>
            <a:ext uri="{FF2B5EF4-FFF2-40B4-BE49-F238E27FC236}">
              <a16:creationId xmlns="" xmlns:a16="http://schemas.microsoft.com/office/drawing/2014/main" id="{00000000-0008-0000-0000-0000C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99" name="Texto 17" hidden="1">
          <a:extLst>
            <a:ext uri="{FF2B5EF4-FFF2-40B4-BE49-F238E27FC236}">
              <a16:creationId xmlns="" xmlns:a16="http://schemas.microsoft.com/office/drawing/2014/main" id="{00000000-0008-0000-0000-0000C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0" name="Texto 17" hidden="1">
          <a:extLst>
            <a:ext uri="{FF2B5EF4-FFF2-40B4-BE49-F238E27FC236}">
              <a16:creationId xmlns="" xmlns:a16="http://schemas.microsoft.com/office/drawing/2014/main" id="{00000000-0008-0000-0000-0000C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1" name="Texto 17" hidden="1">
          <a:extLst>
            <a:ext uri="{FF2B5EF4-FFF2-40B4-BE49-F238E27FC236}">
              <a16:creationId xmlns="" xmlns:a16="http://schemas.microsoft.com/office/drawing/2014/main" id="{00000000-0008-0000-0000-0000C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2" name="Texto 17" hidden="1">
          <a:extLst>
            <a:ext uri="{FF2B5EF4-FFF2-40B4-BE49-F238E27FC236}">
              <a16:creationId xmlns="" xmlns:a16="http://schemas.microsoft.com/office/drawing/2014/main" id="{00000000-0008-0000-0000-0000C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3" name="Texto 17" hidden="1">
          <a:extLst>
            <a:ext uri="{FF2B5EF4-FFF2-40B4-BE49-F238E27FC236}">
              <a16:creationId xmlns="" xmlns:a16="http://schemas.microsoft.com/office/drawing/2014/main" id="{00000000-0008-0000-0000-0000C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4" name="Texto 17" hidden="1">
          <a:extLst>
            <a:ext uri="{FF2B5EF4-FFF2-40B4-BE49-F238E27FC236}">
              <a16:creationId xmlns="" xmlns:a16="http://schemas.microsoft.com/office/drawing/2014/main" id="{00000000-0008-0000-0000-0000C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5" name="Texto 17" hidden="1">
          <a:extLst>
            <a:ext uri="{FF2B5EF4-FFF2-40B4-BE49-F238E27FC236}">
              <a16:creationId xmlns="" xmlns:a16="http://schemas.microsoft.com/office/drawing/2014/main" id="{00000000-0008-0000-0000-0000C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6" name="Texto 17" hidden="1">
          <a:extLst>
            <a:ext uri="{FF2B5EF4-FFF2-40B4-BE49-F238E27FC236}">
              <a16:creationId xmlns="" xmlns:a16="http://schemas.microsoft.com/office/drawing/2014/main" id="{00000000-0008-0000-0000-0000C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7" name="Texto 17" hidden="1">
          <a:extLst>
            <a:ext uri="{FF2B5EF4-FFF2-40B4-BE49-F238E27FC236}">
              <a16:creationId xmlns="" xmlns:a16="http://schemas.microsoft.com/office/drawing/2014/main" id="{00000000-0008-0000-0000-0000C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8" name="Texto 17" hidden="1">
          <a:extLst>
            <a:ext uri="{FF2B5EF4-FFF2-40B4-BE49-F238E27FC236}">
              <a16:creationId xmlns="" xmlns:a16="http://schemas.microsoft.com/office/drawing/2014/main" id="{00000000-0008-0000-0000-0000C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9" name="Texto 17" hidden="1">
          <a:extLst>
            <a:ext uri="{FF2B5EF4-FFF2-40B4-BE49-F238E27FC236}">
              <a16:creationId xmlns="" xmlns:a16="http://schemas.microsoft.com/office/drawing/2014/main" id="{00000000-0008-0000-0000-0000C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0" name="Texto 17" hidden="1">
          <a:extLst>
            <a:ext uri="{FF2B5EF4-FFF2-40B4-BE49-F238E27FC236}">
              <a16:creationId xmlns="" xmlns:a16="http://schemas.microsoft.com/office/drawing/2014/main" id="{00000000-0008-0000-0000-0000C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1" name="Texto 17" hidden="1">
          <a:extLst>
            <a:ext uri="{FF2B5EF4-FFF2-40B4-BE49-F238E27FC236}">
              <a16:creationId xmlns="" xmlns:a16="http://schemas.microsoft.com/office/drawing/2014/main" id="{00000000-0008-0000-0000-0000C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2" name="Texto 17" hidden="1">
          <a:extLst>
            <a:ext uri="{FF2B5EF4-FFF2-40B4-BE49-F238E27FC236}">
              <a16:creationId xmlns="" xmlns:a16="http://schemas.microsoft.com/office/drawing/2014/main" id="{00000000-0008-0000-0000-0000C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3" name="Texto 17" hidden="1">
          <a:extLst>
            <a:ext uri="{FF2B5EF4-FFF2-40B4-BE49-F238E27FC236}">
              <a16:creationId xmlns="" xmlns:a16="http://schemas.microsoft.com/office/drawing/2014/main" id="{00000000-0008-0000-0000-0000C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4" name="Texto 17" hidden="1">
          <a:extLst>
            <a:ext uri="{FF2B5EF4-FFF2-40B4-BE49-F238E27FC236}">
              <a16:creationId xmlns="" xmlns:a16="http://schemas.microsoft.com/office/drawing/2014/main" id="{00000000-0008-0000-0000-0000D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5" name="Texto 17" hidden="1">
          <a:extLst>
            <a:ext uri="{FF2B5EF4-FFF2-40B4-BE49-F238E27FC236}">
              <a16:creationId xmlns="" xmlns:a16="http://schemas.microsoft.com/office/drawing/2014/main" id="{00000000-0008-0000-0000-0000D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6" name="Texto 17" hidden="1">
          <a:extLst>
            <a:ext uri="{FF2B5EF4-FFF2-40B4-BE49-F238E27FC236}">
              <a16:creationId xmlns="" xmlns:a16="http://schemas.microsoft.com/office/drawing/2014/main" id="{00000000-0008-0000-0000-0000D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7" name="Texto 17" hidden="1">
          <a:extLst>
            <a:ext uri="{FF2B5EF4-FFF2-40B4-BE49-F238E27FC236}">
              <a16:creationId xmlns="" xmlns:a16="http://schemas.microsoft.com/office/drawing/2014/main" id="{00000000-0008-0000-0000-0000D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8" name="Texto 17" hidden="1">
          <a:extLst>
            <a:ext uri="{FF2B5EF4-FFF2-40B4-BE49-F238E27FC236}">
              <a16:creationId xmlns="" xmlns:a16="http://schemas.microsoft.com/office/drawing/2014/main" id="{00000000-0008-0000-0000-0000D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9" name="Texto 17" hidden="1">
          <a:extLst>
            <a:ext uri="{FF2B5EF4-FFF2-40B4-BE49-F238E27FC236}">
              <a16:creationId xmlns="" xmlns:a16="http://schemas.microsoft.com/office/drawing/2014/main" id="{00000000-0008-0000-0000-0000D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0" name="Texto 17" hidden="1">
          <a:extLst>
            <a:ext uri="{FF2B5EF4-FFF2-40B4-BE49-F238E27FC236}">
              <a16:creationId xmlns="" xmlns:a16="http://schemas.microsoft.com/office/drawing/2014/main" id="{00000000-0008-0000-0000-0000D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1" name="Texto 17" hidden="1">
          <a:extLst>
            <a:ext uri="{FF2B5EF4-FFF2-40B4-BE49-F238E27FC236}">
              <a16:creationId xmlns="" xmlns:a16="http://schemas.microsoft.com/office/drawing/2014/main" id="{00000000-0008-0000-0000-0000D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2" name="Texto 17" hidden="1">
          <a:extLst>
            <a:ext uri="{FF2B5EF4-FFF2-40B4-BE49-F238E27FC236}">
              <a16:creationId xmlns="" xmlns:a16="http://schemas.microsoft.com/office/drawing/2014/main" id="{00000000-0008-0000-0000-0000D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3" name="Texto 17" hidden="1">
          <a:extLst>
            <a:ext uri="{FF2B5EF4-FFF2-40B4-BE49-F238E27FC236}">
              <a16:creationId xmlns="" xmlns:a16="http://schemas.microsoft.com/office/drawing/2014/main" id="{00000000-0008-0000-0000-0000D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4" name="Texto 17" hidden="1">
          <a:extLst>
            <a:ext uri="{FF2B5EF4-FFF2-40B4-BE49-F238E27FC236}">
              <a16:creationId xmlns="" xmlns:a16="http://schemas.microsoft.com/office/drawing/2014/main" id="{00000000-0008-0000-0000-0000D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5" name="Texto 17" hidden="1">
          <a:extLst>
            <a:ext uri="{FF2B5EF4-FFF2-40B4-BE49-F238E27FC236}">
              <a16:creationId xmlns="" xmlns:a16="http://schemas.microsoft.com/office/drawing/2014/main" id="{00000000-0008-0000-0000-0000D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6" name="Texto 17" hidden="1">
          <a:extLst>
            <a:ext uri="{FF2B5EF4-FFF2-40B4-BE49-F238E27FC236}">
              <a16:creationId xmlns="" xmlns:a16="http://schemas.microsoft.com/office/drawing/2014/main" id="{00000000-0008-0000-0000-0000E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7" name="Texto 17" hidden="1">
          <a:extLst>
            <a:ext uri="{FF2B5EF4-FFF2-40B4-BE49-F238E27FC236}">
              <a16:creationId xmlns="" xmlns:a16="http://schemas.microsoft.com/office/drawing/2014/main" id="{00000000-0008-0000-0000-0000E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8" name="Texto 17" hidden="1">
          <a:extLst>
            <a:ext uri="{FF2B5EF4-FFF2-40B4-BE49-F238E27FC236}">
              <a16:creationId xmlns="" xmlns:a16="http://schemas.microsoft.com/office/drawing/2014/main" id="{00000000-0008-0000-0000-0000E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9" name="Texto 17" hidden="1">
          <a:extLst>
            <a:ext uri="{FF2B5EF4-FFF2-40B4-BE49-F238E27FC236}">
              <a16:creationId xmlns="" xmlns:a16="http://schemas.microsoft.com/office/drawing/2014/main" id="{00000000-0008-0000-0000-0000E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0" name="Texto 17" hidden="1">
          <a:extLst>
            <a:ext uri="{FF2B5EF4-FFF2-40B4-BE49-F238E27FC236}">
              <a16:creationId xmlns="" xmlns:a16="http://schemas.microsoft.com/office/drawing/2014/main" id="{00000000-0008-0000-0000-0000E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1" name="Texto 17" hidden="1">
          <a:extLst>
            <a:ext uri="{FF2B5EF4-FFF2-40B4-BE49-F238E27FC236}">
              <a16:creationId xmlns="" xmlns:a16="http://schemas.microsoft.com/office/drawing/2014/main" id="{00000000-0008-0000-0000-0000E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2" name="Texto 17" hidden="1">
          <a:extLst>
            <a:ext uri="{FF2B5EF4-FFF2-40B4-BE49-F238E27FC236}">
              <a16:creationId xmlns="" xmlns:a16="http://schemas.microsoft.com/office/drawing/2014/main" id="{00000000-0008-0000-0000-0000E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3" name="Texto 17" hidden="1">
          <a:extLst>
            <a:ext uri="{FF2B5EF4-FFF2-40B4-BE49-F238E27FC236}">
              <a16:creationId xmlns="" xmlns:a16="http://schemas.microsoft.com/office/drawing/2014/main" id="{00000000-0008-0000-0000-0000E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4" name="Texto 17" hidden="1">
          <a:extLst>
            <a:ext uri="{FF2B5EF4-FFF2-40B4-BE49-F238E27FC236}">
              <a16:creationId xmlns="" xmlns:a16="http://schemas.microsoft.com/office/drawing/2014/main" id="{00000000-0008-0000-0000-0000E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5" name="Texto 17" hidden="1">
          <a:extLst>
            <a:ext uri="{FF2B5EF4-FFF2-40B4-BE49-F238E27FC236}">
              <a16:creationId xmlns="" xmlns:a16="http://schemas.microsoft.com/office/drawing/2014/main" id="{00000000-0008-0000-0000-0000E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6" name="Texto 17" hidden="1">
          <a:extLst>
            <a:ext uri="{FF2B5EF4-FFF2-40B4-BE49-F238E27FC236}">
              <a16:creationId xmlns="" xmlns:a16="http://schemas.microsoft.com/office/drawing/2014/main" id="{00000000-0008-0000-0000-0000E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7" name="Texto 17" hidden="1">
          <a:extLst>
            <a:ext uri="{FF2B5EF4-FFF2-40B4-BE49-F238E27FC236}">
              <a16:creationId xmlns="" xmlns:a16="http://schemas.microsoft.com/office/drawing/2014/main" id="{00000000-0008-0000-0000-0000E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8" name="Texto 17" hidden="1">
          <a:extLst>
            <a:ext uri="{FF2B5EF4-FFF2-40B4-BE49-F238E27FC236}">
              <a16:creationId xmlns="" xmlns:a16="http://schemas.microsoft.com/office/drawing/2014/main" id="{00000000-0008-0000-0000-0000E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9" name="Texto 17" hidden="1">
          <a:extLst>
            <a:ext uri="{FF2B5EF4-FFF2-40B4-BE49-F238E27FC236}">
              <a16:creationId xmlns="" xmlns:a16="http://schemas.microsoft.com/office/drawing/2014/main" id="{00000000-0008-0000-0000-0000F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0" name="Texto 17" hidden="1">
          <a:extLst>
            <a:ext uri="{FF2B5EF4-FFF2-40B4-BE49-F238E27FC236}">
              <a16:creationId xmlns="" xmlns:a16="http://schemas.microsoft.com/office/drawing/2014/main" id="{00000000-0008-0000-0000-0000F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1" name="Texto 17" hidden="1">
          <a:extLst>
            <a:ext uri="{FF2B5EF4-FFF2-40B4-BE49-F238E27FC236}">
              <a16:creationId xmlns="" xmlns:a16="http://schemas.microsoft.com/office/drawing/2014/main" id="{00000000-0008-0000-0000-0000F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2" name="Texto 17" hidden="1">
          <a:extLst>
            <a:ext uri="{FF2B5EF4-FFF2-40B4-BE49-F238E27FC236}">
              <a16:creationId xmlns="" xmlns:a16="http://schemas.microsoft.com/office/drawing/2014/main" id="{00000000-0008-0000-0000-0000F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3" name="Texto 17" hidden="1">
          <a:extLst>
            <a:ext uri="{FF2B5EF4-FFF2-40B4-BE49-F238E27FC236}">
              <a16:creationId xmlns="" xmlns:a16="http://schemas.microsoft.com/office/drawing/2014/main" id="{00000000-0008-0000-0000-0000F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4" name="Texto 17" hidden="1">
          <a:extLst>
            <a:ext uri="{FF2B5EF4-FFF2-40B4-BE49-F238E27FC236}">
              <a16:creationId xmlns="" xmlns:a16="http://schemas.microsoft.com/office/drawing/2014/main" id="{00000000-0008-0000-0000-0000F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5" name="Texto 17" hidden="1">
          <a:extLst>
            <a:ext uri="{FF2B5EF4-FFF2-40B4-BE49-F238E27FC236}">
              <a16:creationId xmlns="" xmlns:a16="http://schemas.microsoft.com/office/drawing/2014/main" id="{00000000-0008-0000-0000-0000F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6" name="Texto 17" hidden="1">
          <a:extLst>
            <a:ext uri="{FF2B5EF4-FFF2-40B4-BE49-F238E27FC236}">
              <a16:creationId xmlns="" xmlns:a16="http://schemas.microsoft.com/office/drawing/2014/main" id="{00000000-0008-0000-0000-0000F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7" name="Texto 17" hidden="1">
          <a:extLst>
            <a:ext uri="{FF2B5EF4-FFF2-40B4-BE49-F238E27FC236}">
              <a16:creationId xmlns="" xmlns:a16="http://schemas.microsoft.com/office/drawing/2014/main" id="{00000000-0008-0000-0000-0000F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8" name="Texto 17" hidden="1">
          <a:extLst>
            <a:ext uri="{FF2B5EF4-FFF2-40B4-BE49-F238E27FC236}">
              <a16:creationId xmlns="" xmlns:a16="http://schemas.microsoft.com/office/drawing/2014/main" id="{00000000-0008-0000-0000-0000F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9" name="Texto 17" hidden="1">
          <a:extLst>
            <a:ext uri="{FF2B5EF4-FFF2-40B4-BE49-F238E27FC236}">
              <a16:creationId xmlns="" xmlns:a16="http://schemas.microsoft.com/office/drawing/2014/main" id="{00000000-0008-0000-0000-0000F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0" name="Texto 17" hidden="1">
          <a:extLst>
            <a:ext uri="{FF2B5EF4-FFF2-40B4-BE49-F238E27FC236}">
              <a16:creationId xmlns="" xmlns:a16="http://schemas.microsoft.com/office/drawing/2014/main" id="{00000000-0008-0000-0000-0000F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1" name="Texto 17" hidden="1">
          <a:extLst>
            <a:ext uri="{FF2B5EF4-FFF2-40B4-BE49-F238E27FC236}">
              <a16:creationId xmlns="" xmlns:a16="http://schemas.microsoft.com/office/drawing/2014/main" id="{00000000-0008-0000-0000-0000F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2" name="Texto 17" hidden="1">
          <a:extLst>
            <a:ext uri="{FF2B5EF4-FFF2-40B4-BE49-F238E27FC236}">
              <a16:creationId xmlns="" xmlns:a16="http://schemas.microsoft.com/office/drawing/2014/main" id="{00000000-0008-0000-0000-0000F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3" name="Texto 17" hidden="1">
          <a:extLst>
            <a:ext uri="{FF2B5EF4-FFF2-40B4-BE49-F238E27FC236}">
              <a16:creationId xmlns="" xmlns:a16="http://schemas.microsoft.com/office/drawing/2014/main" id="{00000000-0008-0000-0000-0000F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4" name="Texto 17" hidden="1">
          <a:extLst>
            <a:ext uri="{FF2B5EF4-FFF2-40B4-BE49-F238E27FC236}">
              <a16:creationId xmlns="" xmlns:a16="http://schemas.microsoft.com/office/drawing/2014/main" id="{00000000-0008-0000-0000-0000F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5" name="Texto 17" hidden="1">
          <a:extLst>
            <a:ext uri="{FF2B5EF4-FFF2-40B4-BE49-F238E27FC236}">
              <a16:creationId xmlns="" xmlns:a16="http://schemas.microsoft.com/office/drawing/2014/main" id="{00000000-0008-0000-0000-00000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6" name="Texto 17" hidden="1">
          <a:extLst>
            <a:ext uri="{FF2B5EF4-FFF2-40B4-BE49-F238E27FC236}">
              <a16:creationId xmlns="" xmlns:a16="http://schemas.microsoft.com/office/drawing/2014/main" id="{00000000-0008-0000-0000-00000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7" name="Texto 17" hidden="1">
          <a:extLst>
            <a:ext uri="{FF2B5EF4-FFF2-40B4-BE49-F238E27FC236}">
              <a16:creationId xmlns="" xmlns:a16="http://schemas.microsoft.com/office/drawing/2014/main" id="{00000000-0008-0000-0000-00000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8" name="Texto 17" hidden="1">
          <a:extLst>
            <a:ext uri="{FF2B5EF4-FFF2-40B4-BE49-F238E27FC236}">
              <a16:creationId xmlns="" xmlns:a16="http://schemas.microsoft.com/office/drawing/2014/main" id="{00000000-0008-0000-0000-00000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9" name="Texto 17" hidden="1">
          <a:extLst>
            <a:ext uri="{FF2B5EF4-FFF2-40B4-BE49-F238E27FC236}">
              <a16:creationId xmlns="" xmlns:a16="http://schemas.microsoft.com/office/drawing/2014/main" id="{00000000-0008-0000-0000-00000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0" name="Texto 17" hidden="1">
          <a:extLst>
            <a:ext uri="{FF2B5EF4-FFF2-40B4-BE49-F238E27FC236}">
              <a16:creationId xmlns="" xmlns:a16="http://schemas.microsoft.com/office/drawing/2014/main" id="{00000000-0008-0000-0000-00000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1" name="Texto 17" hidden="1">
          <a:extLst>
            <a:ext uri="{FF2B5EF4-FFF2-40B4-BE49-F238E27FC236}">
              <a16:creationId xmlns="" xmlns:a16="http://schemas.microsoft.com/office/drawing/2014/main" id="{00000000-0008-0000-0000-00000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2" name="Texto 17" hidden="1">
          <a:extLst>
            <a:ext uri="{FF2B5EF4-FFF2-40B4-BE49-F238E27FC236}">
              <a16:creationId xmlns="" xmlns:a16="http://schemas.microsoft.com/office/drawing/2014/main" id="{00000000-0008-0000-0000-00000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3" name="Texto 17" hidden="1">
          <a:extLst>
            <a:ext uri="{FF2B5EF4-FFF2-40B4-BE49-F238E27FC236}">
              <a16:creationId xmlns="" xmlns:a16="http://schemas.microsoft.com/office/drawing/2014/main" id="{00000000-0008-0000-0000-00000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4" name="Texto 17" hidden="1">
          <a:extLst>
            <a:ext uri="{FF2B5EF4-FFF2-40B4-BE49-F238E27FC236}">
              <a16:creationId xmlns="" xmlns:a16="http://schemas.microsoft.com/office/drawing/2014/main" id="{00000000-0008-0000-0000-00000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5" name="Texto 17" hidden="1">
          <a:extLst>
            <a:ext uri="{FF2B5EF4-FFF2-40B4-BE49-F238E27FC236}">
              <a16:creationId xmlns="" xmlns:a16="http://schemas.microsoft.com/office/drawing/2014/main" id="{00000000-0008-0000-0000-00000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6" name="Texto 17" hidden="1">
          <a:extLst>
            <a:ext uri="{FF2B5EF4-FFF2-40B4-BE49-F238E27FC236}">
              <a16:creationId xmlns="" xmlns:a16="http://schemas.microsoft.com/office/drawing/2014/main" id="{00000000-0008-0000-0000-00000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7" name="Texto 17" hidden="1">
          <a:extLst>
            <a:ext uri="{FF2B5EF4-FFF2-40B4-BE49-F238E27FC236}">
              <a16:creationId xmlns="" xmlns:a16="http://schemas.microsoft.com/office/drawing/2014/main" id="{00000000-0008-0000-0000-00000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8" name="Texto 17" hidden="1">
          <a:extLst>
            <a:ext uri="{FF2B5EF4-FFF2-40B4-BE49-F238E27FC236}">
              <a16:creationId xmlns="" xmlns:a16="http://schemas.microsoft.com/office/drawing/2014/main" id="{00000000-0008-0000-0000-00000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9" name="Texto 17" hidden="1">
          <a:extLst>
            <a:ext uri="{FF2B5EF4-FFF2-40B4-BE49-F238E27FC236}">
              <a16:creationId xmlns="" xmlns:a16="http://schemas.microsoft.com/office/drawing/2014/main" id="{00000000-0008-0000-0000-00000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0" name="Texto 17" hidden="1">
          <a:extLst>
            <a:ext uri="{FF2B5EF4-FFF2-40B4-BE49-F238E27FC236}">
              <a16:creationId xmlns="" xmlns:a16="http://schemas.microsoft.com/office/drawing/2014/main" id="{00000000-0008-0000-0000-00000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1" name="Texto 17" hidden="1">
          <a:extLst>
            <a:ext uri="{FF2B5EF4-FFF2-40B4-BE49-F238E27FC236}">
              <a16:creationId xmlns="" xmlns:a16="http://schemas.microsoft.com/office/drawing/2014/main" id="{00000000-0008-0000-0000-00001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2" name="Texto 17" hidden="1">
          <a:extLst>
            <a:ext uri="{FF2B5EF4-FFF2-40B4-BE49-F238E27FC236}">
              <a16:creationId xmlns="" xmlns:a16="http://schemas.microsoft.com/office/drawing/2014/main" id="{00000000-0008-0000-0000-00001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3" name="Texto 17" hidden="1">
          <a:extLst>
            <a:ext uri="{FF2B5EF4-FFF2-40B4-BE49-F238E27FC236}">
              <a16:creationId xmlns="" xmlns:a16="http://schemas.microsoft.com/office/drawing/2014/main" id="{00000000-0008-0000-0000-00001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4" name="Texto 17" hidden="1">
          <a:extLst>
            <a:ext uri="{FF2B5EF4-FFF2-40B4-BE49-F238E27FC236}">
              <a16:creationId xmlns="" xmlns:a16="http://schemas.microsoft.com/office/drawing/2014/main" id="{00000000-0008-0000-0000-00001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5" name="Texto 17" hidden="1">
          <a:extLst>
            <a:ext uri="{FF2B5EF4-FFF2-40B4-BE49-F238E27FC236}">
              <a16:creationId xmlns="" xmlns:a16="http://schemas.microsoft.com/office/drawing/2014/main" id="{00000000-0008-0000-0000-00001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6" name="Texto 17" hidden="1">
          <a:extLst>
            <a:ext uri="{FF2B5EF4-FFF2-40B4-BE49-F238E27FC236}">
              <a16:creationId xmlns="" xmlns:a16="http://schemas.microsoft.com/office/drawing/2014/main" id="{00000000-0008-0000-0000-00001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7" name="Texto 17" hidden="1">
          <a:extLst>
            <a:ext uri="{FF2B5EF4-FFF2-40B4-BE49-F238E27FC236}">
              <a16:creationId xmlns="" xmlns:a16="http://schemas.microsoft.com/office/drawing/2014/main" id="{00000000-0008-0000-0000-00001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8" name="Texto 17" hidden="1">
          <a:extLst>
            <a:ext uri="{FF2B5EF4-FFF2-40B4-BE49-F238E27FC236}">
              <a16:creationId xmlns="" xmlns:a16="http://schemas.microsoft.com/office/drawing/2014/main" id="{00000000-0008-0000-0000-00001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9" name="Texto 17" hidden="1">
          <a:extLst>
            <a:ext uri="{FF2B5EF4-FFF2-40B4-BE49-F238E27FC236}">
              <a16:creationId xmlns="" xmlns:a16="http://schemas.microsoft.com/office/drawing/2014/main" id="{00000000-0008-0000-0000-00001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0" name="Texto 17" hidden="1">
          <a:extLst>
            <a:ext uri="{FF2B5EF4-FFF2-40B4-BE49-F238E27FC236}">
              <a16:creationId xmlns="" xmlns:a16="http://schemas.microsoft.com/office/drawing/2014/main" id="{00000000-0008-0000-0000-00001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1" name="Texto 17" hidden="1">
          <a:extLst>
            <a:ext uri="{FF2B5EF4-FFF2-40B4-BE49-F238E27FC236}">
              <a16:creationId xmlns="" xmlns:a16="http://schemas.microsoft.com/office/drawing/2014/main" id="{00000000-0008-0000-0000-00001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2" name="Texto 17" hidden="1">
          <a:extLst>
            <a:ext uri="{FF2B5EF4-FFF2-40B4-BE49-F238E27FC236}">
              <a16:creationId xmlns="" xmlns:a16="http://schemas.microsoft.com/office/drawing/2014/main" id="{00000000-0008-0000-0000-00001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3" name="Texto 17" hidden="1">
          <a:extLst>
            <a:ext uri="{FF2B5EF4-FFF2-40B4-BE49-F238E27FC236}">
              <a16:creationId xmlns="" xmlns:a16="http://schemas.microsoft.com/office/drawing/2014/main" id="{00000000-0008-0000-0000-00001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4" name="Texto 17" hidden="1">
          <a:extLst>
            <a:ext uri="{FF2B5EF4-FFF2-40B4-BE49-F238E27FC236}">
              <a16:creationId xmlns="" xmlns:a16="http://schemas.microsoft.com/office/drawing/2014/main" id="{00000000-0008-0000-0000-00001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5" name="Texto 17" hidden="1">
          <a:extLst>
            <a:ext uri="{FF2B5EF4-FFF2-40B4-BE49-F238E27FC236}">
              <a16:creationId xmlns="" xmlns:a16="http://schemas.microsoft.com/office/drawing/2014/main" id="{00000000-0008-0000-0000-00001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6" name="Texto 17" hidden="1">
          <a:extLst>
            <a:ext uri="{FF2B5EF4-FFF2-40B4-BE49-F238E27FC236}">
              <a16:creationId xmlns="" xmlns:a16="http://schemas.microsoft.com/office/drawing/2014/main" id="{00000000-0008-0000-0000-00002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7" name="Texto 17" hidden="1">
          <a:extLst>
            <a:ext uri="{FF2B5EF4-FFF2-40B4-BE49-F238E27FC236}">
              <a16:creationId xmlns="" xmlns:a16="http://schemas.microsoft.com/office/drawing/2014/main" id="{00000000-0008-0000-0000-00002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8" name="Texto 17" hidden="1">
          <a:extLst>
            <a:ext uri="{FF2B5EF4-FFF2-40B4-BE49-F238E27FC236}">
              <a16:creationId xmlns="" xmlns:a16="http://schemas.microsoft.com/office/drawing/2014/main" id="{00000000-0008-0000-0000-00002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9" name="Texto 17" hidden="1">
          <a:extLst>
            <a:ext uri="{FF2B5EF4-FFF2-40B4-BE49-F238E27FC236}">
              <a16:creationId xmlns="" xmlns:a16="http://schemas.microsoft.com/office/drawing/2014/main" id="{00000000-0008-0000-0000-00002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90" name="Texto 17" hidden="1">
          <a:extLst>
            <a:ext uri="{FF2B5EF4-FFF2-40B4-BE49-F238E27FC236}">
              <a16:creationId xmlns="" xmlns:a16="http://schemas.microsoft.com/office/drawing/2014/main" id="{00000000-0008-0000-0000-00002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91" name="Texto 17" hidden="1">
          <a:extLst>
            <a:ext uri="{FF2B5EF4-FFF2-40B4-BE49-F238E27FC236}">
              <a16:creationId xmlns="" xmlns:a16="http://schemas.microsoft.com/office/drawing/2014/main" id="{00000000-0008-0000-0000-00002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2" name="Texto 17" hidden="1">
          <a:extLst>
            <a:ext uri="{FF2B5EF4-FFF2-40B4-BE49-F238E27FC236}">
              <a16:creationId xmlns="" xmlns:a16="http://schemas.microsoft.com/office/drawing/2014/main" id="{00000000-0008-0000-0000-00002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3" name="Texto 17" hidden="1">
          <a:extLst>
            <a:ext uri="{FF2B5EF4-FFF2-40B4-BE49-F238E27FC236}">
              <a16:creationId xmlns="" xmlns:a16="http://schemas.microsoft.com/office/drawing/2014/main" id="{00000000-0008-0000-0000-00002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4" name="Texto 17" hidden="1">
          <a:extLst>
            <a:ext uri="{FF2B5EF4-FFF2-40B4-BE49-F238E27FC236}">
              <a16:creationId xmlns="" xmlns:a16="http://schemas.microsoft.com/office/drawing/2014/main" id="{00000000-0008-0000-0000-00002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5" name="Texto 17" hidden="1">
          <a:extLst>
            <a:ext uri="{FF2B5EF4-FFF2-40B4-BE49-F238E27FC236}">
              <a16:creationId xmlns="" xmlns:a16="http://schemas.microsoft.com/office/drawing/2014/main" id="{00000000-0008-0000-0000-00002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6" name="Texto 17" hidden="1">
          <a:extLst>
            <a:ext uri="{FF2B5EF4-FFF2-40B4-BE49-F238E27FC236}">
              <a16:creationId xmlns="" xmlns:a16="http://schemas.microsoft.com/office/drawing/2014/main" id="{00000000-0008-0000-0000-00002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7" name="Texto 17" hidden="1">
          <a:extLst>
            <a:ext uri="{FF2B5EF4-FFF2-40B4-BE49-F238E27FC236}">
              <a16:creationId xmlns="" xmlns:a16="http://schemas.microsoft.com/office/drawing/2014/main" id="{00000000-0008-0000-0000-00002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8" name="Texto 17" hidden="1">
          <a:extLst>
            <a:ext uri="{FF2B5EF4-FFF2-40B4-BE49-F238E27FC236}">
              <a16:creationId xmlns="" xmlns:a16="http://schemas.microsoft.com/office/drawing/2014/main" id="{00000000-0008-0000-0000-00002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9" name="Texto 17" hidden="1">
          <a:extLst>
            <a:ext uri="{FF2B5EF4-FFF2-40B4-BE49-F238E27FC236}">
              <a16:creationId xmlns="" xmlns:a16="http://schemas.microsoft.com/office/drawing/2014/main" id="{00000000-0008-0000-0000-00002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0" name="Texto 17" hidden="1">
          <a:extLst>
            <a:ext uri="{FF2B5EF4-FFF2-40B4-BE49-F238E27FC236}">
              <a16:creationId xmlns="" xmlns:a16="http://schemas.microsoft.com/office/drawing/2014/main" id="{00000000-0008-0000-0000-00002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1" name="Texto 17" hidden="1">
          <a:extLst>
            <a:ext uri="{FF2B5EF4-FFF2-40B4-BE49-F238E27FC236}">
              <a16:creationId xmlns="" xmlns:a16="http://schemas.microsoft.com/office/drawing/2014/main" id="{00000000-0008-0000-0000-00002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2" name="Texto 17" hidden="1">
          <a:extLst>
            <a:ext uri="{FF2B5EF4-FFF2-40B4-BE49-F238E27FC236}">
              <a16:creationId xmlns="" xmlns:a16="http://schemas.microsoft.com/office/drawing/2014/main" id="{00000000-0008-0000-0000-00003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3" name="Texto 17" hidden="1">
          <a:extLst>
            <a:ext uri="{FF2B5EF4-FFF2-40B4-BE49-F238E27FC236}">
              <a16:creationId xmlns="" xmlns:a16="http://schemas.microsoft.com/office/drawing/2014/main" id="{00000000-0008-0000-0000-00003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4" name="Texto 17" hidden="1">
          <a:extLst>
            <a:ext uri="{FF2B5EF4-FFF2-40B4-BE49-F238E27FC236}">
              <a16:creationId xmlns="" xmlns:a16="http://schemas.microsoft.com/office/drawing/2014/main" id="{00000000-0008-0000-0000-00003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5" name="Texto 17" hidden="1">
          <a:extLst>
            <a:ext uri="{FF2B5EF4-FFF2-40B4-BE49-F238E27FC236}">
              <a16:creationId xmlns="" xmlns:a16="http://schemas.microsoft.com/office/drawing/2014/main" id="{00000000-0008-0000-0000-00003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6" name="Texto 17" hidden="1">
          <a:extLst>
            <a:ext uri="{FF2B5EF4-FFF2-40B4-BE49-F238E27FC236}">
              <a16:creationId xmlns="" xmlns:a16="http://schemas.microsoft.com/office/drawing/2014/main" id="{00000000-0008-0000-0000-00003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7" name="Texto 17" hidden="1">
          <a:extLst>
            <a:ext uri="{FF2B5EF4-FFF2-40B4-BE49-F238E27FC236}">
              <a16:creationId xmlns="" xmlns:a16="http://schemas.microsoft.com/office/drawing/2014/main" id="{00000000-0008-0000-0000-00003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8" name="Texto 17" hidden="1">
          <a:extLst>
            <a:ext uri="{FF2B5EF4-FFF2-40B4-BE49-F238E27FC236}">
              <a16:creationId xmlns="" xmlns:a16="http://schemas.microsoft.com/office/drawing/2014/main" id="{00000000-0008-0000-0000-00003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9" name="Texto 17" hidden="1">
          <a:extLst>
            <a:ext uri="{FF2B5EF4-FFF2-40B4-BE49-F238E27FC236}">
              <a16:creationId xmlns="" xmlns:a16="http://schemas.microsoft.com/office/drawing/2014/main" id="{00000000-0008-0000-0000-00003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0" name="Texto 17" hidden="1">
          <a:extLst>
            <a:ext uri="{FF2B5EF4-FFF2-40B4-BE49-F238E27FC236}">
              <a16:creationId xmlns="" xmlns:a16="http://schemas.microsoft.com/office/drawing/2014/main" id="{00000000-0008-0000-0000-00003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1" name="Texto 17" hidden="1">
          <a:extLst>
            <a:ext uri="{FF2B5EF4-FFF2-40B4-BE49-F238E27FC236}">
              <a16:creationId xmlns="" xmlns:a16="http://schemas.microsoft.com/office/drawing/2014/main" id="{00000000-0008-0000-0000-00003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2" name="Texto 17" hidden="1">
          <a:extLst>
            <a:ext uri="{FF2B5EF4-FFF2-40B4-BE49-F238E27FC236}">
              <a16:creationId xmlns="" xmlns:a16="http://schemas.microsoft.com/office/drawing/2014/main" id="{00000000-0008-0000-0000-00003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3" name="Texto 17" hidden="1">
          <a:extLst>
            <a:ext uri="{FF2B5EF4-FFF2-40B4-BE49-F238E27FC236}">
              <a16:creationId xmlns="" xmlns:a16="http://schemas.microsoft.com/office/drawing/2014/main" id="{00000000-0008-0000-0000-00003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4" name="Texto 17" hidden="1">
          <a:extLst>
            <a:ext uri="{FF2B5EF4-FFF2-40B4-BE49-F238E27FC236}">
              <a16:creationId xmlns="" xmlns:a16="http://schemas.microsoft.com/office/drawing/2014/main" id="{00000000-0008-0000-0000-00003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5" name="Texto 17" hidden="1">
          <a:extLst>
            <a:ext uri="{FF2B5EF4-FFF2-40B4-BE49-F238E27FC236}">
              <a16:creationId xmlns="" xmlns:a16="http://schemas.microsoft.com/office/drawing/2014/main" id="{00000000-0008-0000-0000-00003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6" name="Texto 17" hidden="1">
          <a:extLst>
            <a:ext uri="{FF2B5EF4-FFF2-40B4-BE49-F238E27FC236}">
              <a16:creationId xmlns="" xmlns:a16="http://schemas.microsoft.com/office/drawing/2014/main" id="{00000000-0008-0000-0000-00003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7" name="Texto 17" hidden="1">
          <a:extLst>
            <a:ext uri="{FF2B5EF4-FFF2-40B4-BE49-F238E27FC236}">
              <a16:creationId xmlns="" xmlns:a16="http://schemas.microsoft.com/office/drawing/2014/main" id="{00000000-0008-0000-0000-00003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8" name="Texto 17" hidden="1">
          <a:extLst>
            <a:ext uri="{FF2B5EF4-FFF2-40B4-BE49-F238E27FC236}">
              <a16:creationId xmlns="" xmlns:a16="http://schemas.microsoft.com/office/drawing/2014/main" id="{00000000-0008-0000-0000-00004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9" name="Texto 17" hidden="1">
          <a:extLst>
            <a:ext uri="{FF2B5EF4-FFF2-40B4-BE49-F238E27FC236}">
              <a16:creationId xmlns="" xmlns:a16="http://schemas.microsoft.com/office/drawing/2014/main" id="{00000000-0008-0000-0000-00004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0" name="Texto 17" hidden="1">
          <a:extLst>
            <a:ext uri="{FF2B5EF4-FFF2-40B4-BE49-F238E27FC236}">
              <a16:creationId xmlns="" xmlns:a16="http://schemas.microsoft.com/office/drawing/2014/main" id="{00000000-0008-0000-0000-00004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1" name="Texto 17" hidden="1">
          <a:extLst>
            <a:ext uri="{FF2B5EF4-FFF2-40B4-BE49-F238E27FC236}">
              <a16:creationId xmlns="" xmlns:a16="http://schemas.microsoft.com/office/drawing/2014/main" id="{00000000-0008-0000-0000-00004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2" name="Texto 17" hidden="1">
          <a:extLst>
            <a:ext uri="{FF2B5EF4-FFF2-40B4-BE49-F238E27FC236}">
              <a16:creationId xmlns="" xmlns:a16="http://schemas.microsoft.com/office/drawing/2014/main" id="{00000000-0008-0000-0000-00004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3" name="Texto 17" hidden="1">
          <a:extLst>
            <a:ext uri="{FF2B5EF4-FFF2-40B4-BE49-F238E27FC236}">
              <a16:creationId xmlns="" xmlns:a16="http://schemas.microsoft.com/office/drawing/2014/main" id="{00000000-0008-0000-0000-00004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4" name="Texto 17" hidden="1">
          <a:extLst>
            <a:ext uri="{FF2B5EF4-FFF2-40B4-BE49-F238E27FC236}">
              <a16:creationId xmlns="" xmlns:a16="http://schemas.microsoft.com/office/drawing/2014/main" id="{00000000-0008-0000-0000-00004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5" name="Texto 17" hidden="1">
          <a:extLst>
            <a:ext uri="{FF2B5EF4-FFF2-40B4-BE49-F238E27FC236}">
              <a16:creationId xmlns="" xmlns:a16="http://schemas.microsoft.com/office/drawing/2014/main" id="{00000000-0008-0000-0000-00004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6" name="Texto 17" hidden="1">
          <a:extLst>
            <a:ext uri="{FF2B5EF4-FFF2-40B4-BE49-F238E27FC236}">
              <a16:creationId xmlns="" xmlns:a16="http://schemas.microsoft.com/office/drawing/2014/main" id="{00000000-0008-0000-0000-00004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7" name="Texto 17" hidden="1">
          <a:extLst>
            <a:ext uri="{FF2B5EF4-FFF2-40B4-BE49-F238E27FC236}">
              <a16:creationId xmlns="" xmlns:a16="http://schemas.microsoft.com/office/drawing/2014/main" id="{00000000-0008-0000-0000-00004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28" name="Texto 17" hidden="1">
          <a:extLst>
            <a:ext uri="{FF2B5EF4-FFF2-40B4-BE49-F238E27FC236}">
              <a16:creationId xmlns="" xmlns:a16="http://schemas.microsoft.com/office/drawing/2014/main" id="{00000000-0008-0000-0000-00004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29" name="Texto 17" hidden="1">
          <a:extLst>
            <a:ext uri="{FF2B5EF4-FFF2-40B4-BE49-F238E27FC236}">
              <a16:creationId xmlns="" xmlns:a16="http://schemas.microsoft.com/office/drawing/2014/main" id="{00000000-0008-0000-0000-00004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0" name="Texto 17" hidden="1">
          <a:extLst>
            <a:ext uri="{FF2B5EF4-FFF2-40B4-BE49-F238E27FC236}">
              <a16:creationId xmlns="" xmlns:a16="http://schemas.microsoft.com/office/drawing/2014/main" id="{00000000-0008-0000-0000-00004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1" name="Texto 17" hidden="1">
          <a:extLst>
            <a:ext uri="{FF2B5EF4-FFF2-40B4-BE49-F238E27FC236}">
              <a16:creationId xmlns="" xmlns:a16="http://schemas.microsoft.com/office/drawing/2014/main" id="{00000000-0008-0000-0000-00004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2" name="Texto 17" hidden="1">
          <a:extLst>
            <a:ext uri="{FF2B5EF4-FFF2-40B4-BE49-F238E27FC236}">
              <a16:creationId xmlns="" xmlns:a16="http://schemas.microsoft.com/office/drawing/2014/main" id="{00000000-0008-0000-0000-00005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3" name="Texto 17" hidden="1">
          <a:extLst>
            <a:ext uri="{FF2B5EF4-FFF2-40B4-BE49-F238E27FC236}">
              <a16:creationId xmlns="" xmlns:a16="http://schemas.microsoft.com/office/drawing/2014/main" id="{00000000-0008-0000-0000-00005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4" name="Texto 17" hidden="1">
          <a:extLst>
            <a:ext uri="{FF2B5EF4-FFF2-40B4-BE49-F238E27FC236}">
              <a16:creationId xmlns="" xmlns:a16="http://schemas.microsoft.com/office/drawing/2014/main" id="{00000000-0008-0000-0000-00005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5" name="Texto 17" hidden="1">
          <a:extLst>
            <a:ext uri="{FF2B5EF4-FFF2-40B4-BE49-F238E27FC236}">
              <a16:creationId xmlns="" xmlns:a16="http://schemas.microsoft.com/office/drawing/2014/main" id="{00000000-0008-0000-0000-00005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6" name="Texto 17" hidden="1">
          <a:extLst>
            <a:ext uri="{FF2B5EF4-FFF2-40B4-BE49-F238E27FC236}">
              <a16:creationId xmlns="" xmlns:a16="http://schemas.microsoft.com/office/drawing/2014/main" id="{00000000-0008-0000-0000-00005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7" name="Texto 17" hidden="1">
          <a:extLst>
            <a:ext uri="{FF2B5EF4-FFF2-40B4-BE49-F238E27FC236}">
              <a16:creationId xmlns="" xmlns:a16="http://schemas.microsoft.com/office/drawing/2014/main" id="{00000000-0008-0000-0000-00005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8" name="Texto 17" hidden="1">
          <a:extLst>
            <a:ext uri="{FF2B5EF4-FFF2-40B4-BE49-F238E27FC236}">
              <a16:creationId xmlns="" xmlns:a16="http://schemas.microsoft.com/office/drawing/2014/main" id="{00000000-0008-0000-0000-00005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9" name="Texto 17" hidden="1">
          <a:extLst>
            <a:ext uri="{FF2B5EF4-FFF2-40B4-BE49-F238E27FC236}">
              <a16:creationId xmlns="" xmlns:a16="http://schemas.microsoft.com/office/drawing/2014/main" id="{00000000-0008-0000-0000-00005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40" name="Texto 17" hidden="1">
          <a:extLst>
            <a:ext uri="{FF2B5EF4-FFF2-40B4-BE49-F238E27FC236}">
              <a16:creationId xmlns="" xmlns:a16="http://schemas.microsoft.com/office/drawing/2014/main" id="{00000000-0008-0000-0000-00005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41" name="Texto 17" hidden="1">
          <a:extLst>
            <a:ext uri="{FF2B5EF4-FFF2-40B4-BE49-F238E27FC236}">
              <a16:creationId xmlns="" xmlns:a16="http://schemas.microsoft.com/office/drawing/2014/main" id="{00000000-0008-0000-0000-00005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2" name="Texto 17" hidden="1">
          <a:extLst>
            <a:ext uri="{FF2B5EF4-FFF2-40B4-BE49-F238E27FC236}">
              <a16:creationId xmlns="" xmlns:a16="http://schemas.microsoft.com/office/drawing/2014/main" id="{00000000-0008-0000-0000-00005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3" name="Texto 17" hidden="1">
          <a:extLst>
            <a:ext uri="{FF2B5EF4-FFF2-40B4-BE49-F238E27FC236}">
              <a16:creationId xmlns="" xmlns:a16="http://schemas.microsoft.com/office/drawing/2014/main" id="{00000000-0008-0000-0000-00005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4" name="Texto 17" hidden="1">
          <a:extLst>
            <a:ext uri="{FF2B5EF4-FFF2-40B4-BE49-F238E27FC236}">
              <a16:creationId xmlns="" xmlns:a16="http://schemas.microsoft.com/office/drawing/2014/main" id="{00000000-0008-0000-0000-00005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5" name="Texto 17" hidden="1">
          <a:extLst>
            <a:ext uri="{FF2B5EF4-FFF2-40B4-BE49-F238E27FC236}">
              <a16:creationId xmlns="" xmlns:a16="http://schemas.microsoft.com/office/drawing/2014/main" id="{00000000-0008-0000-0000-00005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6" name="Texto 17" hidden="1">
          <a:extLst>
            <a:ext uri="{FF2B5EF4-FFF2-40B4-BE49-F238E27FC236}">
              <a16:creationId xmlns="" xmlns:a16="http://schemas.microsoft.com/office/drawing/2014/main" id="{00000000-0008-0000-0000-00006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7" name="Texto 17" hidden="1">
          <a:extLst>
            <a:ext uri="{FF2B5EF4-FFF2-40B4-BE49-F238E27FC236}">
              <a16:creationId xmlns="" xmlns:a16="http://schemas.microsoft.com/office/drawing/2014/main" id="{00000000-0008-0000-0000-00006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8" name="Texto 17" hidden="1">
          <a:extLst>
            <a:ext uri="{FF2B5EF4-FFF2-40B4-BE49-F238E27FC236}">
              <a16:creationId xmlns="" xmlns:a16="http://schemas.microsoft.com/office/drawing/2014/main" id="{00000000-0008-0000-0000-00006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9" name="Texto 17" hidden="1">
          <a:extLst>
            <a:ext uri="{FF2B5EF4-FFF2-40B4-BE49-F238E27FC236}">
              <a16:creationId xmlns="" xmlns:a16="http://schemas.microsoft.com/office/drawing/2014/main" id="{00000000-0008-0000-0000-00006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0" name="Texto 17" hidden="1">
          <a:extLst>
            <a:ext uri="{FF2B5EF4-FFF2-40B4-BE49-F238E27FC236}">
              <a16:creationId xmlns="" xmlns:a16="http://schemas.microsoft.com/office/drawing/2014/main" id="{00000000-0008-0000-0000-00006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1" name="Texto 17" hidden="1">
          <a:extLst>
            <a:ext uri="{FF2B5EF4-FFF2-40B4-BE49-F238E27FC236}">
              <a16:creationId xmlns="" xmlns:a16="http://schemas.microsoft.com/office/drawing/2014/main" id="{00000000-0008-0000-0000-00006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2" name="Texto 17" hidden="1">
          <a:extLst>
            <a:ext uri="{FF2B5EF4-FFF2-40B4-BE49-F238E27FC236}">
              <a16:creationId xmlns="" xmlns:a16="http://schemas.microsoft.com/office/drawing/2014/main" id="{00000000-0008-0000-0000-00006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3" name="Texto 17" hidden="1">
          <a:extLst>
            <a:ext uri="{FF2B5EF4-FFF2-40B4-BE49-F238E27FC236}">
              <a16:creationId xmlns="" xmlns:a16="http://schemas.microsoft.com/office/drawing/2014/main" id="{00000000-0008-0000-0000-00006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4" name="Texto 17" hidden="1">
          <a:extLst>
            <a:ext uri="{FF2B5EF4-FFF2-40B4-BE49-F238E27FC236}">
              <a16:creationId xmlns="" xmlns:a16="http://schemas.microsoft.com/office/drawing/2014/main" id="{00000000-0008-0000-0000-00006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5" name="Texto 17" hidden="1">
          <a:extLst>
            <a:ext uri="{FF2B5EF4-FFF2-40B4-BE49-F238E27FC236}">
              <a16:creationId xmlns="" xmlns:a16="http://schemas.microsoft.com/office/drawing/2014/main" id="{00000000-0008-0000-0000-00006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6" name="Texto 17" hidden="1">
          <a:extLst>
            <a:ext uri="{FF2B5EF4-FFF2-40B4-BE49-F238E27FC236}">
              <a16:creationId xmlns="" xmlns:a16="http://schemas.microsoft.com/office/drawing/2014/main" id="{00000000-0008-0000-0000-00006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7" name="Texto 17" hidden="1">
          <a:extLst>
            <a:ext uri="{FF2B5EF4-FFF2-40B4-BE49-F238E27FC236}">
              <a16:creationId xmlns="" xmlns:a16="http://schemas.microsoft.com/office/drawing/2014/main" id="{00000000-0008-0000-0000-00006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8" name="Texto 17" hidden="1">
          <a:extLst>
            <a:ext uri="{FF2B5EF4-FFF2-40B4-BE49-F238E27FC236}">
              <a16:creationId xmlns="" xmlns:a16="http://schemas.microsoft.com/office/drawing/2014/main" id="{00000000-0008-0000-0000-00006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9" name="Texto 17" hidden="1">
          <a:extLst>
            <a:ext uri="{FF2B5EF4-FFF2-40B4-BE49-F238E27FC236}">
              <a16:creationId xmlns="" xmlns:a16="http://schemas.microsoft.com/office/drawing/2014/main" id="{00000000-0008-0000-0000-00006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0" name="Texto 17" hidden="1">
          <a:extLst>
            <a:ext uri="{FF2B5EF4-FFF2-40B4-BE49-F238E27FC236}">
              <a16:creationId xmlns="" xmlns:a16="http://schemas.microsoft.com/office/drawing/2014/main" id="{00000000-0008-0000-0000-00006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1" name="Texto 17" hidden="1">
          <a:extLst>
            <a:ext uri="{FF2B5EF4-FFF2-40B4-BE49-F238E27FC236}">
              <a16:creationId xmlns="" xmlns:a16="http://schemas.microsoft.com/office/drawing/2014/main" id="{00000000-0008-0000-0000-00006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2" name="Texto 17" hidden="1">
          <a:extLst>
            <a:ext uri="{FF2B5EF4-FFF2-40B4-BE49-F238E27FC236}">
              <a16:creationId xmlns="" xmlns:a16="http://schemas.microsoft.com/office/drawing/2014/main" id="{00000000-0008-0000-0000-00007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3" name="Texto 17" hidden="1">
          <a:extLst>
            <a:ext uri="{FF2B5EF4-FFF2-40B4-BE49-F238E27FC236}">
              <a16:creationId xmlns="" xmlns:a16="http://schemas.microsoft.com/office/drawing/2014/main" id="{00000000-0008-0000-0000-00007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4" name="Texto 17" hidden="1">
          <a:extLst>
            <a:ext uri="{FF2B5EF4-FFF2-40B4-BE49-F238E27FC236}">
              <a16:creationId xmlns="" xmlns:a16="http://schemas.microsoft.com/office/drawing/2014/main" id="{00000000-0008-0000-0000-00007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5" name="Texto 17" hidden="1">
          <a:extLst>
            <a:ext uri="{FF2B5EF4-FFF2-40B4-BE49-F238E27FC236}">
              <a16:creationId xmlns="" xmlns:a16="http://schemas.microsoft.com/office/drawing/2014/main" id="{00000000-0008-0000-0000-00007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6" name="Texto 17" hidden="1">
          <a:extLst>
            <a:ext uri="{FF2B5EF4-FFF2-40B4-BE49-F238E27FC236}">
              <a16:creationId xmlns="" xmlns:a16="http://schemas.microsoft.com/office/drawing/2014/main" id="{00000000-0008-0000-0000-00007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7" name="Texto 17" hidden="1">
          <a:extLst>
            <a:ext uri="{FF2B5EF4-FFF2-40B4-BE49-F238E27FC236}">
              <a16:creationId xmlns="" xmlns:a16="http://schemas.microsoft.com/office/drawing/2014/main" id="{00000000-0008-0000-0000-00007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8" name="Texto 17" hidden="1">
          <a:extLst>
            <a:ext uri="{FF2B5EF4-FFF2-40B4-BE49-F238E27FC236}">
              <a16:creationId xmlns="" xmlns:a16="http://schemas.microsoft.com/office/drawing/2014/main" id="{00000000-0008-0000-0000-00007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9" name="Texto 17" hidden="1">
          <a:extLst>
            <a:ext uri="{FF2B5EF4-FFF2-40B4-BE49-F238E27FC236}">
              <a16:creationId xmlns="" xmlns:a16="http://schemas.microsoft.com/office/drawing/2014/main" id="{00000000-0008-0000-0000-00007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0" name="Texto 17" hidden="1">
          <a:extLst>
            <a:ext uri="{FF2B5EF4-FFF2-40B4-BE49-F238E27FC236}">
              <a16:creationId xmlns="" xmlns:a16="http://schemas.microsoft.com/office/drawing/2014/main" id="{00000000-0008-0000-0000-00007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1" name="Texto 17" hidden="1">
          <a:extLst>
            <a:ext uri="{FF2B5EF4-FFF2-40B4-BE49-F238E27FC236}">
              <a16:creationId xmlns="" xmlns:a16="http://schemas.microsoft.com/office/drawing/2014/main" id="{00000000-0008-0000-0000-00007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2" name="Texto 17" hidden="1">
          <a:extLst>
            <a:ext uri="{FF2B5EF4-FFF2-40B4-BE49-F238E27FC236}">
              <a16:creationId xmlns="" xmlns:a16="http://schemas.microsoft.com/office/drawing/2014/main" id="{00000000-0008-0000-0000-00007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3" name="Texto 17" hidden="1">
          <a:extLst>
            <a:ext uri="{FF2B5EF4-FFF2-40B4-BE49-F238E27FC236}">
              <a16:creationId xmlns="" xmlns:a16="http://schemas.microsoft.com/office/drawing/2014/main" id="{00000000-0008-0000-0000-00007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4" name="Texto 17" hidden="1">
          <a:extLst>
            <a:ext uri="{FF2B5EF4-FFF2-40B4-BE49-F238E27FC236}">
              <a16:creationId xmlns="" xmlns:a16="http://schemas.microsoft.com/office/drawing/2014/main" id="{00000000-0008-0000-0000-00007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5" name="Texto 17" hidden="1">
          <a:extLst>
            <a:ext uri="{FF2B5EF4-FFF2-40B4-BE49-F238E27FC236}">
              <a16:creationId xmlns="" xmlns:a16="http://schemas.microsoft.com/office/drawing/2014/main" id="{00000000-0008-0000-0000-00007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6" name="Texto 17" hidden="1">
          <a:extLst>
            <a:ext uri="{FF2B5EF4-FFF2-40B4-BE49-F238E27FC236}">
              <a16:creationId xmlns="" xmlns:a16="http://schemas.microsoft.com/office/drawing/2014/main" id="{00000000-0008-0000-0000-00007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7" name="Texto 17" hidden="1">
          <a:extLst>
            <a:ext uri="{FF2B5EF4-FFF2-40B4-BE49-F238E27FC236}">
              <a16:creationId xmlns="" xmlns:a16="http://schemas.microsoft.com/office/drawing/2014/main" id="{00000000-0008-0000-0000-00007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78" name="Texto 17" hidden="1">
          <a:extLst>
            <a:ext uri="{FF2B5EF4-FFF2-40B4-BE49-F238E27FC236}">
              <a16:creationId xmlns="" xmlns:a16="http://schemas.microsoft.com/office/drawing/2014/main" id="{00000000-0008-0000-0000-00008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79" name="Texto 17" hidden="1">
          <a:extLst>
            <a:ext uri="{FF2B5EF4-FFF2-40B4-BE49-F238E27FC236}">
              <a16:creationId xmlns="" xmlns:a16="http://schemas.microsoft.com/office/drawing/2014/main" id="{00000000-0008-0000-0000-00008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0" name="Texto 17" hidden="1">
          <a:extLst>
            <a:ext uri="{FF2B5EF4-FFF2-40B4-BE49-F238E27FC236}">
              <a16:creationId xmlns="" xmlns:a16="http://schemas.microsoft.com/office/drawing/2014/main" id="{00000000-0008-0000-0000-00008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1" name="Texto 17" hidden="1">
          <a:extLst>
            <a:ext uri="{FF2B5EF4-FFF2-40B4-BE49-F238E27FC236}">
              <a16:creationId xmlns="" xmlns:a16="http://schemas.microsoft.com/office/drawing/2014/main" id="{00000000-0008-0000-0000-00008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482" name="Texto 17" hidden="1">
          <a:extLst>
            <a:ext uri="{FF2B5EF4-FFF2-40B4-BE49-F238E27FC236}">
              <a16:creationId xmlns="" xmlns:a16="http://schemas.microsoft.com/office/drawing/2014/main" id="{00000000-0008-0000-0000-0000F008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3" name="Texto 17" hidden="1">
          <a:extLst>
            <a:ext uri="{FF2B5EF4-FFF2-40B4-BE49-F238E27FC236}">
              <a16:creationId xmlns="" xmlns:a16="http://schemas.microsoft.com/office/drawing/2014/main" id="{00000000-0008-0000-0000-0000F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4" name="Texto 17" hidden="1">
          <a:extLst>
            <a:ext uri="{FF2B5EF4-FFF2-40B4-BE49-F238E27FC236}">
              <a16:creationId xmlns="" xmlns:a16="http://schemas.microsoft.com/office/drawing/2014/main" id="{00000000-0008-0000-0000-0000F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5" name="Texto 17" hidden="1">
          <a:extLst>
            <a:ext uri="{FF2B5EF4-FFF2-40B4-BE49-F238E27FC236}">
              <a16:creationId xmlns="" xmlns:a16="http://schemas.microsoft.com/office/drawing/2014/main" id="{00000000-0008-0000-0000-0000F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6" name="Texto 17" hidden="1">
          <a:extLst>
            <a:ext uri="{FF2B5EF4-FFF2-40B4-BE49-F238E27FC236}">
              <a16:creationId xmlns="" xmlns:a16="http://schemas.microsoft.com/office/drawing/2014/main" id="{00000000-0008-0000-0000-0000F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7" name="Texto 17" hidden="1">
          <a:extLst>
            <a:ext uri="{FF2B5EF4-FFF2-40B4-BE49-F238E27FC236}">
              <a16:creationId xmlns="" xmlns:a16="http://schemas.microsoft.com/office/drawing/2014/main" id="{00000000-0008-0000-0000-0000F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8" name="Texto 17" hidden="1">
          <a:extLst>
            <a:ext uri="{FF2B5EF4-FFF2-40B4-BE49-F238E27FC236}">
              <a16:creationId xmlns="" xmlns:a16="http://schemas.microsoft.com/office/drawing/2014/main" id="{00000000-0008-0000-0000-0000F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9" name="Texto 17" hidden="1">
          <a:extLst>
            <a:ext uri="{FF2B5EF4-FFF2-40B4-BE49-F238E27FC236}">
              <a16:creationId xmlns="" xmlns:a16="http://schemas.microsoft.com/office/drawing/2014/main" id="{00000000-0008-0000-0000-0000F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0" name="Texto 17" hidden="1">
          <a:extLst>
            <a:ext uri="{FF2B5EF4-FFF2-40B4-BE49-F238E27FC236}">
              <a16:creationId xmlns="" xmlns:a16="http://schemas.microsoft.com/office/drawing/2014/main" id="{00000000-0008-0000-0000-0000F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1" name="Texto 17" hidden="1">
          <a:extLst>
            <a:ext uri="{FF2B5EF4-FFF2-40B4-BE49-F238E27FC236}">
              <a16:creationId xmlns="" xmlns:a16="http://schemas.microsoft.com/office/drawing/2014/main" id="{00000000-0008-0000-0000-0000F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2" name="Texto 17" hidden="1">
          <a:extLst>
            <a:ext uri="{FF2B5EF4-FFF2-40B4-BE49-F238E27FC236}">
              <a16:creationId xmlns="" xmlns:a16="http://schemas.microsoft.com/office/drawing/2014/main" id="{00000000-0008-0000-0000-0000F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3" name="Texto 17" hidden="1">
          <a:extLst>
            <a:ext uri="{FF2B5EF4-FFF2-40B4-BE49-F238E27FC236}">
              <a16:creationId xmlns="" xmlns:a16="http://schemas.microsoft.com/office/drawing/2014/main" id="{00000000-0008-0000-0000-0000F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4" name="Texto 17" hidden="1">
          <a:extLst>
            <a:ext uri="{FF2B5EF4-FFF2-40B4-BE49-F238E27FC236}">
              <a16:creationId xmlns="" xmlns:a16="http://schemas.microsoft.com/office/drawing/2014/main" id="{00000000-0008-0000-0000-0000F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5" name="Texto 17" hidden="1">
          <a:extLst>
            <a:ext uri="{FF2B5EF4-FFF2-40B4-BE49-F238E27FC236}">
              <a16:creationId xmlns="" xmlns:a16="http://schemas.microsoft.com/office/drawing/2014/main" id="{00000000-0008-0000-0000-0000F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6" name="Texto 17" hidden="1">
          <a:extLst>
            <a:ext uri="{FF2B5EF4-FFF2-40B4-BE49-F238E27FC236}">
              <a16:creationId xmlns="" xmlns:a16="http://schemas.microsoft.com/office/drawing/2014/main" id="{00000000-0008-0000-0000-00000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7" name="Texto 17" hidden="1">
          <a:extLst>
            <a:ext uri="{FF2B5EF4-FFF2-40B4-BE49-F238E27FC236}">
              <a16:creationId xmlns="" xmlns:a16="http://schemas.microsoft.com/office/drawing/2014/main" id="{00000000-0008-0000-0000-00000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8" name="Texto 17" hidden="1">
          <a:extLst>
            <a:ext uri="{FF2B5EF4-FFF2-40B4-BE49-F238E27FC236}">
              <a16:creationId xmlns="" xmlns:a16="http://schemas.microsoft.com/office/drawing/2014/main" id="{00000000-0008-0000-0000-00000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9" name="Texto 17" hidden="1">
          <a:extLst>
            <a:ext uri="{FF2B5EF4-FFF2-40B4-BE49-F238E27FC236}">
              <a16:creationId xmlns="" xmlns:a16="http://schemas.microsoft.com/office/drawing/2014/main" id="{00000000-0008-0000-0000-00000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0" name="Texto 17" hidden="1">
          <a:extLst>
            <a:ext uri="{FF2B5EF4-FFF2-40B4-BE49-F238E27FC236}">
              <a16:creationId xmlns="" xmlns:a16="http://schemas.microsoft.com/office/drawing/2014/main" id="{00000000-0008-0000-0000-00000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1" name="Texto 17" hidden="1">
          <a:extLst>
            <a:ext uri="{FF2B5EF4-FFF2-40B4-BE49-F238E27FC236}">
              <a16:creationId xmlns="" xmlns:a16="http://schemas.microsoft.com/office/drawing/2014/main" id="{00000000-0008-0000-0000-00000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2" name="Texto 17" hidden="1">
          <a:extLst>
            <a:ext uri="{FF2B5EF4-FFF2-40B4-BE49-F238E27FC236}">
              <a16:creationId xmlns="" xmlns:a16="http://schemas.microsoft.com/office/drawing/2014/main" id="{00000000-0008-0000-0000-00000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3" name="Texto 17" hidden="1">
          <a:extLst>
            <a:ext uri="{FF2B5EF4-FFF2-40B4-BE49-F238E27FC236}">
              <a16:creationId xmlns="" xmlns:a16="http://schemas.microsoft.com/office/drawing/2014/main" id="{00000000-0008-0000-0000-00000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4" name="Texto 17" hidden="1">
          <a:extLst>
            <a:ext uri="{FF2B5EF4-FFF2-40B4-BE49-F238E27FC236}">
              <a16:creationId xmlns="" xmlns:a16="http://schemas.microsoft.com/office/drawing/2014/main" id="{00000000-0008-0000-0000-00000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5" name="Texto 17" hidden="1">
          <a:extLst>
            <a:ext uri="{FF2B5EF4-FFF2-40B4-BE49-F238E27FC236}">
              <a16:creationId xmlns="" xmlns:a16="http://schemas.microsoft.com/office/drawing/2014/main" id="{00000000-0008-0000-0000-00000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6" name="Texto 17" hidden="1">
          <a:extLst>
            <a:ext uri="{FF2B5EF4-FFF2-40B4-BE49-F238E27FC236}">
              <a16:creationId xmlns="" xmlns:a16="http://schemas.microsoft.com/office/drawing/2014/main" id="{00000000-0008-0000-0000-00000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7" name="Texto 17" hidden="1">
          <a:extLst>
            <a:ext uri="{FF2B5EF4-FFF2-40B4-BE49-F238E27FC236}">
              <a16:creationId xmlns="" xmlns:a16="http://schemas.microsoft.com/office/drawing/2014/main" id="{00000000-0008-0000-0000-00000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8" name="Texto 17" hidden="1">
          <a:extLst>
            <a:ext uri="{FF2B5EF4-FFF2-40B4-BE49-F238E27FC236}">
              <a16:creationId xmlns="" xmlns:a16="http://schemas.microsoft.com/office/drawing/2014/main" id="{00000000-0008-0000-0000-00000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9" name="Texto 17" hidden="1">
          <a:extLst>
            <a:ext uri="{FF2B5EF4-FFF2-40B4-BE49-F238E27FC236}">
              <a16:creationId xmlns="" xmlns:a16="http://schemas.microsoft.com/office/drawing/2014/main" id="{00000000-0008-0000-0000-00000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0" name="Texto 17" hidden="1">
          <a:extLst>
            <a:ext uri="{FF2B5EF4-FFF2-40B4-BE49-F238E27FC236}">
              <a16:creationId xmlns="" xmlns:a16="http://schemas.microsoft.com/office/drawing/2014/main" id="{00000000-0008-0000-0000-00000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1" name="Texto 17" hidden="1">
          <a:extLst>
            <a:ext uri="{FF2B5EF4-FFF2-40B4-BE49-F238E27FC236}">
              <a16:creationId xmlns="" xmlns:a16="http://schemas.microsoft.com/office/drawing/2014/main" id="{00000000-0008-0000-0000-00000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2" name="Texto 17" hidden="1">
          <a:extLst>
            <a:ext uri="{FF2B5EF4-FFF2-40B4-BE49-F238E27FC236}">
              <a16:creationId xmlns="" xmlns:a16="http://schemas.microsoft.com/office/drawing/2014/main" id="{00000000-0008-0000-0000-00001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3" name="Texto 17" hidden="1">
          <a:extLst>
            <a:ext uri="{FF2B5EF4-FFF2-40B4-BE49-F238E27FC236}">
              <a16:creationId xmlns="" xmlns:a16="http://schemas.microsoft.com/office/drawing/2014/main" id="{00000000-0008-0000-0000-00001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4" name="Texto 17" hidden="1">
          <a:extLst>
            <a:ext uri="{FF2B5EF4-FFF2-40B4-BE49-F238E27FC236}">
              <a16:creationId xmlns="" xmlns:a16="http://schemas.microsoft.com/office/drawing/2014/main" id="{00000000-0008-0000-0000-00001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5" name="Texto 17" hidden="1">
          <a:extLst>
            <a:ext uri="{FF2B5EF4-FFF2-40B4-BE49-F238E27FC236}">
              <a16:creationId xmlns="" xmlns:a16="http://schemas.microsoft.com/office/drawing/2014/main" id="{00000000-0008-0000-0000-00001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6" name="Texto 17" hidden="1">
          <a:extLst>
            <a:ext uri="{FF2B5EF4-FFF2-40B4-BE49-F238E27FC236}">
              <a16:creationId xmlns="" xmlns:a16="http://schemas.microsoft.com/office/drawing/2014/main" id="{00000000-0008-0000-0000-00001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7" name="Texto 17" hidden="1">
          <a:extLst>
            <a:ext uri="{FF2B5EF4-FFF2-40B4-BE49-F238E27FC236}">
              <a16:creationId xmlns="" xmlns:a16="http://schemas.microsoft.com/office/drawing/2014/main" id="{00000000-0008-0000-0000-00001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8" name="Texto 17" hidden="1">
          <a:extLst>
            <a:ext uri="{FF2B5EF4-FFF2-40B4-BE49-F238E27FC236}">
              <a16:creationId xmlns="" xmlns:a16="http://schemas.microsoft.com/office/drawing/2014/main" id="{00000000-0008-0000-0000-00001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9" name="Texto 17" hidden="1">
          <a:extLst>
            <a:ext uri="{FF2B5EF4-FFF2-40B4-BE49-F238E27FC236}">
              <a16:creationId xmlns="" xmlns:a16="http://schemas.microsoft.com/office/drawing/2014/main" id="{00000000-0008-0000-0000-00001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20" name="Texto 17" hidden="1">
          <a:extLst>
            <a:ext uri="{FF2B5EF4-FFF2-40B4-BE49-F238E27FC236}">
              <a16:creationId xmlns="" xmlns:a16="http://schemas.microsoft.com/office/drawing/2014/main" id="{00000000-0008-0000-0000-00001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21" name="Texto 17" hidden="1">
          <a:extLst>
            <a:ext uri="{FF2B5EF4-FFF2-40B4-BE49-F238E27FC236}">
              <a16:creationId xmlns="" xmlns:a16="http://schemas.microsoft.com/office/drawing/2014/main" id="{00000000-0008-0000-0000-00001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2" name="Texto 17" hidden="1">
          <a:extLst>
            <a:ext uri="{FF2B5EF4-FFF2-40B4-BE49-F238E27FC236}">
              <a16:creationId xmlns="" xmlns:a16="http://schemas.microsoft.com/office/drawing/2014/main" id="{00000000-0008-0000-0000-00001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3" name="Texto 17" hidden="1">
          <a:extLst>
            <a:ext uri="{FF2B5EF4-FFF2-40B4-BE49-F238E27FC236}">
              <a16:creationId xmlns="" xmlns:a16="http://schemas.microsoft.com/office/drawing/2014/main" id="{00000000-0008-0000-0000-00001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4" name="Texto 17" hidden="1">
          <a:extLst>
            <a:ext uri="{FF2B5EF4-FFF2-40B4-BE49-F238E27FC236}">
              <a16:creationId xmlns="" xmlns:a16="http://schemas.microsoft.com/office/drawing/2014/main" id="{00000000-0008-0000-0000-00001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5" name="Texto 17" hidden="1">
          <a:extLst>
            <a:ext uri="{FF2B5EF4-FFF2-40B4-BE49-F238E27FC236}">
              <a16:creationId xmlns="" xmlns:a16="http://schemas.microsoft.com/office/drawing/2014/main" id="{00000000-0008-0000-0000-00001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6" name="Texto 17" hidden="1">
          <a:extLst>
            <a:ext uri="{FF2B5EF4-FFF2-40B4-BE49-F238E27FC236}">
              <a16:creationId xmlns="" xmlns:a16="http://schemas.microsoft.com/office/drawing/2014/main" id="{00000000-0008-0000-0000-00001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7" name="Texto 17" hidden="1">
          <a:extLst>
            <a:ext uri="{FF2B5EF4-FFF2-40B4-BE49-F238E27FC236}">
              <a16:creationId xmlns="" xmlns:a16="http://schemas.microsoft.com/office/drawing/2014/main" id="{00000000-0008-0000-0000-00001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8" name="Texto 17" hidden="1">
          <a:extLst>
            <a:ext uri="{FF2B5EF4-FFF2-40B4-BE49-F238E27FC236}">
              <a16:creationId xmlns="" xmlns:a16="http://schemas.microsoft.com/office/drawing/2014/main" id="{00000000-0008-0000-0000-00002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9" name="Texto 17" hidden="1">
          <a:extLst>
            <a:ext uri="{FF2B5EF4-FFF2-40B4-BE49-F238E27FC236}">
              <a16:creationId xmlns="" xmlns:a16="http://schemas.microsoft.com/office/drawing/2014/main" id="{00000000-0008-0000-0000-00002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0" name="Texto 17" hidden="1">
          <a:extLst>
            <a:ext uri="{FF2B5EF4-FFF2-40B4-BE49-F238E27FC236}">
              <a16:creationId xmlns="" xmlns:a16="http://schemas.microsoft.com/office/drawing/2014/main" id="{00000000-0008-0000-0000-00002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1" name="Texto 17" hidden="1">
          <a:extLst>
            <a:ext uri="{FF2B5EF4-FFF2-40B4-BE49-F238E27FC236}">
              <a16:creationId xmlns="" xmlns:a16="http://schemas.microsoft.com/office/drawing/2014/main" id="{00000000-0008-0000-0000-00002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2" name="Texto 17" hidden="1">
          <a:extLst>
            <a:ext uri="{FF2B5EF4-FFF2-40B4-BE49-F238E27FC236}">
              <a16:creationId xmlns="" xmlns:a16="http://schemas.microsoft.com/office/drawing/2014/main" id="{00000000-0008-0000-0000-00002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3" name="Texto 17" hidden="1">
          <a:extLst>
            <a:ext uri="{FF2B5EF4-FFF2-40B4-BE49-F238E27FC236}">
              <a16:creationId xmlns="" xmlns:a16="http://schemas.microsoft.com/office/drawing/2014/main" id="{00000000-0008-0000-0000-00002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4" name="Texto 17" hidden="1">
          <a:extLst>
            <a:ext uri="{FF2B5EF4-FFF2-40B4-BE49-F238E27FC236}">
              <a16:creationId xmlns="" xmlns:a16="http://schemas.microsoft.com/office/drawing/2014/main" id="{00000000-0008-0000-0000-00001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5" name="Texto 17" hidden="1">
          <a:extLst>
            <a:ext uri="{FF2B5EF4-FFF2-40B4-BE49-F238E27FC236}">
              <a16:creationId xmlns="" xmlns:a16="http://schemas.microsoft.com/office/drawing/2014/main" id="{00000000-0008-0000-0000-00004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6" name="Texto 17" hidden="1">
          <a:extLst>
            <a:ext uri="{FF2B5EF4-FFF2-40B4-BE49-F238E27FC236}">
              <a16:creationId xmlns="" xmlns:a16="http://schemas.microsoft.com/office/drawing/2014/main" id="{00000000-0008-0000-0000-00005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7" name="Texto 17" hidden="1">
          <a:extLst>
            <a:ext uri="{FF2B5EF4-FFF2-40B4-BE49-F238E27FC236}">
              <a16:creationId xmlns="" xmlns:a16="http://schemas.microsoft.com/office/drawing/2014/main" id="{00000000-0008-0000-0000-00005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8" name="Texto 17" hidden="1">
          <a:extLst>
            <a:ext uri="{FF2B5EF4-FFF2-40B4-BE49-F238E27FC236}">
              <a16:creationId xmlns="" xmlns:a16="http://schemas.microsoft.com/office/drawing/2014/main" id="{00000000-0008-0000-0000-00008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9" name="Texto 17" hidden="1">
          <a:extLst>
            <a:ext uri="{FF2B5EF4-FFF2-40B4-BE49-F238E27FC236}">
              <a16:creationId xmlns="" xmlns:a16="http://schemas.microsoft.com/office/drawing/2014/main" id="{00000000-0008-0000-0000-00008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0" name="Texto 17" hidden="1">
          <a:extLst>
            <a:ext uri="{FF2B5EF4-FFF2-40B4-BE49-F238E27FC236}">
              <a16:creationId xmlns="" xmlns:a16="http://schemas.microsoft.com/office/drawing/2014/main" id="{00000000-0008-0000-0000-00008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1" name="Texto 17" hidden="1">
          <a:extLst>
            <a:ext uri="{FF2B5EF4-FFF2-40B4-BE49-F238E27FC236}">
              <a16:creationId xmlns="" xmlns:a16="http://schemas.microsoft.com/office/drawing/2014/main" id="{00000000-0008-0000-0000-00008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2" name="Texto 17" hidden="1">
          <a:extLst>
            <a:ext uri="{FF2B5EF4-FFF2-40B4-BE49-F238E27FC236}">
              <a16:creationId xmlns="" xmlns:a16="http://schemas.microsoft.com/office/drawing/2014/main" id="{00000000-0008-0000-0000-00008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3" name="Texto 17" hidden="1">
          <a:extLst>
            <a:ext uri="{FF2B5EF4-FFF2-40B4-BE49-F238E27FC236}">
              <a16:creationId xmlns="" xmlns:a16="http://schemas.microsoft.com/office/drawing/2014/main" id="{00000000-0008-0000-0000-00008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4" name="Texto 17" hidden="1">
          <a:extLst>
            <a:ext uri="{FF2B5EF4-FFF2-40B4-BE49-F238E27FC236}">
              <a16:creationId xmlns="" xmlns:a16="http://schemas.microsoft.com/office/drawing/2014/main" id="{00000000-0008-0000-0000-00008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5" name="Texto 17" hidden="1">
          <a:extLst>
            <a:ext uri="{FF2B5EF4-FFF2-40B4-BE49-F238E27FC236}">
              <a16:creationId xmlns="" xmlns:a16="http://schemas.microsoft.com/office/drawing/2014/main" id="{00000000-0008-0000-0000-00008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6" name="Texto 17" hidden="1">
          <a:extLst>
            <a:ext uri="{FF2B5EF4-FFF2-40B4-BE49-F238E27FC236}">
              <a16:creationId xmlns="" xmlns:a16="http://schemas.microsoft.com/office/drawing/2014/main" id="{00000000-0008-0000-0000-00008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7" name="Texto 17" hidden="1">
          <a:extLst>
            <a:ext uri="{FF2B5EF4-FFF2-40B4-BE49-F238E27FC236}">
              <a16:creationId xmlns="" xmlns:a16="http://schemas.microsoft.com/office/drawing/2014/main" id="{00000000-0008-0000-0000-00008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8" name="Texto 17" hidden="1">
          <a:extLst>
            <a:ext uri="{FF2B5EF4-FFF2-40B4-BE49-F238E27FC236}">
              <a16:creationId xmlns="" xmlns:a16="http://schemas.microsoft.com/office/drawing/2014/main" id="{00000000-0008-0000-0000-00008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9" name="Texto 17" hidden="1">
          <a:extLst>
            <a:ext uri="{FF2B5EF4-FFF2-40B4-BE49-F238E27FC236}">
              <a16:creationId xmlns="" xmlns:a16="http://schemas.microsoft.com/office/drawing/2014/main" id="{00000000-0008-0000-0000-00008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0" name="Texto 17" hidden="1">
          <a:extLst>
            <a:ext uri="{FF2B5EF4-FFF2-40B4-BE49-F238E27FC236}">
              <a16:creationId xmlns="" xmlns:a16="http://schemas.microsoft.com/office/drawing/2014/main" id="{00000000-0008-0000-0000-00009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1" name="Texto 17" hidden="1">
          <a:extLst>
            <a:ext uri="{FF2B5EF4-FFF2-40B4-BE49-F238E27FC236}">
              <a16:creationId xmlns="" xmlns:a16="http://schemas.microsoft.com/office/drawing/2014/main" id="{00000000-0008-0000-0000-00009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2" name="Texto 17" hidden="1">
          <a:extLst>
            <a:ext uri="{FF2B5EF4-FFF2-40B4-BE49-F238E27FC236}">
              <a16:creationId xmlns="" xmlns:a16="http://schemas.microsoft.com/office/drawing/2014/main" id="{00000000-0008-0000-0000-00009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3" name="Texto 17" hidden="1">
          <a:extLst>
            <a:ext uri="{FF2B5EF4-FFF2-40B4-BE49-F238E27FC236}">
              <a16:creationId xmlns="" xmlns:a16="http://schemas.microsoft.com/office/drawing/2014/main" id="{00000000-0008-0000-0000-00009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4" name="Texto 17" hidden="1">
          <a:extLst>
            <a:ext uri="{FF2B5EF4-FFF2-40B4-BE49-F238E27FC236}">
              <a16:creationId xmlns="" xmlns:a16="http://schemas.microsoft.com/office/drawing/2014/main" id="{00000000-0008-0000-0000-00009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5" name="Texto 17" hidden="1">
          <a:extLst>
            <a:ext uri="{FF2B5EF4-FFF2-40B4-BE49-F238E27FC236}">
              <a16:creationId xmlns="" xmlns:a16="http://schemas.microsoft.com/office/drawing/2014/main" id="{00000000-0008-0000-0000-00009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6" name="Texto 17" hidden="1">
          <a:extLst>
            <a:ext uri="{FF2B5EF4-FFF2-40B4-BE49-F238E27FC236}">
              <a16:creationId xmlns="" xmlns:a16="http://schemas.microsoft.com/office/drawing/2014/main" id="{00000000-0008-0000-0000-00009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7" name="Texto 17" hidden="1">
          <a:extLst>
            <a:ext uri="{FF2B5EF4-FFF2-40B4-BE49-F238E27FC236}">
              <a16:creationId xmlns="" xmlns:a16="http://schemas.microsoft.com/office/drawing/2014/main" id="{00000000-0008-0000-0000-00009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8" name="Texto 17" hidden="1">
          <a:extLst>
            <a:ext uri="{FF2B5EF4-FFF2-40B4-BE49-F238E27FC236}">
              <a16:creationId xmlns="" xmlns:a16="http://schemas.microsoft.com/office/drawing/2014/main" id="{00000000-0008-0000-0000-00009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9" name="Texto 17" hidden="1">
          <a:extLst>
            <a:ext uri="{FF2B5EF4-FFF2-40B4-BE49-F238E27FC236}">
              <a16:creationId xmlns="" xmlns:a16="http://schemas.microsoft.com/office/drawing/2014/main" id="{00000000-0008-0000-0000-00009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60" name="Texto 17" hidden="1">
          <a:extLst>
            <a:ext uri="{FF2B5EF4-FFF2-40B4-BE49-F238E27FC236}">
              <a16:creationId xmlns="" xmlns:a16="http://schemas.microsoft.com/office/drawing/2014/main" id="{00000000-0008-0000-0000-00009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61" name="Texto 17" hidden="1">
          <a:extLst>
            <a:ext uri="{FF2B5EF4-FFF2-40B4-BE49-F238E27FC236}">
              <a16:creationId xmlns="" xmlns:a16="http://schemas.microsoft.com/office/drawing/2014/main" id="{00000000-0008-0000-0000-00009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2" name="Texto 17" hidden="1">
          <a:extLst>
            <a:ext uri="{FF2B5EF4-FFF2-40B4-BE49-F238E27FC236}">
              <a16:creationId xmlns="" xmlns:a16="http://schemas.microsoft.com/office/drawing/2014/main" id="{00000000-0008-0000-0000-00009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3" name="Texto 17" hidden="1">
          <a:extLst>
            <a:ext uri="{FF2B5EF4-FFF2-40B4-BE49-F238E27FC236}">
              <a16:creationId xmlns="" xmlns:a16="http://schemas.microsoft.com/office/drawing/2014/main" id="{00000000-0008-0000-0000-00009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4" name="Texto 17" hidden="1">
          <a:extLst>
            <a:ext uri="{FF2B5EF4-FFF2-40B4-BE49-F238E27FC236}">
              <a16:creationId xmlns="" xmlns:a16="http://schemas.microsoft.com/office/drawing/2014/main" id="{00000000-0008-0000-0000-00009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5" name="Texto 17" hidden="1">
          <a:extLst>
            <a:ext uri="{FF2B5EF4-FFF2-40B4-BE49-F238E27FC236}">
              <a16:creationId xmlns="" xmlns:a16="http://schemas.microsoft.com/office/drawing/2014/main" id="{00000000-0008-0000-0000-00009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6" name="Texto 17" hidden="1">
          <a:extLst>
            <a:ext uri="{FF2B5EF4-FFF2-40B4-BE49-F238E27FC236}">
              <a16:creationId xmlns="" xmlns:a16="http://schemas.microsoft.com/office/drawing/2014/main" id="{00000000-0008-0000-0000-0000A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7" name="Texto 17" hidden="1">
          <a:extLst>
            <a:ext uri="{FF2B5EF4-FFF2-40B4-BE49-F238E27FC236}">
              <a16:creationId xmlns="" xmlns:a16="http://schemas.microsoft.com/office/drawing/2014/main" id="{00000000-0008-0000-0000-0000A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8" name="Texto 17" hidden="1">
          <a:extLst>
            <a:ext uri="{FF2B5EF4-FFF2-40B4-BE49-F238E27FC236}">
              <a16:creationId xmlns="" xmlns:a16="http://schemas.microsoft.com/office/drawing/2014/main" id="{00000000-0008-0000-0000-0000A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569" name="Texto 17" hidden="1">
          <a:extLst>
            <a:ext uri="{FF2B5EF4-FFF2-40B4-BE49-F238E27FC236}">
              <a16:creationId xmlns="" xmlns:a16="http://schemas.microsoft.com/office/drawing/2014/main" id="{00000000-0008-0000-0000-0000A3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0" name="Texto 17" hidden="1">
          <a:extLst>
            <a:ext uri="{FF2B5EF4-FFF2-40B4-BE49-F238E27FC236}">
              <a16:creationId xmlns="" xmlns:a16="http://schemas.microsoft.com/office/drawing/2014/main" id="{00000000-0008-0000-0000-0000A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1" name="Texto 17" hidden="1">
          <a:extLst>
            <a:ext uri="{FF2B5EF4-FFF2-40B4-BE49-F238E27FC236}">
              <a16:creationId xmlns="" xmlns:a16="http://schemas.microsoft.com/office/drawing/2014/main" id="{00000000-0008-0000-0000-0000A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2" name="Texto 17" hidden="1">
          <a:extLst>
            <a:ext uri="{FF2B5EF4-FFF2-40B4-BE49-F238E27FC236}">
              <a16:creationId xmlns="" xmlns:a16="http://schemas.microsoft.com/office/drawing/2014/main" id="{00000000-0008-0000-0000-0000A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3" name="Texto 17" hidden="1">
          <a:extLst>
            <a:ext uri="{FF2B5EF4-FFF2-40B4-BE49-F238E27FC236}">
              <a16:creationId xmlns="" xmlns:a16="http://schemas.microsoft.com/office/drawing/2014/main" id="{00000000-0008-0000-0000-0000A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4" name="Texto 17" hidden="1">
          <a:extLst>
            <a:ext uri="{FF2B5EF4-FFF2-40B4-BE49-F238E27FC236}">
              <a16:creationId xmlns="" xmlns:a16="http://schemas.microsoft.com/office/drawing/2014/main" id="{00000000-0008-0000-0000-0000A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5" name="Texto 17" hidden="1">
          <a:extLst>
            <a:ext uri="{FF2B5EF4-FFF2-40B4-BE49-F238E27FC236}">
              <a16:creationId xmlns="" xmlns:a16="http://schemas.microsoft.com/office/drawing/2014/main" id="{00000000-0008-0000-0000-0000A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6" name="Texto 17" hidden="1">
          <a:extLst>
            <a:ext uri="{FF2B5EF4-FFF2-40B4-BE49-F238E27FC236}">
              <a16:creationId xmlns="" xmlns:a16="http://schemas.microsoft.com/office/drawing/2014/main" id="{00000000-0008-0000-0000-0000A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7" name="Texto 17" hidden="1">
          <a:extLst>
            <a:ext uri="{FF2B5EF4-FFF2-40B4-BE49-F238E27FC236}">
              <a16:creationId xmlns="" xmlns:a16="http://schemas.microsoft.com/office/drawing/2014/main" id="{00000000-0008-0000-0000-0000A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8" name="Texto 17" hidden="1">
          <a:extLst>
            <a:ext uri="{FF2B5EF4-FFF2-40B4-BE49-F238E27FC236}">
              <a16:creationId xmlns="" xmlns:a16="http://schemas.microsoft.com/office/drawing/2014/main" id="{00000000-0008-0000-0000-0000A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9" name="Texto 17" hidden="1">
          <a:extLst>
            <a:ext uri="{FF2B5EF4-FFF2-40B4-BE49-F238E27FC236}">
              <a16:creationId xmlns="" xmlns:a16="http://schemas.microsoft.com/office/drawing/2014/main" id="{00000000-0008-0000-0000-0000A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80" name="Texto 17" hidden="1">
          <a:extLst>
            <a:ext uri="{FF2B5EF4-FFF2-40B4-BE49-F238E27FC236}">
              <a16:creationId xmlns="" xmlns:a16="http://schemas.microsoft.com/office/drawing/2014/main" id="{00000000-0008-0000-0000-0000B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81" name="Texto 17" hidden="1">
          <a:extLst>
            <a:ext uri="{FF2B5EF4-FFF2-40B4-BE49-F238E27FC236}">
              <a16:creationId xmlns="" xmlns:a16="http://schemas.microsoft.com/office/drawing/2014/main" id="{00000000-0008-0000-0000-0000B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2" name="Texto 17" hidden="1">
          <a:extLst>
            <a:ext uri="{FF2B5EF4-FFF2-40B4-BE49-F238E27FC236}">
              <a16:creationId xmlns="" xmlns:a16="http://schemas.microsoft.com/office/drawing/2014/main" id="{00000000-0008-0000-0000-0000B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3" name="Texto 17" hidden="1">
          <a:extLst>
            <a:ext uri="{FF2B5EF4-FFF2-40B4-BE49-F238E27FC236}">
              <a16:creationId xmlns="" xmlns:a16="http://schemas.microsoft.com/office/drawing/2014/main" id="{00000000-0008-0000-0000-0000B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4" name="Texto 17" hidden="1">
          <a:extLst>
            <a:ext uri="{FF2B5EF4-FFF2-40B4-BE49-F238E27FC236}">
              <a16:creationId xmlns="" xmlns:a16="http://schemas.microsoft.com/office/drawing/2014/main" id="{00000000-0008-0000-0000-0000B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5" name="Texto 17" hidden="1">
          <a:extLst>
            <a:ext uri="{FF2B5EF4-FFF2-40B4-BE49-F238E27FC236}">
              <a16:creationId xmlns="" xmlns:a16="http://schemas.microsoft.com/office/drawing/2014/main" id="{00000000-0008-0000-0000-0000B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6" name="Texto 17" hidden="1">
          <a:extLst>
            <a:ext uri="{FF2B5EF4-FFF2-40B4-BE49-F238E27FC236}">
              <a16:creationId xmlns="" xmlns:a16="http://schemas.microsoft.com/office/drawing/2014/main" id="{00000000-0008-0000-0000-0000B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7" name="Texto 17" hidden="1">
          <a:extLst>
            <a:ext uri="{FF2B5EF4-FFF2-40B4-BE49-F238E27FC236}">
              <a16:creationId xmlns="" xmlns:a16="http://schemas.microsoft.com/office/drawing/2014/main" id="{00000000-0008-0000-0000-0000B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8" name="Texto 17" hidden="1">
          <a:extLst>
            <a:ext uri="{FF2B5EF4-FFF2-40B4-BE49-F238E27FC236}">
              <a16:creationId xmlns="" xmlns:a16="http://schemas.microsoft.com/office/drawing/2014/main" id="{00000000-0008-0000-0000-0000C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9" name="Texto 17" hidden="1">
          <a:extLst>
            <a:ext uri="{FF2B5EF4-FFF2-40B4-BE49-F238E27FC236}">
              <a16:creationId xmlns="" xmlns:a16="http://schemas.microsoft.com/office/drawing/2014/main" id="{00000000-0008-0000-0000-0000C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0" name="Texto 17" hidden="1">
          <a:extLst>
            <a:ext uri="{FF2B5EF4-FFF2-40B4-BE49-F238E27FC236}">
              <a16:creationId xmlns="" xmlns:a16="http://schemas.microsoft.com/office/drawing/2014/main" id="{00000000-0008-0000-0000-0000C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1" name="Texto 17" hidden="1">
          <a:extLst>
            <a:ext uri="{FF2B5EF4-FFF2-40B4-BE49-F238E27FC236}">
              <a16:creationId xmlns="" xmlns:a16="http://schemas.microsoft.com/office/drawing/2014/main" id="{00000000-0008-0000-0000-0000C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2" name="Texto 17" hidden="1">
          <a:extLst>
            <a:ext uri="{FF2B5EF4-FFF2-40B4-BE49-F238E27FC236}">
              <a16:creationId xmlns="" xmlns:a16="http://schemas.microsoft.com/office/drawing/2014/main" id="{00000000-0008-0000-0000-0000C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3" name="Texto 17" hidden="1">
          <a:extLst>
            <a:ext uri="{FF2B5EF4-FFF2-40B4-BE49-F238E27FC236}">
              <a16:creationId xmlns="" xmlns:a16="http://schemas.microsoft.com/office/drawing/2014/main" id="{00000000-0008-0000-0000-0000C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4" name="Texto 17" hidden="1">
          <a:extLst>
            <a:ext uri="{FF2B5EF4-FFF2-40B4-BE49-F238E27FC236}">
              <a16:creationId xmlns="" xmlns:a16="http://schemas.microsoft.com/office/drawing/2014/main" id="{00000000-0008-0000-0000-0000C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5" name="Texto 17" hidden="1">
          <a:extLst>
            <a:ext uri="{FF2B5EF4-FFF2-40B4-BE49-F238E27FC236}">
              <a16:creationId xmlns="" xmlns:a16="http://schemas.microsoft.com/office/drawing/2014/main" id="{00000000-0008-0000-0000-0000C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6" name="Texto 17" hidden="1">
          <a:extLst>
            <a:ext uri="{FF2B5EF4-FFF2-40B4-BE49-F238E27FC236}">
              <a16:creationId xmlns="" xmlns:a16="http://schemas.microsoft.com/office/drawing/2014/main" id="{00000000-0008-0000-0000-0000D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7" name="Texto 17" hidden="1">
          <a:extLst>
            <a:ext uri="{FF2B5EF4-FFF2-40B4-BE49-F238E27FC236}">
              <a16:creationId xmlns="" xmlns:a16="http://schemas.microsoft.com/office/drawing/2014/main" id="{00000000-0008-0000-0000-0000D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8" name="Texto 17" hidden="1">
          <a:extLst>
            <a:ext uri="{FF2B5EF4-FFF2-40B4-BE49-F238E27FC236}">
              <a16:creationId xmlns="" xmlns:a16="http://schemas.microsoft.com/office/drawing/2014/main" id="{00000000-0008-0000-0000-0000D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9" name="Texto 17" hidden="1">
          <a:extLst>
            <a:ext uri="{FF2B5EF4-FFF2-40B4-BE49-F238E27FC236}">
              <a16:creationId xmlns="" xmlns:a16="http://schemas.microsoft.com/office/drawing/2014/main" id="{00000000-0008-0000-0000-0000D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00" name="Texto 17" hidden="1">
          <a:extLst>
            <a:ext uri="{FF2B5EF4-FFF2-40B4-BE49-F238E27FC236}">
              <a16:creationId xmlns="" xmlns:a16="http://schemas.microsoft.com/office/drawing/2014/main" id="{00000000-0008-0000-0000-0000D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01" name="Texto 17" hidden="1">
          <a:extLst>
            <a:ext uri="{FF2B5EF4-FFF2-40B4-BE49-F238E27FC236}">
              <a16:creationId xmlns="" xmlns:a16="http://schemas.microsoft.com/office/drawing/2014/main" id="{00000000-0008-0000-0000-0000D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2" name="Texto 17" hidden="1">
          <a:extLst>
            <a:ext uri="{FF2B5EF4-FFF2-40B4-BE49-F238E27FC236}">
              <a16:creationId xmlns="" xmlns:a16="http://schemas.microsoft.com/office/drawing/2014/main" id="{00000000-0008-0000-0000-0000D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3" name="Texto 17" hidden="1">
          <a:extLst>
            <a:ext uri="{FF2B5EF4-FFF2-40B4-BE49-F238E27FC236}">
              <a16:creationId xmlns="" xmlns:a16="http://schemas.microsoft.com/office/drawing/2014/main" id="{00000000-0008-0000-0000-0000D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4" name="Texto 17" hidden="1">
          <a:extLst>
            <a:ext uri="{FF2B5EF4-FFF2-40B4-BE49-F238E27FC236}">
              <a16:creationId xmlns="" xmlns:a16="http://schemas.microsoft.com/office/drawing/2014/main" id="{00000000-0008-0000-0000-0000D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5" name="Texto 17" hidden="1">
          <a:extLst>
            <a:ext uri="{FF2B5EF4-FFF2-40B4-BE49-F238E27FC236}">
              <a16:creationId xmlns="" xmlns:a16="http://schemas.microsoft.com/office/drawing/2014/main" id="{00000000-0008-0000-0000-0000D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6" name="Texto 17" hidden="1">
          <a:extLst>
            <a:ext uri="{FF2B5EF4-FFF2-40B4-BE49-F238E27FC236}">
              <a16:creationId xmlns="" xmlns:a16="http://schemas.microsoft.com/office/drawing/2014/main" id="{00000000-0008-0000-0000-0000D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7" name="Texto 17" hidden="1">
          <a:extLst>
            <a:ext uri="{FF2B5EF4-FFF2-40B4-BE49-F238E27FC236}">
              <a16:creationId xmlns="" xmlns:a16="http://schemas.microsoft.com/office/drawing/2014/main" id="{00000000-0008-0000-0000-0000D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8" name="Texto 17" hidden="1">
          <a:extLst>
            <a:ext uri="{FF2B5EF4-FFF2-40B4-BE49-F238E27FC236}">
              <a16:creationId xmlns="" xmlns:a16="http://schemas.microsoft.com/office/drawing/2014/main" id="{00000000-0008-0000-0000-0000D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9" name="Texto 17" hidden="1">
          <a:extLst>
            <a:ext uri="{FF2B5EF4-FFF2-40B4-BE49-F238E27FC236}">
              <a16:creationId xmlns="" xmlns:a16="http://schemas.microsoft.com/office/drawing/2014/main" id="{00000000-0008-0000-0000-0000D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0" name="Texto 17" hidden="1">
          <a:extLst>
            <a:ext uri="{FF2B5EF4-FFF2-40B4-BE49-F238E27FC236}">
              <a16:creationId xmlns="" xmlns:a16="http://schemas.microsoft.com/office/drawing/2014/main" id="{00000000-0008-0000-0000-0000D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1" name="Texto 17" hidden="1">
          <a:extLst>
            <a:ext uri="{FF2B5EF4-FFF2-40B4-BE49-F238E27FC236}">
              <a16:creationId xmlns="" xmlns:a16="http://schemas.microsoft.com/office/drawing/2014/main" id="{00000000-0008-0000-0000-0000D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2" name="Texto 17" hidden="1">
          <a:extLst>
            <a:ext uri="{FF2B5EF4-FFF2-40B4-BE49-F238E27FC236}">
              <a16:creationId xmlns="" xmlns:a16="http://schemas.microsoft.com/office/drawing/2014/main" id="{00000000-0008-0000-0000-0000E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3" name="Texto 17" hidden="1">
          <a:extLst>
            <a:ext uri="{FF2B5EF4-FFF2-40B4-BE49-F238E27FC236}">
              <a16:creationId xmlns="" xmlns:a16="http://schemas.microsoft.com/office/drawing/2014/main" id="{00000000-0008-0000-0000-0000E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4" name="Texto 17" hidden="1">
          <a:extLst>
            <a:ext uri="{FF2B5EF4-FFF2-40B4-BE49-F238E27FC236}">
              <a16:creationId xmlns="" xmlns:a16="http://schemas.microsoft.com/office/drawing/2014/main" id="{00000000-0008-0000-0000-0000E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5" name="Texto 17" hidden="1">
          <a:extLst>
            <a:ext uri="{FF2B5EF4-FFF2-40B4-BE49-F238E27FC236}">
              <a16:creationId xmlns="" xmlns:a16="http://schemas.microsoft.com/office/drawing/2014/main" id="{00000000-0008-0000-0000-0000E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6" name="Texto 17" hidden="1">
          <a:extLst>
            <a:ext uri="{FF2B5EF4-FFF2-40B4-BE49-F238E27FC236}">
              <a16:creationId xmlns="" xmlns:a16="http://schemas.microsoft.com/office/drawing/2014/main" id="{00000000-0008-0000-0000-0000E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7" name="Texto 17" hidden="1">
          <a:extLst>
            <a:ext uri="{FF2B5EF4-FFF2-40B4-BE49-F238E27FC236}">
              <a16:creationId xmlns="" xmlns:a16="http://schemas.microsoft.com/office/drawing/2014/main" id="{00000000-0008-0000-0000-0000E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8" name="Texto 17" hidden="1">
          <a:extLst>
            <a:ext uri="{FF2B5EF4-FFF2-40B4-BE49-F238E27FC236}">
              <a16:creationId xmlns="" xmlns:a16="http://schemas.microsoft.com/office/drawing/2014/main" id="{00000000-0008-0000-0000-0000E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9" name="Texto 17" hidden="1">
          <a:extLst>
            <a:ext uri="{FF2B5EF4-FFF2-40B4-BE49-F238E27FC236}">
              <a16:creationId xmlns="" xmlns:a16="http://schemas.microsoft.com/office/drawing/2014/main" id="{00000000-0008-0000-0000-0000E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0" name="Texto 17" hidden="1">
          <a:extLst>
            <a:ext uri="{FF2B5EF4-FFF2-40B4-BE49-F238E27FC236}">
              <a16:creationId xmlns="" xmlns:a16="http://schemas.microsoft.com/office/drawing/2014/main" id="{00000000-0008-0000-0000-0000E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1" name="Texto 17" hidden="1">
          <a:extLst>
            <a:ext uri="{FF2B5EF4-FFF2-40B4-BE49-F238E27FC236}">
              <a16:creationId xmlns="" xmlns:a16="http://schemas.microsoft.com/office/drawing/2014/main" id="{00000000-0008-0000-0000-0000E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609600</xdr:colOff>
      <xdr:row>820</xdr:row>
      <xdr:rowOff>0</xdr:rowOff>
    </xdr:from>
    <xdr:ext cx="1333500" cy="238125"/>
    <xdr:sp macro="" textlink="">
      <xdr:nvSpPr>
        <xdr:cNvPr id="7622" name="Texto 17" hidden="1">
          <a:extLst>
            <a:ext uri="{FF2B5EF4-FFF2-40B4-BE49-F238E27FC236}">
              <a16:creationId xmlns="" xmlns:a16="http://schemas.microsoft.com/office/drawing/2014/main" id="{00000000-0008-0000-0000-0000EA080000}"/>
            </a:ext>
          </a:extLst>
        </xdr:cNvPr>
        <xdr:cNvSpPr txBox="1">
          <a:spLocks noChangeArrowheads="1"/>
        </xdr:cNvSpPr>
      </xdr:nvSpPr>
      <xdr:spPr bwMode="auto">
        <a:xfrm>
          <a:off x="81068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23" name="Texto 17" hidden="1">
          <a:extLst>
            <a:ext uri="{FF2B5EF4-FFF2-40B4-BE49-F238E27FC236}">
              <a16:creationId xmlns="" xmlns:a16="http://schemas.microsoft.com/office/drawing/2014/main" id="{00000000-0008-0000-0000-0000EB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4" name="Texto 17" hidden="1">
          <a:extLst>
            <a:ext uri="{FF2B5EF4-FFF2-40B4-BE49-F238E27FC236}">
              <a16:creationId xmlns="" xmlns:a16="http://schemas.microsoft.com/office/drawing/2014/main" id="{00000000-0008-0000-0000-0000E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5" name="Texto 17" hidden="1">
          <a:extLst>
            <a:ext uri="{FF2B5EF4-FFF2-40B4-BE49-F238E27FC236}">
              <a16:creationId xmlns="" xmlns:a16="http://schemas.microsoft.com/office/drawing/2014/main" id="{00000000-0008-0000-0000-0000E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6" name="Texto 17" hidden="1">
          <a:extLst>
            <a:ext uri="{FF2B5EF4-FFF2-40B4-BE49-F238E27FC236}">
              <a16:creationId xmlns="" xmlns:a16="http://schemas.microsoft.com/office/drawing/2014/main" id="{00000000-0008-0000-0000-0000E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7" name="Texto 17" hidden="1">
          <a:extLst>
            <a:ext uri="{FF2B5EF4-FFF2-40B4-BE49-F238E27FC236}">
              <a16:creationId xmlns="" xmlns:a16="http://schemas.microsoft.com/office/drawing/2014/main" id="{00000000-0008-0000-0000-0000E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8" name="Texto 17" hidden="1">
          <a:extLst>
            <a:ext uri="{FF2B5EF4-FFF2-40B4-BE49-F238E27FC236}">
              <a16:creationId xmlns="" xmlns:a16="http://schemas.microsoft.com/office/drawing/2014/main" id="{00000000-0008-0000-0000-0000F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9" name="Texto 17" hidden="1">
          <a:extLst>
            <a:ext uri="{FF2B5EF4-FFF2-40B4-BE49-F238E27FC236}">
              <a16:creationId xmlns="" xmlns:a16="http://schemas.microsoft.com/office/drawing/2014/main" id="{00000000-0008-0000-0000-0000F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0" name="Texto 17" hidden="1">
          <a:extLst>
            <a:ext uri="{FF2B5EF4-FFF2-40B4-BE49-F238E27FC236}">
              <a16:creationId xmlns="" xmlns:a16="http://schemas.microsoft.com/office/drawing/2014/main" id="{00000000-0008-0000-0000-00002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1" name="Texto 17" hidden="1">
          <a:extLst>
            <a:ext uri="{FF2B5EF4-FFF2-40B4-BE49-F238E27FC236}">
              <a16:creationId xmlns="" xmlns:a16="http://schemas.microsoft.com/office/drawing/2014/main" id="{00000000-0008-0000-0000-00002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2" name="Texto 17" hidden="1">
          <a:extLst>
            <a:ext uri="{FF2B5EF4-FFF2-40B4-BE49-F238E27FC236}">
              <a16:creationId xmlns="" xmlns:a16="http://schemas.microsoft.com/office/drawing/2014/main" id="{00000000-0008-0000-0000-00002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3" name="Texto 17" hidden="1">
          <a:extLst>
            <a:ext uri="{FF2B5EF4-FFF2-40B4-BE49-F238E27FC236}">
              <a16:creationId xmlns="" xmlns:a16="http://schemas.microsoft.com/office/drawing/2014/main" id="{00000000-0008-0000-0000-00002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4" name="Texto 17" hidden="1">
          <a:extLst>
            <a:ext uri="{FF2B5EF4-FFF2-40B4-BE49-F238E27FC236}">
              <a16:creationId xmlns="" xmlns:a16="http://schemas.microsoft.com/office/drawing/2014/main" id="{00000000-0008-0000-0000-00002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5" name="Texto 17" hidden="1">
          <a:extLst>
            <a:ext uri="{FF2B5EF4-FFF2-40B4-BE49-F238E27FC236}">
              <a16:creationId xmlns="" xmlns:a16="http://schemas.microsoft.com/office/drawing/2014/main" id="{00000000-0008-0000-0000-00002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6" name="Texto 17" hidden="1">
          <a:extLst>
            <a:ext uri="{FF2B5EF4-FFF2-40B4-BE49-F238E27FC236}">
              <a16:creationId xmlns="" xmlns:a16="http://schemas.microsoft.com/office/drawing/2014/main" id="{00000000-0008-0000-0000-00002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7" name="Texto 17" hidden="1">
          <a:extLst>
            <a:ext uri="{FF2B5EF4-FFF2-40B4-BE49-F238E27FC236}">
              <a16:creationId xmlns="" xmlns:a16="http://schemas.microsoft.com/office/drawing/2014/main" id="{00000000-0008-0000-0000-00002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8" name="Texto 17" hidden="1">
          <a:extLst>
            <a:ext uri="{FF2B5EF4-FFF2-40B4-BE49-F238E27FC236}">
              <a16:creationId xmlns="" xmlns:a16="http://schemas.microsoft.com/office/drawing/2014/main" id="{00000000-0008-0000-0000-00002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9" name="Texto 17" hidden="1">
          <a:extLst>
            <a:ext uri="{FF2B5EF4-FFF2-40B4-BE49-F238E27FC236}">
              <a16:creationId xmlns="" xmlns:a16="http://schemas.microsoft.com/office/drawing/2014/main" id="{00000000-0008-0000-0000-00002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0" name="Texto 17" hidden="1">
          <a:extLst>
            <a:ext uri="{FF2B5EF4-FFF2-40B4-BE49-F238E27FC236}">
              <a16:creationId xmlns="" xmlns:a16="http://schemas.microsoft.com/office/drawing/2014/main" id="{00000000-0008-0000-0000-00003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1" name="Texto 17" hidden="1">
          <a:extLst>
            <a:ext uri="{FF2B5EF4-FFF2-40B4-BE49-F238E27FC236}">
              <a16:creationId xmlns="" xmlns:a16="http://schemas.microsoft.com/office/drawing/2014/main" id="{00000000-0008-0000-0000-00003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2" name="Texto 17" hidden="1">
          <a:extLst>
            <a:ext uri="{FF2B5EF4-FFF2-40B4-BE49-F238E27FC236}">
              <a16:creationId xmlns="" xmlns:a16="http://schemas.microsoft.com/office/drawing/2014/main" id="{00000000-0008-0000-0000-00003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3" name="Texto 17" hidden="1">
          <a:extLst>
            <a:ext uri="{FF2B5EF4-FFF2-40B4-BE49-F238E27FC236}">
              <a16:creationId xmlns="" xmlns:a16="http://schemas.microsoft.com/office/drawing/2014/main" id="{00000000-0008-0000-0000-00003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4" name="Texto 17" hidden="1">
          <a:extLst>
            <a:ext uri="{FF2B5EF4-FFF2-40B4-BE49-F238E27FC236}">
              <a16:creationId xmlns="" xmlns:a16="http://schemas.microsoft.com/office/drawing/2014/main" id="{00000000-0008-0000-0000-00003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5" name="Texto 17" hidden="1">
          <a:extLst>
            <a:ext uri="{FF2B5EF4-FFF2-40B4-BE49-F238E27FC236}">
              <a16:creationId xmlns="" xmlns:a16="http://schemas.microsoft.com/office/drawing/2014/main" id="{00000000-0008-0000-0000-00003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6" name="Texto 17" hidden="1">
          <a:extLst>
            <a:ext uri="{FF2B5EF4-FFF2-40B4-BE49-F238E27FC236}">
              <a16:creationId xmlns="" xmlns:a16="http://schemas.microsoft.com/office/drawing/2014/main" id="{00000000-0008-0000-0000-00003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7" name="Texto 17" hidden="1">
          <a:extLst>
            <a:ext uri="{FF2B5EF4-FFF2-40B4-BE49-F238E27FC236}">
              <a16:creationId xmlns="" xmlns:a16="http://schemas.microsoft.com/office/drawing/2014/main" id="{00000000-0008-0000-0000-00003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8" name="Texto 17" hidden="1">
          <a:extLst>
            <a:ext uri="{FF2B5EF4-FFF2-40B4-BE49-F238E27FC236}">
              <a16:creationId xmlns="" xmlns:a16="http://schemas.microsoft.com/office/drawing/2014/main" id="{00000000-0008-0000-0000-00003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9" name="Texto 17" hidden="1">
          <a:extLst>
            <a:ext uri="{FF2B5EF4-FFF2-40B4-BE49-F238E27FC236}">
              <a16:creationId xmlns="" xmlns:a16="http://schemas.microsoft.com/office/drawing/2014/main" id="{00000000-0008-0000-0000-00003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50" name="Texto 17" hidden="1">
          <a:extLst>
            <a:ext uri="{FF2B5EF4-FFF2-40B4-BE49-F238E27FC236}">
              <a16:creationId xmlns="" xmlns:a16="http://schemas.microsoft.com/office/drawing/2014/main" id="{00000000-0008-0000-0000-00003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51" name="Texto 17" hidden="1">
          <a:extLst>
            <a:ext uri="{FF2B5EF4-FFF2-40B4-BE49-F238E27FC236}">
              <a16:creationId xmlns="" xmlns:a16="http://schemas.microsoft.com/office/drawing/2014/main" id="{00000000-0008-0000-0000-00003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2" name="Texto 17" hidden="1">
          <a:extLst>
            <a:ext uri="{FF2B5EF4-FFF2-40B4-BE49-F238E27FC236}">
              <a16:creationId xmlns="" xmlns:a16="http://schemas.microsoft.com/office/drawing/2014/main" id="{00000000-0008-0000-0000-00003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3" name="Texto 17" hidden="1">
          <a:extLst>
            <a:ext uri="{FF2B5EF4-FFF2-40B4-BE49-F238E27FC236}">
              <a16:creationId xmlns="" xmlns:a16="http://schemas.microsoft.com/office/drawing/2014/main" id="{00000000-0008-0000-0000-00003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4" name="Texto 17" hidden="1">
          <a:extLst>
            <a:ext uri="{FF2B5EF4-FFF2-40B4-BE49-F238E27FC236}">
              <a16:creationId xmlns="" xmlns:a16="http://schemas.microsoft.com/office/drawing/2014/main" id="{00000000-0008-0000-0000-00003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5" name="Texto 17" hidden="1">
          <a:extLst>
            <a:ext uri="{FF2B5EF4-FFF2-40B4-BE49-F238E27FC236}">
              <a16:creationId xmlns="" xmlns:a16="http://schemas.microsoft.com/office/drawing/2014/main" id="{00000000-0008-0000-0000-00003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6" name="Texto 17" hidden="1">
          <a:extLst>
            <a:ext uri="{FF2B5EF4-FFF2-40B4-BE49-F238E27FC236}">
              <a16:creationId xmlns="" xmlns:a16="http://schemas.microsoft.com/office/drawing/2014/main" id="{00000000-0008-0000-0000-00004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7" name="Texto 17" hidden="1">
          <a:extLst>
            <a:ext uri="{FF2B5EF4-FFF2-40B4-BE49-F238E27FC236}">
              <a16:creationId xmlns="" xmlns:a16="http://schemas.microsoft.com/office/drawing/2014/main" id="{00000000-0008-0000-0000-00004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8" name="Texto 17" hidden="1">
          <a:extLst>
            <a:ext uri="{FF2B5EF4-FFF2-40B4-BE49-F238E27FC236}">
              <a16:creationId xmlns="" xmlns:a16="http://schemas.microsoft.com/office/drawing/2014/main" id="{00000000-0008-0000-0000-00004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59" name="Texto 17" hidden="1">
          <a:extLst>
            <a:ext uri="{FF2B5EF4-FFF2-40B4-BE49-F238E27FC236}">
              <a16:creationId xmlns="" xmlns:a16="http://schemas.microsoft.com/office/drawing/2014/main" id="{00000000-0008-0000-0000-00004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0" name="Texto 17" hidden="1">
          <a:extLst>
            <a:ext uri="{FF2B5EF4-FFF2-40B4-BE49-F238E27FC236}">
              <a16:creationId xmlns="" xmlns:a16="http://schemas.microsoft.com/office/drawing/2014/main" id="{00000000-0008-0000-0000-00006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1" name="Texto 17" hidden="1">
          <a:extLst>
            <a:ext uri="{FF2B5EF4-FFF2-40B4-BE49-F238E27FC236}">
              <a16:creationId xmlns="" xmlns:a16="http://schemas.microsoft.com/office/drawing/2014/main" id="{00000000-0008-0000-0000-00006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2" name="Texto 17" hidden="1">
          <a:extLst>
            <a:ext uri="{FF2B5EF4-FFF2-40B4-BE49-F238E27FC236}">
              <a16:creationId xmlns="" xmlns:a16="http://schemas.microsoft.com/office/drawing/2014/main" id="{00000000-0008-0000-0000-00006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3" name="Texto 17" hidden="1">
          <a:extLst>
            <a:ext uri="{FF2B5EF4-FFF2-40B4-BE49-F238E27FC236}">
              <a16:creationId xmlns="" xmlns:a16="http://schemas.microsoft.com/office/drawing/2014/main" id="{00000000-0008-0000-0000-00006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4" name="Texto 17" hidden="1">
          <a:extLst>
            <a:ext uri="{FF2B5EF4-FFF2-40B4-BE49-F238E27FC236}">
              <a16:creationId xmlns="" xmlns:a16="http://schemas.microsoft.com/office/drawing/2014/main" id="{00000000-0008-0000-0000-00006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5" name="Texto 17" hidden="1">
          <a:extLst>
            <a:ext uri="{FF2B5EF4-FFF2-40B4-BE49-F238E27FC236}">
              <a16:creationId xmlns="" xmlns:a16="http://schemas.microsoft.com/office/drawing/2014/main" id="{00000000-0008-0000-0000-00006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6" name="Texto 17" hidden="1">
          <a:extLst>
            <a:ext uri="{FF2B5EF4-FFF2-40B4-BE49-F238E27FC236}">
              <a16:creationId xmlns="" xmlns:a16="http://schemas.microsoft.com/office/drawing/2014/main" id="{00000000-0008-0000-0000-00006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7" name="Texto 17" hidden="1">
          <a:extLst>
            <a:ext uri="{FF2B5EF4-FFF2-40B4-BE49-F238E27FC236}">
              <a16:creationId xmlns="" xmlns:a16="http://schemas.microsoft.com/office/drawing/2014/main" id="{00000000-0008-0000-0000-00006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68" name="Texto 17" hidden="1">
          <a:extLst>
            <a:ext uri="{FF2B5EF4-FFF2-40B4-BE49-F238E27FC236}">
              <a16:creationId xmlns="" xmlns:a16="http://schemas.microsoft.com/office/drawing/2014/main" id="{00000000-0008-0000-0000-00007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69" name="Texto 17" hidden="1">
          <a:extLst>
            <a:ext uri="{FF2B5EF4-FFF2-40B4-BE49-F238E27FC236}">
              <a16:creationId xmlns="" xmlns:a16="http://schemas.microsoft.com/office/drawing/2014/main" id="{00000000-0008-0000-0000-00007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0" name="Texto 17" hidden="1">
          <a:extLst>
            <a:ext uri="{FF2B5EF4-FFF2-40B4-BE49-F238E27FC236}">
              <a16:creationId xmlns="" xmlns:a16="http://schemas.microsoft.com/office/drawing/2014/main" id="{00000000-0008-0000-0000-00007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1" name="Texto 17" hidden="1">
          <a:extLst>
            <a:ext uri="{FF2B5EF4-FFF2-40B4-BE49-F238E27FC236}">
              <a16:creationId xmlns="" xmlns:a16="http://schemas.microsoft.com/office/drawing/2014/main" id="{00000000-0008-0000-0000-00007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2" name="Texto 17" hidden="1">
          <a:extLst>
            <a:ext uri="{FF2B5EF4-FFF2-40B4-BE49-F238E27FC236}">
              <a16:creationId xmlns="" xmlns:a16="http://schemas.microsoft.com/office/drawing/2014/main" id="{00000000-0008-0000-0000-00007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3" name="Texto 17" hidden="1">
          <a:extLst>
            <a:ext uri="{FF2B5EF4-FFF2-40B4-BE49-F238E27FC236}">
              <a16:creationId xmlns="" xmlns:a16="http://schemas.microsoft.com/office/drawing/2014/main" id="{00000000-0008-0000-0000-00007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4" name="Texto 17" hidden="1">
          <a:extLst>
            <a:ext uri="{FF2B5EF4-FFF2-40B4-BE49-F238E27FC236}">
              <a16:creationId xmlns="" xmlns:a16="http://schemas.microsoft.com/office/drawing/2014/main" id="{00000000-0008-0000-0000-00007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5" name="Texto 17" hidden="1">
          <a:extLst>
            <a:ext uri="{FF2B5EF4-FFF2-40B4-BE49-F238E27FC236}">
              <a16:creationId xmlns="" xmlns:a16="http://schemas.microsoft.com/office/drawing/2014/main" id="{00000000-0008-0000-0000-00007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6" name="Texto 17" hidden="1">
          <a:extLst>
            <a:ext uri="{FF2B5EF4-FFF2-40B4-BE49-F238E27FC236}">
              <a16:creationId xmlns="" xmlns:a16="http://schemas.microsoft.com/office/drawing/2014/main" id="{00000000-0008-0000-0000-00007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7" name="Texto 17" hidden="1">
          <a:extLst>
            <a:ext uri="{FF2B5EF4-FFF2-40B4-BE49-F238E27FC236}">
              <a16:creationId xmlns="" xmlns:a16="http://schemas.microsoft.com/office/drawing/2014/main" id="{00000000-0008-0000-0000-00007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8" name="Texto 17" hidden="1">
          <a:extLst>
            <a:ext uri="{FF2B5EF4-FFF2-40B4-BE49-F238E27FC236}">
              <a16:creationId xmlns="" xmlns:a16="http://schemas.microsoft.com/office/drawing/2014/main" id="{00000000-0008-0000-0000-00007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9" name="Texto 17" hidden="1">
          <a:extLst>
            <a:ext uri="{FF2B5EF4-FFF2-40B4-BE49-F238E27FC236}">
              <a16:creationId xmlns="" xmlns:a16="http://schemas.microsoft.com/office/drawing/2014/main" id="{00000000-0008-0000-0000-00007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0" name="Texto 17" hidden="1">
          <a:extLst>
            <a:ext uri="{FF2B5EF4-FFF2-40B4-BE49-F238E27FC236}">
              <a16:creationId xmlns="" xmlns:a16="http://schemas.microsoft.com/office/drawing/2014/main" id="{00000000-0008-0000-0000-00007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1" name="Texto 17" hidden="1">
          <a:extLst>
            <a:ext uri="{FF2B5EF4-FFF2-40B4-BE49-F238E27FC236}">
              <a16:creationId xmlns="" xmlns:a16="http://schemas.microsoft.com/office/drawing/2014/main" id="{00000000-0008-0000-0000-00007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2" name="Texto 17" hidden="1">
          <a:extLst>
            <a:ext uri="{FF2B5EF4-FFF2-40B4-BE49-F238E27FC236}">
              <a16:creationId xmlns="" xmlns:a16="http://schemas.microsoft.com/office/drawing/2014/main" id="{00000000-0008-0000-0000-00007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3" name="Texto 17" hidden="1">
          <a:extLst>
            <a:ext uri="{FF2B5EF4-FFF2-40B4-BE49-F238E27FC236}">
              <a16:creationId xmlns="" xmlns:a16="http://schemas.microsoft.com/office/drawing/2014/main" id="{00000000-0008-0000-0000-00007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4" name="Texto 17" hidden="1">
          <a:extLst>
            <a:ext uri="{FF2B5EF4-FFF2-40B4-BE49-F238E27FC236}">
              <a16:creationId xmlns="" xmlns:a16="http://schemas.microsoft.com/office/drawing/2014/main" id="{00000000-0008-0000-0000-00008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5" name="Texto 17" hidden="1">
          <a:extLst>
            <a:ext uri="{FF2B5EF4-FFF2-40B4-BE49-F238E27FC236}">
              <a16:creationId xmlns="" xmlns:a16="http://schemas.microsoft.com/office/drawing/2014/main" id="{00000000-0008-0000-0000-00008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6" name="Texto 17" hidden="1">
          <a:extLst>
            <a:ext uri="{FF2B5EF4-FFF2-40B4-BE49-F238E27FC236}">
              <a16:creationId xmlns="" xmlns:a16="http://schemas.microsoft.com/office/drawing/2014/main" id="{00000000-0008-0000-0000-00008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7" name="Texto 17" hidden="1">
          <a:extLst>
            <a:ext uri="{FF2B5EF4-FFF2-40B4-BE49-F238E27FC236}">
              <a16:creationId xmlns="" xmlns:a16="http://schemas.microsoft.com/office/drawing/2014/main" id="{00000000-0008-0000-0000-00008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8" name="Texto 17" hidden="1">
          <a:extLst>
            <a:ext uri="{FF2B5EF4-FFF2-40B4-BE49-F238E27FC236}">
              <a16:creationId xmlns="" xmlns:a16="http://schemas.microsoft.com/office/drawing/2014/main" id="{00000000-0008-0000-0000-00008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9" name="Texto 17" hidden="1">
          <a:extLst>
            <a:ext uri="{FF2B5EF4-FFF2-40B4-BE49-F238E27FC236}">
              <a16:creationId xmlns="" xmlns:a16="http://schemas.microsoft.com/office/drawing/2014/main" id="{00000000-0008-0000-0000-00008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0" name="Texto 17" hidden="1">
          <a:extLst>
            <a:ext uri="{FF2B5EF4-FFF2-40B4-BE49-F238E27FC236}">
              <a16:creationId xmlns="" xmlns:a16="http://schemas.microsoft.com/office/drawing/2014/main" id="{00000000-0008-0000-0000-00008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1" name="Texto 17" hidden="1">
          <a:extLst>
            <a:ext uri="{FF2B5EF4-FFF2-40B4-BE49-F238E27FC236}">
              <a16:creationId xmlns="" xmlns:a16="http://schemas.microsoft.com/office/drawing/2014/main" id="{00000000-0008-0000-0000-00008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2" name="Texto 17" hidden="1">
          <a:extLst>
            <a:ext uri="{FF2B5EF4-FFF2-40B4-BE49-F238E27FC236}">
              <a16:creationId xmlns="" xmlns:a16="http://schemas.microsoft.com/office/drawing/2014/main" id="{00000000-0008-0000-0000-00008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3" name="Texto 17" hidden="1">
          <a:extLst>
            <a:ext uri="{FF2B5EF4-FFF2-40B4-BE49-F238E27FC236}">
              <a16:creationId xmlns="" xmlns:a16="http://schemas.microsoft.com/office/drawing/2014/main" id="{00000000-0008-0000-0000-00008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4" name="Texto 17" hidden="1">
          <a:extLst>
            <a:ext uri="{FF2B5EF4-FFF2-40B4-BE49-F238E27FC236}">
              <a16:creationId xmlns="" xmlns:a16="http://schemas.microsoft.com/office/drawing/2014/main" id="{00000000-0008-0000-0000-00008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95" name="Texto 17" hidden="1">
          <a:extLst>
            <a:ext uri="{FF2B5EF4-FFF2-40B4-BE49-F238E27FC236}">
              <a16:creationId xmlns="" xmlns:a16="http://schemas.microsoft.com/office/drawing/2014/main" id="{00000000-0008-0000-0000-00008B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6" name="Texto 17" hidden="1">
          <a:extLst>
            <a:ext uri="{FF2B5EF4-FFF2-40B4-BE49-F238E27FC236}">
              <a16:creationId xmlns="" xmlns:a16="http://schemas.microsoft.com/office/drawing/2014/main" id="{00000000-0008-0000-0000-00008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7" name="Texto 17" hidden="1">
          <a:extLst>
            <a:ext uri="{FF2B5EF4-FFF2-40B4-BE49-F238E27FC236}">
              <a16:creationId xmlns="" xmlns:a16="http://schemas.microsoft.com/office/drawing/2014/main" id="{00000000-0008-0000-0000-00008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8" name="Texto 17" hidden="1">
          <a:extLst>
            <a:ext uri="{FF2B5EF4-FFF2-40B4-BE49-F238E27FC236}">
              <a16:creationId xmlns="" xmlns:a16="http://schemas.microsoft.com/office/drawing/2014/main" id="{00000000-0008-0000-0000-00008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9" name="Texto 17" hidden="1">
          <a:extLst>
            <a:ext uri="{FF2B5EF4-FFF2-40B4-BE49-F238E27FC236}">
              <a16:creationId xmlns="" xmlns:a16="http://schemas.microsoft.com/office/drawing/2014/main" id="{00000000-0008-0000-0000-00008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0" name="Texto 17" hidden="1">
          <a:extLst>
            <a:ext uri="{FF2B5EF4-FFF2-40B4-BE49-F238E27FC236}">
              <a16:creationId xmlns="" xmlns:a16="http://schemas.microsoft.com/office/drawing/2014/main" id="{00000000-0008-0000-0000-00009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1" name="Texto 17" hidden="1">
          <a:extLst>
            <a:ext uri="{FF2B5EF4-FFF2-40B4-BE49-F238E27FC236}">
              <a16:creationId xmlns="" xmlns:a16="http://schemas.microsoft.com/office/drawing/2014/main" id="{00000000-0008-0000-0000-00009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2" name="Texto 17" hidden="1">
          <a:extLst>
            <a:ext uri="{FF2B5EF4-FFF2-40B4-BE49-F238E27FC236}">
              <a16:creationId xmlns="" xmlns:a16="http://schemas.microsoft.com/office/drawing/2014/main" id="{00000000-0008-0000-0000-00009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3" name="Texto 17" hidden="1">
          <a:extLst>
            <a:ext uri="{FF2B5EF4-FFF2-40B4-BE49-F238E27FC236}">
              <a16:creationId xmlns="" xmlns:a16="http://schemas.microsoft.com/office/drawing/2014/main" id="{00000000-0008-0000-0000-00009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4" name="Texto 17" hidden="1">
          <a:extLst>
            <a:ext uri="{FF2B5EF4-FFF2-40B4-BE49-F238E27FC236}">
              <a16:creationId xmlns="" xmlns:a16="http://schemas.microsoft.com/office/drawing/2014/main" id="{00000000-0008-0000-0000-00009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5" name="Texto 17" hidden="1">
          <a:extLst>
            <a:ext uri="{FF2B5EF4-FFF2-40B4-BE49-F238E27FC236}">
              <a16:creationId xmlns="" xmlns:a16="http://schemas.microsoft.com/office/drawing/2014/main" id="{00000000-0008-0000-0000-00009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6" name="Texto 17" hidden="1">
          <a:extLst>
            <a:ext uri="{FF2B5EF4-FFF2-40B4-BE49-F238E27FC236}">
              <a16:creationId xmlns="" xmlns:a16="http://schemas.microsoft.com/office/drawing/2014/main" id="{00000000-0008-0000-0000-00009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7" name="Texto 17" hidden="1">
          <a:extLst>
            <a:ext uri="{FF2B5EF4-FFF2-40B4-BE49-F238E27FC236}">
              <a16:creationId xmlns="" xmlns:a16="http://schemas.microsoft.com/office/drawing/2014/main" id="{00000000-0008-0000-0000-00009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8" name="Texto 17" hidden="1">
          <a:extLst>
            <a:ext uri="{FF2B5EF4-FFF2-40B4-BE49-F238E27FC236}">
              <a16:creationId xmlns="" xmlns:a16="http://schemas.microsoft.com/office/drawing/2014/main" id="{00000000-0008-0000-0000-00009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9" name="Texto 17" hidden="1">
          <a:extLst>
            <a:ext uri="{FF2B5EF4-FFF2-40B4-BE49-F238E27FC236}">
              <a16:creationId xmlns="" xmlns:a16="http://schemas.microsoft.com/office/drawing/2014/main" id="{00000000-0008-0000-0000-00009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0" name="Texto 17" hidden="1">
          <a:extLst>
            <a:ext uri="{FF2B5EF4-FFF2-40B4-BE49-F238E27FC236}">
              <a16:creationId xmlns="" xmlns:a16="http://schemas.microsoft.com/office/drawing/2014/main" id="{00000000-0008-0000-0000-00009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1" name="Texto 17" hidden="1">
          <a:extLst>
            <a:ext uri="{FF2B5EF4-FFF2-40B4-BE49-F238E27FC236}">
              <a16:creationId xmlns="" xmlns:a16="http://schemas.microsoft.com/office/drawing/2014/main" id="{00000000-0008-0000-0000-00009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2" name="Texto 17" hidden="1">
          <a:extLst>
            <a:ext uri="{FF2B5EF4-FFF2-40B4-BE49-F238E27FC236}">
              <a16:creationId xmlns="" xmlns:a16="http://schemas.microsoft.com/office/drawing/2014/main" id="{00000000-0008-0000-0000-00009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3" name="Texto 17" hidden="1">
          <a:extLst>
            <a:ext uri="{FF2B5EF4-FFF2-40B4-BE49-F238E27FC236}">
              <a16:creationId xmlns="" xmlns:a16="http://schemas.microsoft.com/office/drawing/2014/main" id="{00000000-0008-0000-0000-00009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4" name="Texto 17" hidden="1">
          <a:extLst>
            <a:ext uri="{FF2B5EF4-FFF2-40B4-BE49-F238E27FC236}">
              <a16:creationId xmlns="" xmlns:a16="http://schemas.microsoft.com/office/drawing/2014/main" id="{00000000-0008-0000-0000-00009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5" name="Texto 17" hidden="1">
          <a:extLst>
            <a:ext uri="{FF2B5EF4-FFF2-40B4-BE49-F238E27FC236}">
              <a16:creationId xmlns="" xmlns:a16="http://schemas.microsoft.com/office/drawing/2014/main" id="{00000000-0008-0000-0000-00009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6" name="Texto 17" hidden="1">
          <a:extLst>
            <a:ext uri="{FF2B5EF4-FFF2-40B4-BE49-F238E27FC236}">
              <a16:creationId xmlns="" xmlns:a16="http://schemas.microsoft.com/office/drawing/2014/main" id="{00000000-0008-0000-0000-0000A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7" name="Texto 17" hidden="1">
          <a:extLst>
            <a:ext uri="{FF2B5EF4-FFF2-40B4-BE49-F238E27FC236}">
              <a16:creationId xmlns="" xmlns:a16="http://schemas.microsoft.com/office/drawing/2014/main" id="{00000000-0008-0000-0000-0000A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18" name="Texto 17" hidden="1">
          <a:extLst>
            <a:ext uri="{FF2B5EF4-FFF2-40B4-BE49-F238E27FC236}">
              <a16:creationId xmlns="" xmlns:a16="http://schemas.microsoft.com/office/drawing/2014/main" id="{00000000-0008-0000-0000-0000A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19" name="Texto 17" hidden="1">
          <a:extLst>
            <a:ext uri="{FF2B5EF4-FFF2-40B4-BE49-F238E27FC236}">
              <a16:creationId xmlns="" xmlns:a16="http://schemas.microsoft.com/office/drawing/2014/main" id="{00000000-0008-0000-0000-0000A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0" name="Texto 17" hidden="1">
          <a:extLst>
            <a:ext uri="{FF2B5EF4-FFF2-40B4-BE49-F238E27FC236}">
              <a16:creationId xmlns="" xmlns:a16="http://schemas.microsoft.com/office/drawing/2014/main" id="{00000000-0008-0000-0000-0000A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1" name="Texto 17" hidden="1">
          <a:extLst>
            <a:ext uri="{FF2B5EF4-FFF2-40B4-BE49-F238E27FC236}">
              <a16:creationId xmlns="" xmlns:a16="http://schemas.microsoft.com/office/drawing/2014/main" id="{00000000-0008-0000-0000-0000A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2" name="Texto 17" hidden="1">
          <a:extLst>
            <a:ext uri="{FF2B5EF4-FFF2-40B4-BE49-F238E27FC236}">
              <a16:creationId xmlns="" xmlns:a16="http://schemas.microsoft.com/office/drawing/2014/main" id="{00000000-0008-0000-0000-0000A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3" name="Texto 17" hidden="1">
          <a:extLst>
            <a:ext uri="{FF2B5EF4-FFF2-40B4-BE49-F238E27FC236}">
              <a16:creationId xmlns="" xmlns:a16="http://schemas.microsoft.com/office/drawing/2014/main" id="{00000000-0008-0000-0000-0000A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4" name="Texto 17" hidden="1">
          <a:extLst>
            <a:ext uri="{FF2B5EF4-FFF2-40B4-BE49-F238E27FC236}">
              <a16:creationId xmlns="" xmlns:a16="http://schemas.microsoft.com/office/drawing/2014/main" id="{00000000-0008-0000-0000-0000A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5" name="Texto 17" hidden="1">
          <a:extLst>
            <a:ext uri="{FF2B5EF4-FFF2-40B4-BE49-F238E27FC236}">
              <a16:creationId xmlns="" xmlns:a16="http://schemas.microsoft.com/office/drawing/2014/main" id="{00000000-0008-0000-0000-0000A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6" name="Texto 17" hidden="1">
          <a:extLst>
            <a:ext uri="{FF2B5EF4-FFF2-40B4-BE49-F238E27FC236}">
              <a16:creationId xmlns="" xmlns:a16="http://schemas.microsoft.com/office/drawing/2014/main" id="{00000000-0008-0000-0000-0000A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7" name="Texto 17" hidden="1">
          <a:extLst>
            <a:ext uri="{FF2B5EF4-FFF2-40B4-BE49-F238E27FC236}">
              <a16:creationId xmlns="" xmlns:a16="http://schemas.microsoft.com/office/drawing/2014/main" id="{00000000-0008-0000-0000-0000A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8" name="Texto 17" hidden="1">
          <a:extLst>
            <a:ext uri="{FF2B5EF4-FFF2-40B4-BE49-F238E27FC236}">
              <a16:creationId xmlns="" xmlns:a16="http://schemas.microsoft.com/office/drawing/2014/main" id="{00000000-0008-0000-0000-0000A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9" name="Texto 17" hidden="1">
          <a:extLst>
            <a:ext uri="{FF2B5EF4-FFF2-40B4-BE49-F238E27FC236}">
              <a16:creationId xmlns="" xmlns:a16="http://schemas.microsoft.com/office/drawing/2014/main" id="{00000000-0008-0000-0000-0000A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0" name="Texto 17" hidden="1">
          <a:extLst>
            <a:ext uri="{FF2B5EF4-FFF2-40B4-BE49-F238E27FC236}">
              <a16:creationId xmlns="" xmlns:a16="http://schemas.microsoft.com/office/drawing/2014/main" id="{00000000-0008-0000-0000-0000A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731" name="Texto 17" hidden="1">
          <a:extLst>
            <a:ext uri="{FF2B5EF4-FFF2-40B4-BE49-F238E27FC236}">
              <a16:creationId xmlns="" xmlns:a16="http://schemas.microsoft.com/office/drawing/2014/main" id="{00000000-0008-0000-0000-0000AF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2" name="Texto 17" hidden="1">
          <a:extLst>
            <a:ext uri="{FF2B5EF4-FFF2-40B4-BE49-F238E27FC236}">
              <a16:creationId xmlns="" xmlns:a16="http://schemas.microsoft.com/office/drawing/2014/main" id="{00000000-0008-0000-0000-0000B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3" name="Texto 17" hidden="1">
          <a:extLst>
            <a:ext uri="{FF2B5EF4-FFF2-40B4-BE49-F238E27FC236}">
              <a16:creationId xmlns="" xmlns:a16="http://schemas.microsoft.com/office/drawing/2014/main" id="{00000000-0008-0000-0000-0000B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4" name="Texto 17" hidden="1">
          <a:extLst>
            <a:ext uri="{FF2B5EF4-FFF2-40B4-BE49-F238E27FC236}">
              <a16:creationId xmlns="" xmlns:a16="http://schemas.microsoft.com/office/drawing/2014/main" id="{00000000-0008-0000-0000-0000B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5" name="Texto 17" hidden="1">
          <a:extLst>
            <a:ext uri="{FF2B5EF4-FFF2-40B4-BE49-F238E27FC236}">
              <a16:creationId xmlns="" xmlns:a16="http://schemas.microsoft.com/office/drawing/2014/main" id="{00000000-0008-0000-0000-0000B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6" name="Texto 17" hidden="1">
          <a:extLst>
            <a:ext uri="{FF2B5EF4-FFF2-40B4-BE49-F238E27FC236}">
              <a16:creationId xmlns="" xmlns:a16="http://schemas.microsoft.com/office/drawing/2014/main" id="{00000000-0008-0000-0000-0000B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7" name="Texto 17" hidden="1">
          <a:extLst>
            <a:ext uri="{FF2B5EF4-FFF2-40B4-BE49-F238E27FC236}">
              <a16:creationId xmlns="" xmlns:a16="http://schemas.microsoft.com/office/drawing/2014/main" id="{00000000-0008-0000-0000-0000B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8" name="Texto 17" hidden="1">
          <a:extLst>
            <a:ext uri="{FF2B5EF4-FFF2-40B4-BE49-F238E27FC236}">
              <a16:creationId xmlns="" xmlns:a16="http://schemas.microsoft.com/office/drawing/2014/main" id="{00000000-0008-0000-0000-0000B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9" name="Texto 17" hidden="1">
          <a:extLst>
            <a:ext uri="{FF2B5EF4-FFF2-40B4-BE49-F238E27FC236}">
              <a16:creationId xmlns="" xmlns:a16="http://schemas.microsoft.com/office/drawing/2014/main" id="{00000000-0008-0000-0000-0000B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0" name="Texto 17" hidden="1">
          <a:extLst>
            <a:ext uri="{FF2B5EF4-FFF2-40B4-BE49-F238E27FC236}">
              <a16:creationId xmlns="" xmlns:a16="http://schemas.microsoft.com/office/drawing/2014/main" id="{00000000-0008-0000-0000-0000B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1" name="Texto 17" hidden="1">
          <a:extLst>
            <a:ext uri="{FF2B5EF4-FFF2-40B4-BE49-F238E27FC236}">
              <a16:creationId xmlns="" xmlns:a16="http://schemas.microsoft.com/office/drawing/2014/main" id="{00000000-0008-0000-0000-0000B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2" name="Texto 17" hidden="1">
          <a:extLst>
            <a:ext uri="{FF2B5EF4-FFF2-40B4-BE49-F238E27FC236}">
              <a16:creationId xmlns="" xmlns:a16="http://schemas.microsoft.com/office/drawing/2014/main" id="{00000000-0008-0000-0000-0000B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3" name="Texto 17" hidden="1">
          <a:extLst>
            <a:ext uri="{FF2B5EF4-FFF2-40B4-BE49-F238E27FC236}">
              <a16:creationId xmlns="" xmlns:a16="http://schemas.microsoft.com/office/drawing/2014/main" id="{00000000-0008-0000-0000-0000B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4" name="Texto 17" hidden="1">
          <a:extLst>
            <a:ext uri="{FF2B5EF4-FFF2-40B4-BE49-F238E27FC236}">
              <a16:creationId xmlns="" xmlns:a16="http://schemas.microsoft.com/office/drawing/2014/main" id="{00000000-0008-0000-0000-0000B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5" name="Texto 17" hidden="1">
          <a:extLst>
            <a:ext uri="{FF2B5EF4-FFF2-40B4-BE49-F238E27FC236}">
              <a16:creationId xmlns="" xmlns:a16="http://schemas.microsoft.com/office/drawing/2014/main" id="{00000000-0008-0000-0000-0000B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6" name="Texto 17" hidden="1">
          <a:extLst>
            <a:ext uri="{FF2B5EF4-FFF2-40B4-BE49-F238E27FC236}">
              <a16:creationId xmlns="" xmlns:a16="http://schemas.microsoft.com/office/drawing/2014/main" id="{00000000-0008-0000-0000-0000B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7" name="Texto 17" hidden="1">
          <a:extLst>
            <a:ext uri="{FF2B5EF4-FFF2-40B4-BE49-F238E27FC236}">
              <a16:creationId xmlns="" xmlns:a16="http://schemas.microsoft.com/office/drawing/2014/main" id="{00000000-0008-0000-0000-0000B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8" name="Texto 17" hidden="1">
          <a:extLst>
            <a:ext uri="{FF2B5EF4-FFF2-40B4-BE49-F238E27FC236}">
              <a16:creationId xmlns="" xmlns:a16="http://schemas.microsoft.com/office/drawing/2014/main" id="{00000000-0008-0000-0000-0000C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9" name="Texto 17" hidden="1">
          <a:extLst>
            <a:ext uri="{FF2B5EF4-FFF2-40B4-BE49-F238E27FC236}">
              <a16:creationId xmlns="" xmlns:a16="http://schemas.microsoft.com/office/drawing/2014/main" id="{00000000-0008-0000-0000-0000C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0" name="Texto 17" hidden="1">
          <a:extLst>
            <a:ext uri="{FF2B5EF4-FFF2-40B4-BE49-F238E27FC236}">
              <a16:creationId xmlns="" xmlns:a16="http://schemas.microsoft.com/office/drawing/2014/main" id="{00000000-0008-0000-0000-0000C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1" name="Texto 17" hidden="1">
          <a:extLst>
            <a:ext uri="{FF2B5EF4-FFF2-40B4-BE49-F238E27FC236}">
              <a16:creationId xmlns="" xmlns:a16="http://schemas.microsoft.com/office/drawing/2014/main" id="{00000000-0008-0000-0000-0000C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2" name="Texto 17" hidden="1">
          <a:extLst>
            <a:ext uri="{FF2B5EF4-FFF2-40B4-BE49-F238E27FC236}">
              <a16:creationId xmlns="" xmlns:a16="http://schemas.microsoft.com/office/drawing/2014/main" id="{00000000-0008-0000-0000-0000C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3" name="Texto 17" hidden="1">
          <a:extLst>
            <a:ext uri="{FF2B5EF4-FFF2-40B4-BE49-F238E27FC236}">
              <a16:creationId xmlns="" xmlns:a16="http://schemas.microsoft.com/office/drawing/2014/main" id="{00000000-0008-0000-0000-0000C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4" name="Texto 17" hidden="1">
          <a:extLst>
            <a:ext uri="{FF2B5EF4-FFF2-40B4-BE49-F238E27FC236}">
              <a16:creationId xmlns="" xmlns:a16="http://schemas.microsoft.com/office/drawing/2014/main" id="{00000000-0008-0000-0000-0000C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5" name="Texto 17" hidden="1">
          <a:extLst>
            <a:ext uri="{FF2B5EF4-FFF2-40B4-BE49-F238E27FC236}">
              <a16:creationId xmlns="" xmlns:a16="http://schemas.microsoft.com/office/drawing/2014/main" id="{00000000-0008-0000-0000-0000C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6" name="Texto 17" hidden="1">
          <a:extLst>
            <a:ext uri="{FF2B5EF4-FFF2-40B4-BE49-F238E27FC236}">
              <a16:creationId xmlns="" xmlns:a16="http://schemas.microsoft.com/office/drawing/2014/main" id="{00000000-0008-0000-0000-0000C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7" name="Texto 17" hidden="1">
          <a:extLst>
            <a:ext uri="{FF2B5EF4-FFF2-40B4-BE49-F238E27FC236}">
              <a16:creationId xmlns="" xmlns:a16="http://schemas.microsoft.com/office/drawing/2014/main" id="{00000000-0008-0000-0000-0000C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8" name="Texto 17" hidden="1">
          <a:extLst>
            <a:ext uri="{FF2B5EF4-FFF2-40B4-BE49-F238E27FC236}">
              <a16:creationId xmlns="" xmlns:a16="http://schemas.microsoft.com/office/drawing/2014/main" id="{00000000-0008-0000-0000-0000C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9" name="Texto 17" hidden="1">
          <a:extLst>
            <a:ext uri="{FF2B5EF4-FFF2-40B4-BE49-F238E27FC236}">
              <a16:creationId xmlns="" xmlns:a16="http://schemas.microsoft.com/office/drawing/2014/main" id="{00000000-0008-0000-0000-0000C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0" name="Texto 17" hidden="1">
          <a:extLst>
            <a:ext uri="{FF2B5EF4-FFF2-40B4-BE49-F238E27FC236}">
              <a16:creationId xmlns="" xmlns:a16="http://schemas.microsoft.com/office/drawing/2014/main" id="{00000000-0008-0000-0000-0000C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1" name="Texto 17" hidden="1">
          <a:extLst>
            <a:ext uri="{FF2B5EF4-FFF2-40B4-BE49-F238E27FC236}">
              <a16:creationId xmlns="" xmlns:a16="http://schemas.microsoft.com/office/drawing/2014/main" id="{00000000-0008-0000-0000-0000C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2" name="Texto 17" hidden="1">
          <a:extLst>
            <a:ext uri="{FF2B5EF4-FFF2-40B4-BE49-F238E27FC236}">
              <a16:creationId xmlns="" xmlns:a16="http://schemas.microsoft.com/office/drawing/2014/main" id="{00000000-0008-0000-0000-0000C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3" name="Texto 17" hidden="1">
          <a:extLst>
            <a:ext uri="{FF2B5EF4-FFF2-40B4-BE49-F238E27FC236}">
              <a16:creationId xmlns="" xmlns:a16="http://schemas.microsoft.com/office/drawing/2014/main" id="{00000000-0008-0000-0000-0000C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4" name="Texto 17" hidden="1">
          <a:extLst>
            <a:ext uri="{FF2B5EF4-FFF2-40B4-BE49-F238E27FC236}">
              <a16:creationId xmlns="" xmlns:a16="http://schemas.microsoft.com/office/drawing/2014/main" id="{00000000-0008-0000-0000-0000D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5" name="Texto 17" hidden="1">
          <a:extLst>
            <a:ext uri="{FF2B5EF4-FFF2-40B4-BE49-F238E27FC236}">
              <a16:creationId xmlns="" xmlns:a16="http://schemas.microsoft.com/office/drawing/2014/main" id="{00000000-0008-0000-0000-0000D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6" name="Texto 17" hidden="1">
          <a:extLst>
            <a:ext uri="{FF2B5EF4-FFF2-40B4-BE49-F238E27FC236}">
              <a16:creationId xmlns="" xmlns:a16="http://schemas.microsoft.com/office/drawing/2014/main" id="{00000000-0008-0000-0000-0000D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767" name="Texto 17" hidden="1">
          <a:extLst>
            <a:ext uri="{FF2B5EF4-FFF2-40B4-BE49-F238E27FC236}">
              <a16:creationId xmlns="" xmlns:a16="http://schemas.microsoft.com/office/drawing/2014/main" id="{00000000-0008-0000-0000-0000D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8" name="Texto 17" hidden="1">
          <a:extLst>
            <a:ext uri="{FF2B5EF4-FFF2-40B4-BE49-F238E27FC236}">
              <a16:creationId xmlns="" xmlns:a16="http://schemas.microsoft.com/office/drawing/2014/main" id="{00000000-0008-0000-0000-0000D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9" name="Texto 17" hidden="1">
          <a:extLst>
            <a:ext uri="{FF2B5EF4-FFF2-40B4-BE49-F238E27FC236}">
              <a16:creationId xmlns="" xmlns:a16="http://schemas.microsoft.com/office/drawing/2014/main" id="{00000000-0008-0000-0000-0000D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0" name="Texto 17" hidden="1">
          <a:extLst>
            <a:ext uri="{FF2B5EF4-FFF2-40B4-BE49-F238E27FC236}">
              <a16:creationId xmlns="" xmlns:a16="http://schemas.microsoft.com/office/drawing/2014/main" id="{00000000-0008-0000-0000-0000D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1" name="Texto 17" hidden="1">
          <a:extLst>
            <a:ext uri="{FF2B5EF4-FFF2-40B4-BE49-F238E27FC236}">
              <a16:creationId xmlns="" xmlns:a16="http://schemas.microsoft.com/office/drawing/2014/main" id="{00000000-0008-0000-0000-0000D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2" name="Texto 17" hidden="1">
          <a:extLst>
            <a:ext uri="{FF2B5EF4-FFF2-40B4-BE49-F238E27FC236}">
              <a16:creationId xmlns="" xmlns:a16="http://schemas.microsoft.com/office/drawing/2014/main" id="{00000000-0008-0000-0000-0000D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3" name="Texto 17" hidden="1">
          <a:extLst>
            <a:ext uri="{FF2B5EF4-FFF2-40B4-BE49-F238E27FC236}">
              <a16:creationId xmlns="" xmlns:a16="http://schemas.microsoft.com/office/drawing/2014/main" id="{00000000-0008-0000-0000-0000D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4" name="Texto 17" hidden="1">
          <a:extLst>
            <a:ext uri="{FF2B5EF4-FFF2-40B4-BE49-F238E27FC236}">
              <a16:creationId xmlns="" xmlns:a16="http://schemas.microsoft.com/office/drawing/2014/main" id="{00000000-0008-0000-0000-0000D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5" name="Texto 17" hidden="1">
          <a:extLst>
            <a:ext uri="{FF2B5EF4-FFF2-40B4-BE49-F238E27FC236}">
              <a16:creationId xmlns="" xmlns:a16="http://schemas.microsoft.com/office/drawing/2014/main" id="{00000000-0008-0000-0000-0000D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6" name="Texto 17" hidden="1">
          <a:extLst>
            <a:ext uri="{FF2B5EF4-FFF2-40B4-BE49-F238E27FC236}">
              <a16:creationId xmlns="" xmlns:a16="http://schemas.microsoft.com/office/drawing/2014/main" id="{00000000-0008-0000-0000-0000D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7" name="Texto 17" hidden="1">
          <a:extLst>
            <a:ext uri="{FF2B5EF4-FFF2-40B4-BE49-F238E27FC236}">
              <a16:creationId xmlns="" xmlns:a16="http://schemas.microsoft.com/office/drawing/2014/main" id="{00000000-0008-0000-0000-0000D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8" name="Texto 17" hidden="1">
          <a:extLst>
            <a:ext uri="{FF2B5EF4-FFF2-40B4-BE49-F238E27FC236}">
              <a16:creationId xmlns="" xmlns:a16="http://schemas.microsoft.com/office/drawing/2014/main" id="{00000000-0008-0000-0000-0000D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9" name="Texto 17" hidden="1">
          <a:extLst>
            <a:ext uri="{FF2B5EF4-FFF2-40B4-BE49-F238E27FC236}">
              <a16:creationId xmlns="" xmlns:a16="http://schemas.microsoft.com/office/drawing/2014/main" id="{00000000-0008-0000-0000-0000D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80" name="Texto 17" hidden="1">
          <a:extLst>
            <a:ext uri="{FF2B5EF4-FFF2-40B4-BE49-F238E27FC236}">
              <a16:creationId xmlns="" xmlns:a16="http://schemas.microsoft.com/office/drawing/2014/main" id="{00000000-0008-0000-0000-0000E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81" name="Texto 17" hidden="1">
          <a:extLst>
            <a:ext uri="{FF2B5EF4-FFF2-40B4-BE49-F238E27FC236}">
              <a16:creationId xmlns="" xmlns:a16="http://schemas.microsoft.com/office/drawing/2014/main" id="{00000000-0008-0000-0000-0000E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2" name="Texto 17" hidden="1">
          <a:extLst>
            <a:ext uri="{FF2B5EF4-FFF2-40B4-BE49-F238E27FC236}">
              <a16:creationId xmlns="" xmlns:a16="http://schemas.microsoft.com/office/drawing/2014/main" id="{00000000-0008-0000-0000-0000E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3" name="Texto 17" hidden="1">
          <a:extLst>
            <a:ext uri="{FF2B5EF4-FFF2-40B4-BE49-F238E27FC236}">
              <a16:creationId xmlns="" xmlns:a16="http://schemas.microsoft.com/office/drawing/2014/main" id="{00000000-0008-0000-0000-0000E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4" name="Texto 17" hidden="1">
          <a:extLst>
            <a:ext uri="{FF2B5EF4-FFF2-40B4-BE49-F238E27FC236}">
              <a16:creationId xmlns="" xmlns:a16="http://schemas.microsoft.com/office/drawing/2014/main" id="{00000000-0008-0000-0000-0000E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5" name="Texto 17" hidden="1">
          <a:extLst>
            <a:ext uri="{FF2B5EF4-FFF2-40B4-BE49-F238E27FC236}">
              <a16:creationId xmlns="" xmlns:a16="http://schemas.microsoft.com/office/drawing/2014/main" id="{00000000-0008-0000-0000-0000E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6" name="Texto 17" hidden="1">
          <a:extLst>
            <a:ext uri="{FF2B5EF4-FFF2-40B4-BE49-F238E27FC236}">
              <a16:creationId xmlns="" xmlns:a16="http://schemas.microsoft.com/office/drawing/2014/main" id="{00000000-0008-0000-0000-0000E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7" name="Texto 17" hidden="1">
          <a:extLst>
            <a:ext uri="{FF2B5EF4-FFF2-40B4-BE49-F238E27FC236}">
              <a16:creationId xmlns="" xmlns:a16="http://schemas.microsoft.com/office/drawing/2014/main" id="{00000000-0008-0000-0000-0000E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8" name="Texto 17" hidden="1">
          <a:extLst>
            <a:ext uri="{FF2B5EF4-FFF2-40B4-BE49-F238E27FC236}">
              <a16:creationId xmlns="" xmlns:a16="http://schemas.microsoft.com/office/drawing/2014/main" id="{00000000-0008-0000-0000-0000E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9" name="Texto 17" hidden="1">
          <a:extLst>
            <a:ext uri="{FF2B5EF4-FFF2-40B4-BE49-F238E27FC236}">
              <a16:creationId xmlns="" xmlns:a16="http://schemas.microsoft.com/office/drawing/2014/main" id="{00000000-0008-0000-0000-0000E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0" name="Texto 17" hidden="1">
          <a:extLst>
            <a:ext uri="{FF2B5EF4-FFF2-40B4-BE49-F238E27FC236}">
              <a16:creationId xmlns="" xmlns:a16="http://schemas.microsoft.com/office/drawing/2014/main" id="{00000000-0008-0000-0000-0000E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1" name="Texto 17" hidden="1">
          <a:extLst>
            <a:ext uri="{FF2B5EF4-FFF2-40B4-BE49-F238E27FC236}">
              <a16:creationId xmlns="" xmlns:a16="http://schemas.microsoft.com/office/drawing/2014/main" id="{00000000-0008-0000-0000-0000E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2" name="Texto 17" hidden="1">
          <a:extLst>
            <a:ext uri="{FF2B5EF4-FFF2-40B4-BE49-F238E27FC236}">
              <a16:creationId xmlns="" xmlns:a16="http://schemas.microsoft.com/office/drawing/2014/main" id="{00000000-0008-0000-0000-0000E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3" name="Texto 17" hidden="1">
          <a:extLst>
            <a:ext uri="{FF2B5EF4-FFF2-40B4-BE49-F238E27FC236}">
              <a16:creationId xmlns="" xmlns:a16="http://schemas.microsoft.com/office/drawing/2014/main" id="{00000000-0008-0000-0000-0000E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4" name="Texto 17" hidden="1">
          <a:extLst>
            <a:ext uri="{FF2B5EF4-FFF2-40B4-BE49-F238E27FC236}">
              <a16:creationId xmlns="" xmlns:a16="http://schemas.microsoft.com/office/drawing/2014/main" id="{00000000-0008-0000-0000-0000E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5" name="Texto 17" hidden="1">
          <a:extLst>
            <a:ext uri="{FF2B5EF4-FFF2-40B4-BE49-F238E27FC236}">
              <a16:creationId xmlns="" xmlns:a16="http://schemas.microsoft.com/office/drawing/2014/main" id="{00000000-0008-0000-0000-0000E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6" name="Texto 17" hidden="1">
          <a:extLst>
            <a:ext uri="{FF2B5EF4-FFF2-40B4-BE49-F238E27FC236}">
              <a16:creationId xmlns="" xmlns:a16="http://schemas.microsoft.com/office/drawing/2014/main" id="{00000000-0008-0000-0000-0000F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7" name="Texto 17" hidden="1">
          <a:extLst>
            <a:ext uri="{FF2B5EF4-FFF2-40B4-BE49-F238E27FC236}">
              <a16:creationId xmlns="" xmlns:a16="http://schemas.microsoft.com/office/drawing/2014/main" id="{00000000-0008-0000-0000-0000F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8" name="Texto 17" hidden="1">
          <a:extLst>
            <a:ext uri="{FF2B5EF4-FFF2-40B4-BE49-F238E27FC236}">
              <a16:creationId xmlns="" xmlns:a16="http://schemas.microsoft.com/office/drawing/2014/main" id="{00000000-0008-0000-0000-0000F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9" name="Texto 17" hidden="1">
          <a:extLst>
            <a:ext uri="{FF2B5EF4-FFF2-40B4-BE49-F238E27FC236}">
              <a16:creationId xmlns="" xmlns:a16="http://schemas.microsoft.com/office/drawing/2014/main" id="{00000000-0008-0000-0000-0000F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0" name="Texto 17" hidden="1">
          <a:extLst>
            <a:ext uri="{FF2B5EF4-FFF2-40B4-BE49-F238E27FC236}">
              <a16:creationId xmlns="" xmlns:a16="http://schemas.microsoft.com/office/drawing/2014/main" id="{00000000-0008-0000-0000-0000F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1" name="Texto 17" hidden="1">
          <a:extLst>
            <a:ext uri="{FF2B5EF4-FFF2-40B4-BE49-F238E27FC236}">
              <a16:creationId xmlns="" xmlns:a16="http://schemas.microsoft.com/office/drawing/2014/main" id="{00000000-0008-0000-0000-0000F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2" name="Texto 17" hidden="1">
          <a:extLst>
            <a:ext uri="{FF2B5EF4-FFF2-40B4-BE49-F238E27FC236}">
              <a16:creationId xmlns="" xmlns:a16="http://schemas.microsoft.com/office/drawing/2014/main" id="{00000000-0008-0000-0000-0000F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03" name="Texto 17" hidden="1">
          <a:extLst>
            <a:ext uri="{FF2B5EF4-FFF2-40B4-BE49-F238E27FC236}">
              <a16:creationId xmlns="" xmlns:a16="http://schemas.microsoft.com/office/drawing/2014/main" id="{00000000-0008-0000-0000-0000F7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04" name="Texto 17" hidden="1">
          <a:extLst>
            <a:ext uri="{FF2B5EF4-FFF2-40B4-BE49-F238E27FC236}">
              <a16:creationId xmlns="" xmlns:a16="http://schemas.microsoft.com/office/drawing/2014/main" id="{00000000-0008-0000-0000-00001B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5" name="Texto 17" hidden="1">
          <a:extLst>
            <a:ext uri="{FF2B5EF4-FFF2-40B4-BE49-F238E27FC236}">
              <a16:creationId xmlns="" xmlns:a16="http://schemas.microsoft.com/office/drawing/2014/main" id="{00000000-0008-0000-0000-00001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6" name="Texto 17" hidden="1">
          <a:extLst>
            <a:ext uri="{FF2B5EF4-FFF2-40B4-BE49-F238E27FC236}">
              <a16:creationId xmlns="" xmlns:a16="http://schemas.microsoft.com/office/drawing/2014/main" id="{00000000-0008-0000-0000-00001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7" name="Texto 17" hidden="1">
          <a:extLst>
            <a:ext uri="{FF2B5EF4-FFF2-40B4-BE49-F238E27FC236}">
              <a16:creationId xmlns="" xmlns:a16="http://schemas.microsoft.com/office/drawing/2014/main" id="{00000000-0008-0000-0000-00001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8" name="Texto 17" hidden="1">
          <a:extLst>
            <a:ext uri="{FF2B5EF4-FFF2-40B4-BE49-F238E27FC236}">
              <a16:creationId xmlns="" xmlns:a16="http://schemas.microsoft.com/office/drawing/2014/main" id="{00000000-0008-0000-0000-00001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9" name="Texto 17" hidden="1">
          <a:extLst>
            <a:ext uri="{FF2B5EF4-FFF2-40B4-BE49-F238E27FC236}">
              <a16:creationId xmlns="" xmlns:a16="http://schemas.microsoft.com/office/drawing/2014/main" id="{00000000-0008-0000-0000-00002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0" name="Texto 17" hidden="1">
          <a:extLst>
            <a:ext uri="{FF2B5EF4-FFF2-40B4-BE49-F238E27FC236}">
              <a16:creationId xmlns="" xmlns:a16="http://schemas.microsoft.com/office/drawing/2014/main" id="{00000000-0008-0000-0000-00002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1" name="Texto 17" hidden="1">
          <a:extLst>
            <a:ext uri="{FF2B5EF4-FFF2-40B4-BE49-F238E27FC236}">
              <a16:creationId xmlns="" xmlns:a16="http://schemas.microsoft.com/office/drawing/2014/main" id="{00000000-0008-0000-0000-00002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2" name="Texto 17" hidden="1">
          <a:extLst>
            <a:ext uri="{FF2B5EF4-FFF2-40B4-BE49-F238E27FC236}">
              <a16:creationId xmlns="" xmlns:a16="http://schemas.microsoft.com/office/drawing/2014/main" id="{00000000-0008-0000-0000-00002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3" name="Texto 17" hidden="1">
          <a:extLst>
            <a:ext uri="{FF2B5EF4-FFF2-40B4-BE49-F238E27FC236}">
              <a16:creationId xmlns="" xmlns:a16="http://schemas.microsoft.com/office/drawing/2014/main" id="{00000000-0008-0000-0000-00002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4" name="Texto 17" hidden="1">
          <a:extLst>
            <a:ext uri="{FF2B5EF4-FFF2-40B4-BE49-F238E27FC236}">
              <a16:creationId xmlns="" xmlns:a16="http://schemas.microsoft.com/office/drawing/2014/main" id="{00000000-0008-0000-0000-00002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5" name="Texto 17" hidden="1">
          <a:extLst>
            <a:ext uri="{FF2B5EF4-FFF2-40B4-BE49-F238E27FC236}">
              <a16:creationId xmlns="" xmlns:a16="http://schemas.microsoft.com/office/drawing/2014/main" id="{00000000-0008-0000-0000-00002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6" name="Texto 17" hidden="1">
          <a:extLst>
            <a:ext uri="{FF2B5EF4-FFF2-40B4-BE49-F238E27FC236}">
              <a16:creationId xmlns="" xmlns:a16="http://schemas.microsoft.com/office/drawing/2014/main" id="{00000000-0008-0000-0000-00002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7" name="Texto 17" hidden="1">
          <a:extLst>
            <a:ext uri="{FF2B5EF4-FFF2-40B4-BE49-F238E27FC236}">
              <a16:creationId xmlns="" xmlns:a16="http://schemas.microsoft.com/office/drawing/2014/main" id="{00000000-0008-0000-0000-00002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8" name="Texto 17" hidden="1">
          <a:extLst>
            <a:ext uri="{FF2B5EF4-FFF2-40B4-BE49-F238E27FC236}">
              <a16:creationId xmlns="" xmlns:a16="http://schemas.microsoft.com/office/drawing/2014/main" id="{00000000-0008-0000-0000-00002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9" name="Texto 17" hidden="1">
          <a:extLst>
            <a:ext uri="{FF2B5EF4-FFF2-40B4-BE49-F238E27FC236}">
              <a16:creationId xmlns="" xmlns:a16="http://schemas.microsoft.com/office/drawing/2014/main" id="{00000000-0008-0000-0000-00002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0" name="Texto 17" hidden="1">
          <a:extLst>
            <a:ext uri="{FF2B5EF4-FFF2-40B4-BE49-F238E27FC236}">
              <a16:creationId xmlns="" xmlns:a16="http://schemas.microsoft.com/office/drawing/2014/main" id="{00000000-0008-0000-0000-00002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1" name="Texto 17" hidden="1">
          <a:extLst>
            <a:ext uri="{FF2B5EF4-FFF2-40B4-BE49-F238E27FC236}">
              <a16:creationId xmlns="" xmlns:a16="http://schemas.microsoft.com/office/drawing/2014/main" id="{00000000-0008-0000-0000-00002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2" name="Texto 17" hidden="1">
          <a:extLst>
            <a:ext uri="{FF2B5EF4-FFF2-40B4-BE49-F238E27FC236}">
              <a16:creationId xmlns="" xmlns:a16="http://schemas.microsoft.com/office/drawing/2014/main" id="{00000000-0008-0000-0000-00002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3" name="Texto 17" hidden="1">
          <a:extLst>
            <a:ext uri="{FF2B5EF4-FFF2-40B4-BE49-F238E27FC236}">
              <a16:creationId xmlns="" xmlns:a16="http://schemas.microsoft.com/office/drawing/2014/main" id="{00000000-0008-0000-0000-00002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4" name="Texto 17" hidden="1">
          <a:extLst>
            <a:ext uri="{FF2B5EF4-FFF2-40B4-BE49-F238E27FC236}">
              <a16:creationId xmlns="" xmlns:a16="http://schemas.microsoft.com/office/drawing/2014/main" id="{00000000-0008-0000-0000-00002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5" name="Texto 17" hidden="1">
          <a:extLst>
            <a:ext uri="{FF2B5EF4-FFF2-40B4-BE49-F238E27FC236}">
              <a16:creationId xmlns="" xmlns:a16="http://schemas.microsoft.com/office/drawing/2014/main" id="{00000000-0008-0000-0000-00003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6" name="Texto 17" hidden="1">
          <a:extLst>
            <a:ext uri="{FF2B5EF4-FFF2-40B4-BE49-F238E27FC236}">
              <a16:creationId xmlns="" xmlns:a16="http://schemas.microsoft.com/office/drawing/2014/main" id="{00000000-0008-0000-0000-00003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7" name="Texto 17" hidden="1">
          <a:extLst>
            <a:ext uri="{FF2B5EF4-FFF2-40B4-BE49-F238E27FC236}">
              <a16:creationId xmlns="" xmlns:a16="http://schemas.microsoft.com/office/drawing/2014/main" id="{00000000-0008-0000-0000-00003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8" name="Texto 17" hidden="1">
          <a:extLst>
            <a:ext uri="{FF2B5EF4-FFF2-40B4-BE49-F238E27FC236}">
              <a16:creationId xmlns="" xmlns:a16="http://schemas.microsoft.com/office/drawing/2014/main" id="{00000000-0008-0000-0000-00003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9" name="Texto 17" hidden="1">
          <a:extLst>
            <a:ext uri="{FF2B5EF4-FFF2-40B4-BE49-F238E27FC236}">
              <a16:creationId xmlns="" xmlns:a16="http://schemas.microsoft.com/office/drawing/2014/main" id="{00000000-0008-0000-0000-00003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0" name="Texto 17" hidden="1">
          <a:extLst>
            <a:ext uri="{FF2B5EF4-FFF2-40B4-BE49-F238E27FC236}">
              <a16:creationId xmlns="" xmlns:a16="http://schemas.microsoft.com/office/drawing/2014/main" id="{00000000-0008-0000-0000-00003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1" name="Texto 17" hidden="1">
          <a:extLst>
            <a:ext uri="{FF2B5EF4-FFF2-40B4-BE49-F238E27FC236}">
              <a16:creationId xmlns="" xmlns:a16="http://schemas.microsoft.com/office/drawing/2014/main" id="{00000000-0008-0000-0000-00003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2" name="Texto 17" hidden="1">
          <a:extLst>
            <a:ext uri="{FF2B5EF4-FFF2-40B4-BE49-F238E27FC236}">
              <a16:creationId xmlns="" xmlns:a16="http://schemas.microsoft.com/office/drawing/2014/main" id="{00000000-0008-0000-0000-00003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3" name="Texto 17" hidden="1">
          <a:extLst>
            <a:ext uri="{FF2B5EF4-FFF2-40B4-BE49-F238E27FC236}">
              <a16:creationId xmlns="" xmlns:a16="http://schemas.microsoft.com/office/drawing/2014/main" id="{00000000-0008-0000-0000-00003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4" name="Texto 17" hidden="1">
          <a:extLst>
            <a:ext uri="{FF2B5EF4-FFF2-40B4-BE49-F238E27FC236}">
              <a16:creationId xmlns="" xmlns:a16="http://schemas.microsoft.com/office/drawing/2014/main" id="{00000000-0008-0000-0000-00003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5" name="Texto 17" hidden="1">
          <a:extLst>
            <a:ext uri="{FF2B5EF4-FFF2-40B4-BE49-F238E27FC236}">
              <a16:creationId xmlns="" xmlns:a16="http://schemas.microsoft.com/office/drawing/2014/main" id="{00000000-0008-0000-0000-00003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6" name="Texto 17" hidden="1">
          <a:extLst>
            <a:ext uri="{FF2B5EF4-FFF2-40B4-BE49-F238E27FC236}">
              <a16:creationId xmlns="" xmlns:a16="http://schemas.microsoft.com/office/drawing/2014/main" id="{00000000-0008-0000-0000-00003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7" name="Texto 17" hidden="1">
          <a:extLst>
            <a:ext uri="{FF2B5EF4-FFF2-40B4-BE49-F238E27FC236}">
              <a16:creationId xmlns="" xmlns:a16="http://schemas.microsoft.com/office/drawing/2014/main" id="{00000000-0008-0000-0000-00003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8" name="Texto 17" hidden="1">
          <a:extLst>
            <a:ext uri="{FF2B5EF4-FFF2-40B4-BE49-F238E27FC236}">
              <a16:creationId xmlns="" xmlns:a16="http://schemas.microsoft.com/office/drawing/2014/main" id="{00000000-0008-0000-0000-00003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4970</xdr:colOff>
      <xdr:row>820</xdr:row>
      <xdr:rowOff>0</xdr:rowOff>
    </xdr:from>
    <xdr:ext cx="1333500" cy="238125"/>
    <xdr:sp macro="" textlink="">
      <xdr:nvSpPr>
        <xdr:cNvPr id="7839" name="Texto 17" hidden="1">
          <a:extLst>
            <a:ext uri="{FF2B5EF4-FFF2-40B4-BE49-F238E27FC236}">
              <a16:creationId xmlns="" xmlns:a16="http://schemas.microsoft.com/office/drawing/2014/main" id="{00000000-0008-0000-0000-00003E0A0000}"/>
            </a:ext>
          </a:extLst>
        </xdr:cNvPr>
        <xdr:cNvSpPr txBox="1">
          <a:spLocks noChangeArrowheads="1"/>
        </xdr:cNvSpPr>
      </xdr:nvSpPr>
      <xdr:spPr bwMode="auto">
        <a:xfrm>
          <a:off x="87280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40" name="Texto 17" hidden="1">
          <a:extLst>
            <a:ext uri="{FF2B5EF4-FFF2-40B4-BE49-F238E27FC236}">
              <a16:creationId xmlns="" xmlns:a16="http://schemas.microsoft.com/office/drawing/2014/main" id="{00000000-0008-0000-0000-00003F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1" name="Texto 17" hidden="1">
          <a:extLst>
            <a:ext uri="{FF2B5EF4-FFF2-40B4-BE49-F238E27FC236}">
              <a16:creationId xmlns="" xmlns:a16="http://schemas.microsoft.com/office/drawing/2014/main" id="{00000000-0008-0000-0000-00004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2" name="Texto 17" hidden="1">
          <a:extLst>
            <a:ext uri="{FF2B5EF4-FFF2-40B4-BE49-F238E27FC236}">
              <a16:creationId xmlns="" xmlns:a16="http://schemas.microsoft.com/office/drawing/2014/main" id="{00000000-0008-0000-0000-00004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3" name="Texto 17" hidden="1">
          <a:extLst>
            <a:ext uri="{FF2B5EF4-FFF2-40B4-BE49-F238E27FC236}">
              <a16:creationId xmlns="" xmlns:a16="http://schemas.microsoft.com/office/drawing/2014/main" id="{00000000-0008-0000-0000-00004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4" name="Texto 17" hidden="1">
          <a:extLst>
            <a:ext uri="{FF2B5EF4-FFF2-40B4-BE49-F238E27FC236}">
              <a16:creationId xmlns="" xmlns:a16="http://schemas.microsoft.com/office/drawing/2014/main" id="{00000000-0008-0000-0000-00004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5" name="Texto 17" hidden="1">
          <a:extLst>
            <a:ext uri="{FF2B5EF4-FFF2-40B4-BE49-F238E27FC236}">
              <a16:creationId xmlns="" xmlns:a16="http://schemas.microsoft.com/office/drawing/2014/main" id="{00000000-0008-0000-0000-00004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6" name="Texto 17" hidden="1">
          <a:extLst>
            <a:ext uri="{FF2B5EF4-FFF2-40B4-BE49-F238E27FC236}">
              <a16:creationId xmlns="" xmlns:a16="http://schemas.microsoft.com/office/drawing/2014/main" id="{00000000-0008-0000-0000-00004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7" name="Texto 17" hidden="1">
          <a:extLst>
            <a:ext uri="{FF2B5EF4-FFF2-40B4-BE49-F238E27FC236}">
              <a16:creationId xmlns="" xmlns:a16="http://schemas.microsoft.com/office/drawing/2014/main" id="{00000000-0008-0000-0000-00004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8" name="Texto 17" hidden="1">
          <a:extLst>
            <a:ext uri="{FF2B5EF4-FFF2-40B4-BE49-F238E27FC236}">
              <a16:creationId xmlns="" xmlns:a16="http://schemas.microsoft.com/office/drawing/2014/main" id="{00000000-0008-0000-0000-00004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49" name="Texto 17" hidden="1">
          <a:extLst>
            <a:ext uri="{FF2B5EF4-FFF2-40B4-BE49-F238E27FC236}">
              <a16:creationId xmlns="" xmlns:a16="http://schemas.microsoft.com/office/drawing/2014/main" id="{00000000-0008-0000-0000-00004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0" name="Texto 17" hidden="1">
          <a:extLst>
            <a:ext uri="{FF2B5EF4-FFF2-40B4-BE49-F238E27FC236}">
              <a16:creationId xmlns="" xmlns:a16="http://schemas.microsoft.com/office/drawing/2014/main" id="{00000000-0008-0000-0000-00004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1" name="Texto 17" hidden="1">
          <a:extLst>
            <a:ext uri="{FF2B5EF4-FFF2-40B4-BE49-F238E27FC236}">
              <a16:creationId xmlns="" xmlns:a16="http://schemas.microsoft.com/office/drawing/2014/main" id="{00000000-0008-0000-0000-00004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2" name="Texto 17" hidden="1">
          <a:extLst>
            <a:ext uri="{FF2B5EF4-FFF2-40B4-BE49-F238E27FC236}">
              <a16:creationId xmlns="" xmlns:a16="http://schemas.microsoft.com/office/drawing/2014/main" id="{00000000-0008-0000-0000-00004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3" name="Texto 17" hidden="1">
          <a:extLst>
            <a:ext uri="{FF2B5EF4-FFF2-40B4-BE49-F238E27FC236}">
              <a16:creationId xmlns="" xmlns:a16="http://schemas.microsoft.com/office/drawing/2014/main" id="{00000000-0008-0000-0000-00004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4" name="Texto 17" hidden="1">
          <a:extLst>
            <a:ext uri="{FF2B5EF4-FFF2-40B4-BE49-F238E27FC236}">
              <a16:creationId xmlns="" xmlns:a16="http://schemas.microsoft.com/office/drawing/2014/main" id="{00000000-0008-0000-0000-00004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5" name="Texto 17" hidden="1">
          <a:extLst>
            <a:ext uri="{FF2B5EF4-FFF2-40B4-BE49-F238E27FC236}">
              <a16:creationId xmlns="" xmlns:a16="http://schemas.microsoft.com/office/drawing/2014/main" id="{00000000-0008-0000-0000-00004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6" name="Texto 17" hidden="1">
          <a:extLst>
            <a:ext uri="{FF2B5EF4-FFF2-40B4-BE49-F238E27FC236}">
              <a16:creationId xmlns="" xmlns:a16="http://schemas.microsoft.com/office/drawing/2014/main" id="{00000000-0008-0000-0000-00004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7" name="Texto 17" hidden="1">
          <a:extLst>
            <a:ext uri="{FF2B5EF4-FFF2-40B4-BE49-F238E27FC236}">
              <a16:creationId xmlns="" xmlns:a16="http://schemas.microsoft.com/office/drawing/2014/main" id="{00000000-0008-0000-0000-00005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8" name="Texto 17" hidden="1">
          <a:extLst>
            <a:ext uri="{FF2B5EF4-FFF2-40B4-BE49-F238E27FC236}">
              <a16:creationId xmlns="" xmlns:a16="http://schemas.microsoft.com/office/drawing/2014/main" id="{00000000-0008-0000-0000-00005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9" name="Texto 17" hidden="1">
          <a:extLst>
            <a:ext uri="{FF2B5EF4-FFF2-40B4-BE49-F238E27FC236}">
              <a16:creationId xmlns="" xmlns:a16="http://schemas.microsoft.com/office/drawing/2014/main" id="{00000000-0008-0000-0000-00005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0" name="Texto 17" hidden="1">
          <a:extLst>
            <a:ext uri="{FF2B5EF4-FFF2-40B4-BE49-F238E27FC236}">
              <a16:creationId xmlns="" xmlns:a16="http://schemas.microsoft.com/office/drawing/2014/main" id="{00000000-0008-0000-0000-00005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1" name="Texto 17" hidden="1">
          <a:extLst>
            <a:ext uri="{FF2B5EF4-FFF2-40B4-BE49-F238E27FC236}">
              <a16:creationId xmlns="" xmlns:a16="http://schemas.microsoft.com/office/drawing/2014/main" id="{00000000-0008-0000-0000-00005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2" name="Texto 17" hidden="1">
          <a:extLst>
            <a:ext uri="{FF2B5EF4-FFF2-40B4-BE49-F238E27FC236}">
              <a16:creationId xmlns="" xmlns:a16="http://schemas.microsoft.com/office/drawing/2014/main" id="{00000000-0008-0000-0000-00005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3" name="Texto 17" hidden="1">
          <a:extLst>
            <a:ext uri="{FF2B5EF4-FFF2-40B4-BE49-F238E27FC236}">
              <a16:creationId xmlns="" xmlns:a16="http://schemas.microsoft.com/office/drawing/2014/main" id="{00000000-0008-0000-0000-00005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4" name="Texto 17" hidden="1">
          <a:extLst>
            <a:ext uri="{FF2B5EF4-FFF2-40B4-BE49-F238E27FC236}">
              <a16:creationId xmlns="" xmlns:a16="http://schemas.microsoft.com/office/drawing/2014/main" id="{00000000-0008-0000-0000-00005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5" name="Texto 17" hidden="1">
          <a:extLst>
            <a:ext uri="{FF2B5EF4-FFF2-40B4-BE49-F238E27FC236}">
              <a16:creationId xmlns="" xmlns:a16="http://schemas.microsoft.com/office/drawing/2014/main" id="{00000000-0008-0000-0000-00005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6" name="Texto 17" hidden="1">
          <a:extLst>
            <a:ext uri="{FF2B5EF4-FFF2-40B4-BE49-F238E27FC236}">
              <a16:creationId xmlns="" xmlns:a16="http://schemas.microsoft.com/office/drawing/2014/main" id="{00000000-0008-0000-0000-00005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7" name="Texto 17" hidden="1">
          <a:extLst>
            <a:ext uri="{FF2B5EF4-FFF2-40B4-BE49-F238E27FC236}">
              <a16:creationId xmlns="" xmlns:a16="http://schemas.microsoft.com/office/drawing/2014/main" id="{00000000-0008-0000-0000-00005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8" name="Texto 17" hidden="1">
          <a:extLst>
            <a:ext uri="{FF2B5EF4-FFF2-40B4-BE49-F238E27FC236}">
              <a16:creationId xmlns="" xmlns:a16="http://schemas.microsoft.com/office/drawing/2014/main" id="{00000000-0008-0000-0000-00005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9" name="Texto 17" hidden="1">
          <a:extLst>
            <a:ext uri="{FF2B5EF4-FFF2-40B4-BE49-F238E27FC236}">
              <a16:creationId xmlns="" xmlns:a16="http://schemas.microsoft.com/office/drawing/2014/main" id="{00000000-0008-0000-0000-00005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0" name="Texto 17" hidden="1">
          <a:extLst>
            <a:ext uri="{FF2B5EF4-FFF2-40B4-BE49-F238E27FC236}">
              <a16:creationId xmlns="" xmlns:a16="http://schemas.microsoft.com/office/drawing/2014/main" id="{00000000-0008-0000-0000-00005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1" name="Texto 17" hidden="1">
          <a:extLst>
            <a:ext uri="{FF2B5EF4-FFF2-40B4-BE49-F238E27FC236}">
              <a16:creationId xmlns="" xmlns:a16="http://schemas.microsoft.com/office/drawing/2014/main" id="{00000000-0008-0000-0000-00005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2" name="Texto 17" hidden="1">
          <a:extLst>
            <a:ext uri="{FF2B5EF4-FFF2-40B4-BE49-F238E27FC236}">
              <a16:creationId xmlns="" xmlns:a16="http://schemas.microsoft.com/office/drawing/2014/main" id="{00000000-0008-0000-0000-00005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3" name="Texto 17" hidden="1">
          <a:extLst>
            <a:ext uri="{FF2B5EF4-FFF2-40B4-BE49-F238E27FC236}">
              <a16:creationId xmlns="" xmlns:a16="http://schemas.microsoft.com/office/drawing/2014/main" id="{00000000-0008-0000-0000-00006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4" name="Texto 17" hidden="1">
          <a:extLst>
            <a:ext uri="{FF2B5EF4-FFF2-40B4-BE49-F238E27FC236}">
              <a16:creationId xmlns="" xmlns:a16="http://schemas.microsoft.com/office/drawing/2014/main" id="{00000000-0008-0000-0000-00006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5" name="Texto 17" hidden="1">
          <a:extLst>
            <a:ext uri="{FF2B5EF4-FFF2-40B4-BE49-F238E27FC236}">
              <a16:creationId xmlns="" xmlns:a16="http://schemas.microsoft.com/office/drawing/2014/main" id="{00000000-0008-0000-0000-00006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6" name="Texto 17" hidden="1">
          <a:extLst>
            <a:ext uri="{FF2B5EF4-FFF2-40B4-BE49-F238E27FC236}">
              <a16:creationId xmlns="" xmlns:a16="http://schemas.microsoft.com/office/drawing/2014/main" id="{00000000-0008-0000-0000-00006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7" name="Texto 17" hidden="1">
          <a:extLst>
            <a:ext uri="{FF2B5EF4-FFF2-40B4-BE49-F238E27FC236}">
              <a16:creationId xmlns="" xmlns:a16="http://schemas.microsoft.com/office/drawing/2014/main" id="{00000000-0008-0000-0000-00006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8" name="Texto 17" hidden="1">
          <a:extLst>
            <a:ext uri="{FF2B5EF4-FFF2-40B4-BE49-F238E27FC236}">
              <a16:creationId xmlns="" xmlns:a16="http://schemas.microsoft.com/office/drawing/2014/main" id="{00000000-0008-0000-0000-00006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9" name="Texto 17" hidden="1">
          <a:extLst>
            <a:ext uri="{FF2B5EF4-FFF2-40B4-BE49-F238E27FC236}">
              <a16:creationId xmlns="" xmlns:a16="http://schemas.microsoft.com/office/drawing/2014/main" id="{00000000-0008-0000-0000-00006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0" name="Texto 17" hidden="1">
          <a:extLst>
            <a:ext uri="{FF2B5EF4-FFF2-40B4-BE49-F238E27FC236}">
              <a16:creationId xmlns="" xmlns:a16="http://schemas.microsoft.com/office/drawing/2014/main" id="{00000000-0008-0000-0000-00006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1" name="Texto 17" hidden="1">
          <a:extLst>
            <a:ext uri="{FF2B5EF4-FFF2-40B4-BE49-F238E27FC236}">
              <a16:creationId xmlns="" xmlns:a16="http://schemas.microsoft.com/office/drawing/2014/main" id="{00000000-0008-0000-0000-00006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2" name="Texto 17" hidden="1">
          <a:extLst>
            <a:ext uri="{FF2B5EF4-FFF2-40B4-BE49-F238E27FC236}">
              <a16:creationId xmlns="" xmlns:a16="http://schemas.microsoft.com/office/drawing/2014/main" id="{00000000-0008-0000-0000-00006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3" name="Texto 17" hidden="1">
          <a:extLst>
            <a:ext uri="{FF2B5EF4-FFF2-40B4-BE49-F238E27FC236}">
              <a16:creationId xmlns="" xmlns:a16="http://schemas.microsoft.com/office/drawing/2014/main" id="{00000000-0008-0000-0000-00006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4" name="Texto 17" hidden="1">
          <a:extLst>
            <a:ext uri="{FF2B5EF4-FFF2-40B4-BE49-F238E27FC236}">
              <a16:creationId xmlns="" xmlns:a16="http://schemas.microsoft.com/office/drawing/2014/main" id="{00000000-0008-0000-0000-00006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5" name="Texto 17" hidden="1">
          <a:extLst>
            <a:ext uri="{FF2B5EF4-FFF2-40B4-BE49-F238E27FC236}">
              <a16:creationId xmlns="" xmlns:a16="http://schemas.microsoft.com/office/drawing/2014/main" id="{00000000-0008-0000-0000-00006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6" name="Texto 17" hidden="1">
          <a:extLst>
            <a:ext uri="{FF2B5EF4-FFF2-40B4-BE49-F238E27FC236}">
              <a16:creationId xmlns="" xmlns:a16="http://schemas.microsoft.com/office/drawing/2014/main" id="{00000000-0008-0000-0000-00006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7" name="Texto 17" hidden="1">
          <a:extLst>
            <a:ext uri="{FF2B5EF4-FFF2-40B4-BE49-F238E27FC236}">
              <a16:creationId xmlns="" xmlns:a16="http://schemas.microsoft.com/office/drawing/2014/main" id="{00000000-0008-0000-0000-00006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8" name="Texto 17" hidden="1">
          <a:extLst>
            <a:ext uri="{FF2B5EF4-FFF2-40B4-BE49-F238E27FC236}">
              <a16:creationId xmlns="" xmlns:a16="http://schemas.microsoft.com/office/drawing/2014/main" id="{00000000-0008-0000-0000-00006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9" name="Texto 17" hidden="1">
          <a:extLst>
            <a:ext uri="{FF2B5EF4-FFF2-40B4-BE49-F238E27FC236}">
              <a16:creationId xmlns="" xmlns:a16="http://schemas.microsoft.com/office/drawing/2014/main" id="{00000000-0008-0000-0000-00007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0" name="Texto 17" hidden="1">
          <a:extLst>
            <a:ext uri="{FF2B5EF4-FFF2-40B4-BE49-F238E27FC236}">
              <a16:creationId xmlns="" xmlns:a16="http://schemas.microsoft.com/office/drawing/2014/main" id="{00000000-0008-0000-0000-00007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1" name="Texto 17" hidden="1">
          <a:extLst>
            <a:ext uri="{FF2B5EF4-FFF2-40B4-BE49-F238E27FC236}">
              <a16:creationId xmlns="" xmlns:a16="http://schemas.microsoft.com/office/drawing/2014/main" id="{00000000-0008-0000-0000-00007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2" name="Texto 17" hidden="1">
          <a:extLst>
            <a:ext uri="{FF2B5EF4-FFF2-40B4-BE49-F238E27FC236}">
              <a16:creationId xmlns="" xmlns:a16="http://schemas.microsoft.com/office/drawing/2014/main" id="{00000000-0008-0000-0000-00007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3" name="Texto 17" hidden="1">
          <a:extLst>
            <a:ext uri="{FF2B5EF4-FFF2-40B4-BE49-F238E27FC236}">
              <a16:creationId xmlns="" xmlns:a16="http://schemas.microsoft.com/office/drawing/2014/main" id="{00000000-0008-0000-0000-00007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4" name="Texto 17" hidden="1">
          <a:extLst>
            <a:ext uri="{FF2B5EF4-FFF2-40B4-BE49-F238E27FC236}">
              <a16:creationId xmlns="" xmlns:a16="http://schemas.microsoft.com/office/drawing/2014/main" id="{00000000-0008-0000-0000-00007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5" name="Texto 17" hidden="1">
          <a:extLst>
            <a:ext uri="{FF2B5EF4-FFF2-40B4-BE49-F238E27FC236}">
              <a16:creationId xmlns="" xmlns:a16="http://schemas.microsoft.com/office/drawing/2014/main" id="{00000000-0008-0000-0000-00007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6" name="Texto 17" hidden="1">
          <a:extLst>
            <a:ext uri="{FF2B5EF4-FFF2-40B4-BE49-F238E27FC236}">
              <a16:creationId xmlns="" xmlns:a16="http://schemas.microsoft.com/office/drawing/2014/main" id="{00000000-0008-0000-0000-00007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7" name="Texto 17" hidden="1">
          <a:extLst>
            <a:ext uri="{FF2B5EF4-FFF2-40B4-BE49-F238E27FC236}">
              <a16:creationId xmlns="" xmlns:a16="http://schemas.microsoft.com/office/drawing/2014/main" id="{00000000-0008-0000-0000-00007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8" name="Texto 17" hidden="1">
          <a:extLst>
            <a:ext uri="{FF2B5EF4-FFF2-40B4-BE49-F238E27FC236}">
              <a16:creationId xmlns="" xmlns:a16="http://schemas.microsoft.com/office/drawing/2014/main" id="{00000000-0008-0000-0000-00007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9" name="Texto 17" hidden="1">
          <a:extLst>
            <a:ext uri="{FF2B5EF4-FFF2-40B4-BE49-F238E27FC236}">
              <a16:creationId xmlns="" xmlns:a16="http://schemas.microsoft.com/office/drawing/2014/main" id="{00000000-0008-0000-0000-00007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0" name="Texto 17" hidden="1">
          <a:extLst>
            <a:ext uri="{FF2B5EF4-FFF2-40B4-BE49-F238E27FC236}">
              <a16:creationId xmlns="" xmlns:a16="http://schemas.microsoft.com/office/drawing/2014/main" id="{00000000-0008-0000-0000-00007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1" name="Texto 17" hidden="1">
          <a:extLst>
            <a:ext uri="{FF2B5EF4-FFF2-40B4-BE49-F238E27FC236}">
              <a16:creationId xmlns="" xmlns:a16="http://schemas.microsoft.com/office/drawing/2014/main" id="{00000000-0008-0000-0000-00007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2" name="Texto 17" hidden="1">
          <a:extLst>
            <a:ext uri="{FF2B5EF4-FFF2-40B4-BE49-F238E27FC236}">
              <a16:creationId xmlns="" xmlns:a16="http://schemas.microsoft.com/office/drawing/2014/main" id="{00000000-0008-0000-0000-00007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3" name="Texto 17" hidden="1">
          <a:extLst>
            <a:ext uri="{FF2B5EF4-FFF2-40B4-BE49-F238E27FC236}">
              <a16:creationId xmlns="" xmlns:a16="http://schemas.microsoft.com/office/drawing/2014/main" id="{00000000-0008-0000-0000-00007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4" name="Texto 17" hidden="1">
          <a:extLst>
            <a:ext uri="{FF2B5EF4-FFF2-40B4-BE49-F238E27FC236}">
              <a16:creationId xmlns="" xmlns:a16="http://schemas.microsoft.com/office/drawing/2014/main" id="{00000000-0008-0000-0000-00007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5" name="Texto 17" hidden="1">
          <a:extLst>
            <a:ext uri="{FF2B5EF4-FFF2-40B4-BE49-F238E27FC236}">
              <a16:creationId xmlns="" xmlns:a16="http://schemas.microsoft.com/office/drawing/2014/main" id="{00000000-0008-0000-0000-00008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6" name="Texto 17" hidden="1">
          <a:extLst>
            <a:ext uri="{FF2B5EF4-FFF2-40B4-BE49-F238E27FC236}">
              <a16:creationId xmlns="" xmlns:a16="http://schemas.microsoft.com/office/drawing/2014/main" id="{00000000-0008-0000-0000-00008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7" name="Texto 17" hidden="1">
          <a:extLst>
            <a:ext uri="{FF2B5EF4-FFF2-40B4-BE49-F238E27FC236}">
              <a16:creationId xmlns="" xmlns:a16="http://schemas.microsoft.com/office/drawing/2014/main" id="{00000000-0008-0000-0000-00008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8" name="Texto 17" hidden="1">
          <a:extLst>
            <a:ext uri="{FF2B5EF4-FFF2-40B4-BE49-F238E27FC236}">
              <a16:creationId xmlns="" xmlns:a16="http://schemas.microsoft.com/office/drawing/2014/main" id="{00000000-0008-0000-0000-00008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9" name="Texto 17" hidden="1">
          <a:extLst>
            <a:ext uri="{FF2B5EF4-FFF2-40B4-BE49-F238E27FC236}">
              <a16:creationId xmlns="" xmlns:a16="http://schemas.microsoft.com/office/drawing/2014/main" id="{00000000-0008-0000-0000-00008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0" name="Texto 17" hidden="1">
          <a:extLst>
            <a:ext uri="{FF2B5EF4-FFF2-40B4-BE49-F238E27FC236}">
              <a16:creationId xmlns="" xmlns:a16="http://schemas.microsoft.com/office/drawing/2014/main" id="{00000000-0008-0000-0000-00008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1" name="Texto 17" hidden="1">
          <a:extLst>
            <a:ext uri="{FF2B5EF4-FFF2-40B4-BE49-F238E27FC236}">
              <a16:creationId xmlns="" xmlns:a16="http://schemas.microsoft.com/office/drawing/2014/main" id="{00000000-0008-0000-0000-00008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2" name="Texto 17" hidden="1">
          <a:extLst>
            <a:ext uri="{FF2B5EF4-FFF2-40B4-BE49-F238E27FC236}">
              <a16:creationId xmlns="" xmlns:a16="http://schemas.microsoft.com/office/drawing/2014/main" id="{00000000-0008-0000-0000-00008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3" name="Texto 17" hidden="1">
          <a:extLst>
            <a:ext uri="{FF2B5EF4-FFF2-40B4-BE49-F238E27FC236}">
              <a16:creationId xmlns="" xmlns:a16="http://schemas.microsoft.com/office/drawing/2014/main" id="{00000000-0008-0000-0000-00008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4" name="Texto 17" hidden="1">
          <a:extLst>
            <a:ext uri="{FF2B5EF4-FFF2-40B4-BE49-F238E27FC236}">
              <a16:creationId xmlns="" xmlns:a16="http://schemas.microsoft.com/office/drawing/2014/main" id="{00000000-0008-0000-0000-00008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5" name="Texto 17" hidden="1">
          <a:extLst>
            <a:ext uri="{FF2B5EF4-FFF2-40B4-BE49-F238E27FC236}">
              <a16:creationId xmlns="" xmlns:a16="http://schemas.microsoft.com/office/drawing/2014/main" id="{00000000-0008-0000-0000-00008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6" name="Texto 17" hidden="1">
          <a:extLst>
            <a:ext uri="{FF2B5EF4-FFF2-40B4-BE49-F238E27FC236}">
              <a16:creationId xmlns="" xmlns:a16="http://schemas.microsoft.com/office/drawing/2014/main" id="{00000000-0008-0000-0000-00008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7" name="Texto 17" hidden="1">
          <a:extLst>
            <a:ext uri="{FF2B5EF4-FFF2-40B4-BE49-F238E27FC236}">
              <a16:creationId xmlns="" xmlns:a16="http://schemas.microsoft.com/office/drawing/2014/main" id="{00000000-0008-0000-0000-00008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18" name="Texto 17" hidden="1">
          <a:extLst>
            <a:ext uri="{FF2B5EF4-FFF2-40B4-BE49-F238E27FC236}">
              <a16:creationId xmlns="" xmlns:a16="http://schemas.microsoft.com/office/drawing/2014/main" id="{00000000-0008-0000-0000-00008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19" name="Texto 17" hidden="1">
          <a:extLst>
            <a:ext uri="{FF2B5EF4-FFF2-40B4-BE49-F238E27FC236}">
              <a16:creationId xmlns="" xmlns:a16="http://schemas.microsoft.com/office/drawing/2014/main" id="{00000000-0008-0000-0000-00008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0" name="Texto 17" hidden="1">
          <a:extLst>
            <a:ext uri="{FF2B5EF4-FFF2-40B4-BE49-F238E27FC236}">
              <a16:creationId xmlns="" xmlns:a16="http://schemas.microsoft.com/office/drawing/2014/main" id="{00000000-0008-0000-0000-00008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1" name="Texto 17" hidden="1">
          <a:extLst>
            <a:ext uri="{FF2B5EF4-FFF2-40B4-BE49-F238E27FC236}">
              <a16:creationId xmlns="" xmlns:a16="http://schemas.microsoft.com/office/drawing/2014/main" id="{00000000-0008-0000-0000-00009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2" name="Texto 17" hidden="1">
          <a:extLst>
            <a:ext uri="{FF2B5EF4-FFF2-40B4-BE49-F238E27FC236}">
              <a16:creationId xmlns="" xmlns:a16="http://schemas.microsoft.com/office/drawing/2014/main" id="{00000000-0008-0000-0000-00009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3" name="Texto 17" hidden="1">
          <a:extLst>
            <a:ext uri="{FF2B5EF4-FFF2-40B4-BE49-F238E27FC236}">
              <a16:creationId xmlns="" xmlns:a16="http://schemas.microsoft.com/office/drawing/2014/main" id="{00000000-0008-0000-0000-00009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4" name="Texto 17" hidden="1">
          <a:extLst>
            <a:ext uri="{FF2B5EF4-FFF2-40B4-BE49-F238E27FC236}">
              <a16:creationId xmlns="" xmlns:a16="http://schemas.microsoft.com/office/drawing/2014/main" id="{00000000-0008-0000-0000-00009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5" name="Texto 17" hidden="1">
          <a:extLst>
            <a:ext uri="{FF2B5EF4-FFF2-40B4-BE49-F238E27FC236}">
              <a16:creationId xmlns="" xmlns:a16="http://schemas.microsoft.com/office/drawing/2014/main" id="{00000000-0008-0000-0000-00009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6" name="Texto 17" hidden="1">
          <a:extLst>
            <a:ext uri="{FF2B5EF4-FFF2-40B4-BE49-F238E27FC236}">
              <a16:creationId xmlns="" xmlns:a16="http://schemas.microsoft.com/office/drawing/2014/main" id="{00000000-0008-0000-0000-00009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7" name="Texto 17" hidden="1">
          <a:extLst>
            <a:ext uri="{FF2B5EF4-FFF2-40B4-BE49-F238E27FC236}">
              <a16:creationId xmlns="" xmlns:a16="http://schemas.microsoft.com/office/drawing/2014/main" id="{00000000-0008-0000-0000-00009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8" name="Texto 17" hidden="1">
          <a:extLst>
            <a:ext uri="{FF2B5EF4-FFF2-40B4-BE49-F238E27FC236}">
              <a16:creationId xmlns="" xmlns:a16="http://schemas.microsoft.com/office/drawing/2014/main" id="{00000000-0008-0000-0000-00009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9" name="Texto 17" hidden="1">
          <a:extLst>
            <a:ext uri="{FF2B5EF4-FFF2-40B4-BE49-F238E27FC236}">
              <a16:creationId xmlns="" xmlns:a16="http://schemas.microsoft.com/office/drawing/2014/main" id="{00000000-0008-0000-0000-00009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930" name="Texto 17" hidden="1">
          <a:extLst>
            <a:ext uri="{FF2B5EF4-FFF2-40B4-BE49-F238E27FC236}">
              <a16:creationId xmlns="" xmlns:a16="http://schemas.microsoft.com/office/drawing/2014/main" id="{00000000-0008-0000-0000-00009A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1" name="Texto 17" hidden="1">
          <a:extLst>
            <a:ext uri="{FF2B5EF4-FFF2-40B4-BE49-F238E27FC236}">
              <a16:creationId xmlns="" xmlns:a16="http://schemas.microsoft.com/office/drawing/2014/main" id="{00000000-0008-0000-0000-00009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2" name="Texto 17" hidden="1">
          <a:extLst>
            <a:ext uri="{FF2B5EF4-FFF2-40B4-BE49-F238E27FC236}">
              <a16:creationId xmlns="" xmlns:a16="http://schemas.microsoft.com/office/drawing/2014/main" id="{00000000-0008-0000-0000-00009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3" name="Texto 17" hidden="1">
          <a:extLst>
            <a:ext uri="{FF2B5EF4-FFF2-40B4-BE49-F238E27FC236}">
              <a16:creationId xmlns="" xmlns:a16="http://schemas.microsoft.com/office/drawing/2014/main" id="{00000000-0008-0000-0000-00009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4" name="Texto 17" hidden="1">
          <a:extLst>
            <a:ext uri="{FF2B5EF4-FFF2-40B4-BE49-F238E27FC236}">
              <a16:creationId xmlns="" xmlns:a16="http://schemas.microsoft.com/office/drawing/2014/main" id="{00000000-0008-0000-0000-00009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5" name="Texto 17" hidden="1">
          <a:extLst>
            <a:ext uri="{FF2B5EF4-FFF2-40B4-BE49-F238E27FC236}">
              <a16:creationId xmlns="" xmlns:a16="http://schemas.microsoft.com/office/drawing/2014/main" id="{00000000-0008-0000-0000-0000A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6" name="Texto 17" hidden="1">
          <a:extLst>
            <a:ext uri="{FF2B5EF4-FFF2-40B4-BE49-F238E27FC236}">
              <a16:creationId xmlns="" xmlns:a16="http://schemas.microsoft.com/office/drawing/2014/main" id="{00000000-0008-0000-0000-0000A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7" name="Texto 17" hidden="1">
          <a:extLst>
            <a:ext uri="{FF2B5EF4-FFF2-40B4-BE49-F238E27FC236}">
              <a16:creationId xmlns="" xmlns:a16="http://schemas.microsoft.com/office/drawing/2014/main" id="{00000000-0008-0000-0000-0000A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38" name="Texto 17" hidden="1">
          <a:extLst>
            <a:ext uri="{FF2B5EF4-FFF2-40B4-BE49-F238E27FC236}">
              <a16:creationId xmlns="" xmlns:a16="http://schemas.microsoft.com/office/drawing/2014/main" id="{00000000-0008-0000-0000-0000A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39" name="Texto 17" hidden="1">
          <a:extLst>
            <a:ext uri="{FF2B5EF4-FFF2-40B4-BE49-F238E27FC236}">
              <a16:creationId xmlns="" xmlns:a16="http://schemas.microsoft.com/office/drawing/2014/main" id="{00000000-0008-0000-0000-0000A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0" name="Texto 17" hidden="1">
          <a:extLst>
            <a:ext uri="{FF2B5EF4-FFF2-40B4-BE49-F238E27FC236}">
              <a16:creationId xmlns="" xmlns:a16="http://schemas.microsoft.com/office/drawing/2014/main" id="{00000000-0008-0000-0000-0000A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1" name="Texto 17" hidden="1">
          <a:extLst>
            <a:ext uri="{FF2B5EF4-FFF2-40B4-BE49-F238E27FC236}">
              <a16:creationId xmlns="" xmlns:a16="http://schemas.microsoft.com/office/drawing/2014/main" id="{00000000-0008-0000-0000-0000A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2" name="Texto 17" hidden="1">
          <a:extLst>
            <a:ext uri="{FF2B5EF4-FFF2-40B4-BE49-F238E27FC236}">
              <a16:creationId xmlns="" xmlns:a16="http://schemas.microsoft.com/office/drawing/2014/main" id="{00000000-0008-0000-0000-0000A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3" name="Texto 17" hidden="1">
          <a:extLst>
            <a:ext uri="{FF2B5EF4-FFF2-40B4-BE49-F238E27FC236}">
              <a16:creationId xmlns="" xmlns:a16="http://schemas.microsoft.com/office/drawing/2014/main" id="{00000000-0008-0000-0000-0000A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4" name="Texto 17" hidden="1">
          <a:extLst>
            <a:ext uri="{FF2B5EF4-FFF2-40B4-BE49-F238E27FC236}">
              <a16:creationId xmlns="" xmlns:a16="http://schemas.microsoft.com/office/drawing/2014/main" id="{00000000-0008-0000-0000-0000A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5" name="Texto 17" hidden="1">
          <a:extLst>
            <a:ext uri="{FF2B5EF4-FFF2-40B4-BE49-F238E27FC236}">
              <a16:creationId xmlns="" xmlns:a16="http://schemas.microsoft.com/office/drawing/2014/main" id="{00000000-0008-0000-0000-0000A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6" name="Texto 17" hidden="1">
          <a:extLst>
            <a:ext uri="{FF2B5EF4-FFF2-40B4-BE49-F238E27FC236}">
              <a16:creationId xmlns="" xmlns:a16="http://schemas.microsoft.com/office/drawing/2014/main" id="{00000000-0008-0000-0000-0000A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7" name="Texto 17" hidden="1">
          <a:extLst>
            <a:ext uri="{FF2B5EF4-FFF2-40B4-BE49-F238E27FC236}">
              <a16:creationId xmlns="" xmlns:a16="http://schemas.microsoft.com/office/drawing/2014/main" id="{00000000-0008-0000-0000-0000A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8" name="Texto 17" hidden="1">
          <a:extLst>
            <a:ext uri="{FF2B5EF4-FFF2-40B4-BE49-F238E27FC236}">
              <a16:creationId xmlns="" xmlns:a16="http://schemas.microsoft.com/office/drawing/2014/main" id="{00000000-0008-0000-0000-0000A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9" name="Texto 17" hidden="1">
          <a:extLst>
            <a:ext uri="{FF2B5EF4-FFF2-40B4-BE49-F238E27FC236}">
              <a16:creationId xmlns="" xmlns:a16="http://schemas.microsoft.com/office/drawing/2014/main" id="{00000000-0008-0000-0000-0000A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0" name="Texto 17" hidden="1">
          <a:extLst>
            <a:ext uri="{FF2B5EF4-FFF2-40B4-BE49-F238E27FC236}">
              <a16:creationId xmlns="" xmlns:a16="http://schemas.microsoft.com/office/drawing/2014/main" id="{00000000-0008-0000-0000-0000A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1" name="Texto 17" hidden="1">
          <a:extLst>
            <a:ext uri="{FF2B5EF4-FFF2-40B4-BE49-F238E27FC236}">
              <a16:creationId xmlns="" xmlns:a16="http://schemas.microsoft.com/office/drawing/2014/main" id="{00000000-0008-0000-0000-0000B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2" name="Texto 17" hidden="1">
          <a:extLst>
            <a:ext uri="{FF2B5EF4-FFF2-40B4-BE49-F238E27FC236}">
              <a16:creationId xmlns="" xmlns:a16="http://schemas.microsoft.com/office/drawing/2014/main" id="{00000000-0008-0000-0000-0000B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3" name="Texto 17" hidden="1">
          <a:extLst>
            <a:ext uri="{FF2B5EF4-FFF2-40B4-BE49-F238E27FC236}">
              <a16:creationId xmlns="" xmlns:a16="http://schemas.microsoft.com/office/drawing/2014/main" id="{00000000-0008-0000-0000-0000B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4" name="Texto 17" hidden="1">
          <a:extLst>
            <a:ext uri="{FF2B5EF4-FFF2-40B4-BE49-F238E27FC236}">
              <a16:creationId xmlns="" xmlns:a16="http://schemas.microsoft.com/office/drawing/2014/main" id="{00000000-0008-0000-0000-0000B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5" name="Texto 17" hidden="1">
          <a:extLst>
            <a:ext uri="{FF2B5EF4-FFF2-40B4-BE49-F238E27FC236}">
              <a16:creationId xmlns="" xmlns:a16="http://schemas.microsoft.com/office/drawing/2014/main" id="{00000000-0008-0000-0000-0000B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6" name="Texto 17" hidden="1">
          <a:extLst>
            <a:ext uri="{FF2B5EF4-FFF2-40B4-BE49-F238E27FC236}">
              <a16:creationId xmlns="" xmlns:a16="http://schemas.microsoft.com/office/drawing/2014/main" id="{00000000-0008-0000-0000-0000B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7" name="Texto 17" hidden="1">
          <a:extLst>
            <a:ext uri="{FF2B5EF4-FFF2-40B4-BE49-F238E27FC236}">
              <a16:creationId xmlns="" xmlns:a16="http://schemas.microsoft.com/office/drawing/2014/main" id="{00000000-0008-0000-0000-0000B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8" name="Texto 17" hidden="1">
          <a:extLst>
            <a:ext uri="{FF2B5EF4-FFF2-40B4-BE49-F238E27FC236}">
              <a16:creationId xmlns="" xmlns:a16="http://schemas.microsoft.com/office/drawing/2014/main" id="{00000000-0008-0000-0000-0000B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9" name="Texto 17" hidden="1">
          <a:extLst>
            <a:ext uri="{FF2B5EF4-FFF2-40B4-BE49-F238E27FC236}">
              <a16:creationId xmlns="" xmlns:a16="http://schemas.microsoft.com/office/drawing/2014/main" id="{00000000-0008-0000-0000-0000B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0" name="Texto 17" hidden="1">
          <a:extLst>
            <a:ext uri="{FF2B5EF4-FFF2-40B4-BE49-F238E27FC236}">
              <a16:creationId xmlns="" xmlns:a16="http://schemas.microsoft.com/office/drawing/2014/main" id="{00000000-0008-0000-0000-0000B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1" name="Texto 17" hidden="1">
          <a:extLst>
            <a:ext uri="{FF2B5EF4-FFF2-40B4-BE49-F238E27FC236}">
              <a16:creationId xmlns="" xmlns:a16="http://schemas.microsoft.com/office/drawing/2014/main" id="{00000000-0008-0000-0000-0000B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2" name="Texto 17" hidden="1">
          <a:extLst>
            <a:ext uri="{FF2B5EF4-FFF2-40B4-BE49-F238E27FC236}">
              <a16:creationId xmlns="" xmlns:a16="http://schemas.microsoft.com/office/drawing/2014/main" id="{00000000-0008-0000-0000-0000B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3" name="Texto 17" hidden="1">
          <a:extLst>
            <a:ext uri="{FF2B5EF4-FFF2-40B4-BE49-F238E27FC236}">
              <a16:creationId xmlns="" xmlns:a16="http://schemas.microsoft.com/office/drawing/2014/main" id="{00000000-0008-0000-0000-0000B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4" name="Texto 17" hidden="1">
          <a:extLst>
            <a:ext uri="{FF2B5EF4-FFF2-40B4-BE49-F238E27FC236}">
              <a16:creationId xmlns="" xmlns:a16="http://schemas.microsoft.com/office/drawing/2014/main" id="{00000000-0008-0000-0000-0000B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5" name="Texto 17" hidden="1">
          <a:extLst>
            <a:ext uri="{FF2B5EF4-FFF2-40B4-BE49-F238E27FC236}">
              <a16:creationId xmlns="" xmlns:a16="http://schemas.microsoft.com/office/drawing/2014/main" id="{00000000-0008-0000-0000-0000B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6" name="Texto 17" hidden="1">
          <a:extLst>
            <a:ext uri="{FF2B5EF4-FFF2-40B4-BE49-F238E27FC236}">
              <a16:creationId xmlns="" xmlns:a16="http://schemas.microsoft.com/office/drawing/2014/main" id="{00000000-0008-0000-0000-0000B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7" name="Texto 17" hidden="1">
          <a:extLst>
            <a:ext uri="{FF2B5EF4-FFF2-40B4-BE49-F238E27FC236}">
              <a16:creationId xmlns="" xmlns:a16="http://schemas.microsoft.com/office/drawing/2014/main" id="{00000000-0008-0000-0000-0000C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8" name="Texto 17" hidden="1">
          <a:extLst>
            <a:ext uri="{FF2B5EF4-FFF2-40B4-BE49-F238E27FC236}">
              <a16:creationId xmlns="" xmlns:a16="http://schemas.microsoft.com/office/drawing/2014/main" id="{00000000-0008-0000-0000-0000C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9" name="Texto 17" hidden="1">
          <a:extLst>
            <a:ext uri="{FF2B5EF4-FFF2-40B4-BE49-F238E27FC236}">
              <a16:creationId xmlns="" xmlns:a16="http://schemas.microsoft.com/office/drawing/2014/main" id="{00000000-0008-0000-0000-0000C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70" name="Texto 17" hidden="1">
          <a:extLst>
            <a:ext uri="{FF2B5EF4-FFF2-40B4-BE49-F238E27FC236}">
              <a16:creationId xmlns="" xmlns:a16="http://schemas.microsoft.com/office/drawing/2014/main" id="{00000000-0008-0000-0000-0000C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71" name="Texto 17" hidden="1">
          <a:extLst>
            <a:ext uri="{FF2B5EF4-FFF2-40B4-BE49-F238E27FC236}">
              <a16:creationId xmlns="" xmlns:a16="http://schemas.microsoft.com/office/drawing/2014/main" id="{00000000-0008-0000-0000-0000C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2" name="Texto 17" hidden="1">
          <a:extLst>
            <a:ext uri="{FF2B5EF4-FFF2-40B4-BE49-F238E27FC236}">
              <a16:creationId xmlns="" xmlns:a16="http://schemas.microsoft.com/office/drawing/2014/main" id="{00000000-0008-0000-0000-0000C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3" name="Texto 17" hidden="1">
          <a:extLst>
            <a:ext uri="{FF2B5EF4-FFF2-40B4-BE49-F238E27FC236}">
              <a16:creationId xmlns="" xmlns:a16="http://schemas.microsoft.com/office/drawing/2014/main" id="{00000000-0008-0000-0000-0000C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4" name="Texto 17" hidden="1">
          <a:extLst>
            <a:ext uri="{FF2B5EF4-FFF2-40B4-BE49-F238E27FC236}">
              <a16:creationId xmlns="" xmlns:a16="http://schemas.microsoft.com/office/drawing/2014/main" id="{00000000-0008-0000-0000-0000C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5" name="Texto 17" hidden="1">
          <a:extLst>
            <a:ext uri="{FF2B5EF4-FFF2-40B4-BE49-F238E27FC236}">
              <a16:creationId xmlns="" xmlns:a16="http://schemas.microsoft.com/office/drawing/2014/main" id="{00000000-0008-0000-0000-0000C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6" name="Texto 17" hidden="1">
          <a:extLst>
            <a:ext uri="{FF2B5EF4-FFF2-40B4-BE49-F238E27FC236}">
              <a16:creationId xmlns="" xmlns:a16="http://schemas.microsoft.com/office/drawing/2014/main" id="{00000000-0008-0000-0000-0000C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7" name="Texto 17" hidden="1">
          <a:extLst>
            <a:ext uri="{FF2B5EF4-FFF2-40B4-BE49-F238E27FC236}">
              <a16:creationId xmlns="" xmlns:a16="http://schemas.microsoft.com/office/drawing/2014/main" id="{00000000-0008-0000-0000-0000C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8" name="Texto 17" hidden="1">
          <a:extLst>
            <a:ext uri="{FF2B5EF4-FFF2-40B4-BE49-F238E27FC236}">
              <a16:creationId xmlns="" xmlns:a16="http://schemas.microsoft.com/office/drawing/2014/main" id="{00000000-0008-0000-0000-0000C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9" name="Texto 17" hidden="1">
          <a:extLst>
            <a:ext uri="{FF2B5EF4-FFF2-40B4-BE49-F238E27FC236}">
              <a16:creationId xmlns="" xmlns:a16="http://schemas.microsoft.com/office/drawing/2014/main" id="{00000000-0008-0000-0000-0000C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0" name="Texto 17" hidden="1">
          <a:extLst>
            <a:ext uri="{FF2B5EF4-FFF2-40B4-BE49-F238E27FC236}">
              <a16:creationId xmlns="" xmlns:a16="http://schemas.microsoft.com/office/drawing/2014/main" id="{00000000-0008-0000-0000-0000C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1" name="Texto 17" hidden="1">
          <a:extLst>
            <a:ext uri="{FF2B5EF4-FFF2-40B4-BE49-F238E27FC236}">
              <a16:creationId xmlns="" xmlns:a16="http://schemas.microsoft.com/office/drawing/2014/main" id="{00000000-0008-0000-0000-0000C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2" name="Texto 17" hidden="1">
          <a:extLst>
            <a:ext uri="{FF2B5EF4-FFF2-40B4-BE49-F238E27FC236}">
              <a16:creationId xmlns="" xmlns:a16="http://schemas.microsoft.com/office/drawing/2014/main" id="{00000000-0008-0000-0000-0000C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3" name="Texto 17" hidden="1">
          <a:extLst>
            <a:ext uri="{FF2B5EF4-FFF2-40B4-BE49-F238E27FC236}">
              <a16:creationId xmlns="" xmlns:a16="http://schemas.microsoft.com/office/drawing/2014/main" id="{00000000-0008-0000-0000-0000D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4" name="Texto 17" hidden="1">
          <a:extLst>
            <a:ext uri="{FF2B5EF4-FFF2-40B4-BE49-F238E27FC236}">
              <a16:creationId xmlns="" xmlns:a16="http://schemas.microsoft.com/office/drawing/2014/main" id="{00000000-0008-0000-0000-0000D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985" name="Texto 17" hidden="1">
          <a:extLst>
            <a:ext uri="{FF2B5EF4-FFF2-40B4-BE49-F238E27FC236}">
              <a16:creationId xmlns="" xmlns:a16="http://schemas.microsoft.com/office/drawing/2014/main" id="{00000000-0008-0000-0000-0000D20A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6" name="Texto 17" hidden="1">
          <a:extLst>
            <a:ext uri="{FF2B5EF4-FFF2-40B4-BE49-F238E27FC236}">
              <a16:creationId xmlns="" xmlns:a16="http://schemas.microsoft.com/office/drawing/2014/main" id="{00000000-0008-0000-0000-0000D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7" name="Texto 17" hidden="1">
          <a:extLst>
            <a:ext uri="{FF2B5EF4-FFF2-40B4-BE49-F238E27FC236}">
              <a16:creationId xmlns="" xmlns:a16="http://schemas.microsoft.com/office/drawing/2014/main" id="{00000000-0008-0000-0000-0000D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8" name="Texto 17" hidden="1">
          <a:extLst>
            <a:ext uri="{FF2B5EF4-FFF2-40B4-BE49-F238E27FC236}">
              <a16:creationId xmlns="" xmlns:a16="http://schemas.microsoft.com/office/drawing/2014/main" id="{00000000-0008-0000-0000-0000D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9" name="Texto 17" hidden="1">
          <a:extLst>
            <a:ext uri="{FF2B5EF4-FFF2-40B4-BE49-F238E27FC236}">
              <a16:creationId xmlns="" xmlns:a16="http://schemas.microsoft.com/office/drawing/2014/main" id="{00000000-0008-0000-0000-0000D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0" name="Texto 17" hidden="1">
          <a:extLst>
            <a:ext uri="{FF2B5EF4-FFF2-40B4-BE49-F238E27FC236}">
              <a16:creationId xmlns="" xmlns:a16="http://schemas.microsoft.com/office/drawing/2014/main" id="{00000000-0008-0000-0000-0000D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1" name="Texto 17" hidden="1">
          <a:extLst>
            <a:ext uri="{FF2B5EF4-FFF2-40B4-BE49-F238E27FC236}">
              <a16:creationId xmlns="" xmlns:a16="http://schemas.microsoft.com/office/drawing/2014/main" id="{00000000-0008-0000-0000-0000D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2" name="Texto 17" hidden="1">
          <a:extLst>
            <a:ext uri="{FF2B5EF4-FFF2-40B4-BE49-F238E27FC236}">
              <a16:creationId xmlns="" xmlns:a16="http://schemas.microsoft.com/office/drawing/2014/main" id="{00000000-0008-0000-0000-0000D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3" name="Texto 17" hidden="1">
          <a:extLst>
            <a:ext uri="{FF2B5EF4-FFF2-40B4-BE49-F238E27FC236}">
              <a16:creationId xmlns="" xmlns:a16="http://schemas.microsoft.com/office/drawing/2014/main" id="{00000000-0008-0000-0000-0000D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4" name="Texto 17" hidden="1">
          <a:extLst>
            <a:ext uri="{FF2B5EF4-FFF2-40B4-BE49-F238E27FC236}">
              <a16:creationId xmlns="" xmlns:a16="http://schemas.microsoft.com/office/drawing/2014/main" id="{00000000-0008-0000-0000-0000D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5" name="Texto 17" hidden="1">
          <a:extLst>
            <a:ext uri="{FF2B5EF4-FFF2-40B4-BE49-F238E27FC236}">
              <a16:creationId xmlns="" xmlns:a16="http://schemas.microsoft.com/office/drawing/2014/main" id="{00000000-0008-0000-0000-0000D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6" name="Texto 17" hidden="1">
          <a:extLst>
            <a:ext uri="{FF2B5EF4-FFF2-40B4-BE49-F238E27FC236}">
              <a16:creationId xmlns="" xmlns:a16="http://schemas.microsoft.com/office/drawing/2014/main" id="{00000000-0008-0000-0000-0000D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7" name="Texto 17" hidden="1">
          <a:extLst>
            <a:ext uri="{FF2B5EF4-FFF2-40B4-BE49-F238E27FC236}">
              <a16:creationId xmlns="" xmlns:a16="http://schemas.microsoft.com/office/drawing/2014/main" id="{00000000-0008-0000-0000-0000D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8" name="Texto 17" hidden="1">
          <a:extLst>
            <a:ext uri="{FF2B5EF4-FFF2-40B4-BE49-F238E27FC236}">
              <a16:creationId xmlns="" xmlns:a16="http://schemas.microsoft.com/office/drawing/2014/main" id="{00000000-0008-0000-0000-0000D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9" name="Texto 17" hidden="1">
          <a:extLst>
            <a:ext uri="{FF2B5EF4-FFF2-40B4-BE49-F238E27FC236}">
              <a16:creationId xmlns="" xmlns:a16="http://schemas.microsoft.com/office/drawing/2014/main" id="{00000000-0008-0000-0000-0000E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0" name="Texto 17" hidden="1">
          <a:extLst>
            <a:ext uri="{FF2B5EF4-FFF2-40B4-BE49-F238E27FC236}">
              <a16:creationId xmlns="" xmlns:a16="http://schemas.microsoft.com/office/drawing/2014/main" id="{00000000-0008-0000-0000-0000E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1" name="Texto 17" hidden="1">
          <a:extLst>
            <a:ext uri="{FF2B5EF4-FFF2-40B4-BE49-F238E27FC236}">
              <a16:creationId xmlns="" xmlns:a16="http://schemas.microsoft.com/office/drawing/2014/main" id="{00000000-0008-0000-0000-0000E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2" name="Texto 17" hidden="1">
          <a:extLst>
            <a:ext uri="{FF2B5EF4-FFF2-40B4-BE49-F238E27FC236}">
              <a16:creationId xmlns="" xmlns:a16="http://schemas.microsoft.com/office/drawing/2014/main" id="{00000000-0008-0000-0000-0000E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3" name="Texto 17" hidden="1">
          <a:extLst>
            <a:ext uri="{FF2B5EF4-FFF2-40B4-BE49-F238E27FC236}">
              <a16:creationId xmlns="" xmlns:a16="http://schemas.microsoft.com/office/drawing/2014/main" id="{00000000-0008-0000-0000-0000E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4" name="Texto 17" hidden="1">
          <a:extLst>
            <a:ext uri="{FF2B5EF4-FFF2-40B4-BE49-F238E27FC236}">
              <a16:creationId xmlns="" xmlns:a16="http://schemas.microsoft.com/office/drawing/2014/main" id="{00000000-0008-0000-0000-0000E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5" name="Texto 17" hidden="1">
          <a:extLst>
            <a:ext uri="{FF2B5EF4-FFF2-40B4-BE49-F238E27FC236}">
              <a16:creationId xmlns="" xmlns:a16="http://schemas.microsoft.com/office/drawing/2014/main" id="{00000000-0008-0000-0000-0000E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6" name="Texto 17" hidden="1">
          <a:extLst>
            <a:ext uri="{FF2B5EF4-FFF2-40B4-BE49-F238E27FC236}">
              <a16:creationId xmlns="" xmlns:a16="http://schemas.microsoft.com/office/drawing/2014/main" id="{00000000-0008-0000-0000-0000E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7" name="Texto 17" hidden="1">
          <a:extLst>
            <a:ext uri="{FF2B5EF4-FFF2-40B4-BE49-F238E27FC236}">
              <a16:creationId xmlns="" xmlns:a16="http://schemas.microsoft.com/office/drawing/2014/main" id="{00000000-0008-0000-0000-0000E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08" name="Texto 17" hidden="1">
          <a:extLst>
            <a:ext uri="{FF2B5EF4-FFF2-40B4-BE49-F238E27FC236}">
              <a16:creationId xmlns="" xmlns:a16="http://schemas.microsoft.com/office/drawing/2014/main" id="{00000000-0008-0000-0000-0000E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09" name="Texto 17" hidden="1">
          <a:extLst>
            <a:ext uri="{FF2B5EF4-FFF2-40B4-BE49-F238E27FC236}">
              <a16:creationId xmlns="" xmlns:a16="http://schemas.microsoft.com/office/drawing/2014/main" id="{00000000-0008-0000-0000-0000E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0" name="Texto 17" hidden="1">
          <a:extLst>
            <a:ext uri="{FF2B5EF4-FFF2-40B4-BE49-F238E27FC236}">
              <a16:creationId xmlns="" xmlns:a16="http://schemas.microsoft.com/office/drawing/2014/main" id="{00000000-0008-0000-0000-0000E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1" name="Texto 17" hidden="1">
          <a:extLst>
            <a:ext uri="{FF2B5EF4-FFF2-40B4-BE49-F238E27FC236}">
              <a16:creationId xmlns="" xmlns:a16="http://schemas.microsoft.com/office/drawing/2014/main" id="{00000000-0008-0000-0000-0000E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2" name="Texto 17" hidden="1">
          <a:extLst>
            <a:ext uri="{FF2B5EF4-FFF2-40B4-BE49-F238E27FC236}">
              <a16:creationId xmlns="" xmlns:a16="http://schemas.microsoft.com/office/drawing/2014/main" id="{00000000-0008-0000-0000-0000E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3" name="Texto 17" hidden="1">
          <a:extLst>
            <a:ext uri="{FF2B5EF4-FFF2-40B4-BE49-F238E27FC236}">
              <a16:creationId xmlns="" xmlns:a16="http://schemas.microsoft.com/office/drawing/2014/main" id="{00000000-0008-0000-0000-0000E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4" name="Texto 17" hidden="1">
          <a:extLst>
            <a:ext uri="{FF2B5EF4-FFF2-40B4-BE49-F238E27FC236}">
              <a16:creationId xmlns="" xmlns:a16="http://schemas.microsoft.com/office/drawing/2014/main" id="{00000000-0008-0000-0000-0000E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5" name="Texto 17" hidden="1">
          <a:extLst>
            <a:ext uri="{FF2B5EF4-FFF2-40B4-BE49-F238E27FC236}">
              <a16:creationId xmlns="" xmlns:a16="http://schemas.microsoft.com/office/drawing/2014/main" id="{00000000-0008-0000-0000-0000F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6" name="Texto 17" hidden="1">
          <a:extLst>
            <a:ext uri="{FF2B5EF4-FFF2-40B4-BE49-F238E27FC236}">
              <a16:creationId xmlns="" xmlns:a16="http://schemas.microsoft.com/office/drawing/2014/main" id="{00000000-0008-0000-0000-0000F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7" name="Texto 17" hidden="1">
          <a:extLst>
            <a:ext uri="{FF2B5EF4-FFF2-40B4-BE49-F238E27FC236}">
              <a16:creationId xmlns="" xmlns:a16="http://schemas.microsoft.com/office/drawing/2014/main" id="{00000000-0008-0000-0000-0000F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8" name="Texto 17" hidden="1">
          <a:extLst>
            <a:ext uri="{FF2B5EF4-FFF2-40B4-BE49-F238E27FC236}">
              <a16:creationId xmlns="" xmlns:a16="http://schemas.microsoft.com/office/drawing/2014/main" id="{00000000-0008-0000-0000-0000F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9" name="Texto 17" hidden="1">
          <a:extLst>
            <a:ext uri="{FF2B5EF4-FFF2-40B4-BE49-F238E27FC236}">
              <a16:creationId xmlns="" xmlns:a16="http://schemas.microsoft.com/office/drawing/2014/main" id="{00000000-0008-0000-0000-0000F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0" name="Texto 17" hidden="1">
          <a:extLst>
            <a:ext uri="{FF2B5EF4-FFF2-40B4-BE49-F238E27FC236}">
              <a16:creationId xmlns="" xmlns:a16="http://schemas.microsoft.com/office/drawing/2014/main" id="{00000000-0008-0000-0000-0000F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1" name="Texto 17" hidden="1">
          <a:extLst>
            <a:ext uri="{FF2B5EF4-FFF2-40B4-BE49-F238E27FC236}">
              <a16:creationId xmlns="" xmlns:a16="http://schemas.microsoft.com/office/drawing/2014/main" id="{00000000-0008-0000-0000-0000F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2" name="Texto 17" hidden="1">
          <a:extLst>
            <a:ext uri="{FF2B5EF4-FFF2-40B4-BE49-F238E27FC236}">
              <a16:creationId xmlns="" xmlns:a16="http://schemas.microsoft.com/office/drawing/2014/main" id="{00000000-0008-0000-0000-0000F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3" name="Texto 17" hidden="1">
          <a:extLst>
            <a:ext uri="{FF2B5EF4-FFF2-40B4-BE49-F238E27FC236}">
              <a16:creationId xmlns="" xmlns:a16="http://schemas.microsoft.com/office/drawing/2014/main" id="{00000000-0008-0000-0000-0000F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4" name="Texto 17" hidden="1">
          <a:extLst>
            <a:ext uri="{FF2B5EF4-FFF2-40B4-BE49-F238E27FC236}">
              <a16:creationId xmlns="" xmlns:a16="http://schemas.microsoft.com/office/drawing/2014/main" id="{00000000-0008-0000-0000-0000F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5" name="Texto 17" hidden="1">
          <a:extLst>
            <a:ext uri="{FF2B5EF4-FFF2-40B4-BE49-F238E27FC236}">
              <a16:creationId xmlns="" xmlns:a16="http://schemas.microsoft.com/office/drawing/2014/main" id="{00000000-0008-0000-0000-0000F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6" name="Texto 17" hidden="1">
          <a:extLst>
            <a:ext uri="{FF2B5EF4-FFF2-40B4-BE49-F238E27FC236}">
              <a16:creationId xmlns="" xmlns:a16="http://schemas.microsoft.com/office/drawing/2014/main" id="{00000000-0008-0000-0000-0000F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7" name="Texto 17" hidden="1">
          <a:extLst>
            <a:ext uri="{FF2B5EF4-FFF2-40B4-BE49-F238E27FC236}">
              <a16:creationId xmlns="" xmlns:a16="http://schemas.microsoft.com/office/drawing/2014/main" id="{00000000-0008-0000-0000-0000F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8" name="Texto 17" hidden="1">
          <a:extLst>
            <a:ext uri="{FF2B5EF4-FFF2-40B4-BE49-F238E27FC236}">
              <a16:creationId xmlns="" xmlns:a16="http://schemas.microsoft.com/office/drawing/2014/main" id="{00000000-0008-0000-0000-0000F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29" name="Texto 17" hidden="1">
          <a:extLst>
            <a:ext uri="{FF2B5EF4-FFF2-40B4-BE49-F238E27FC236}">
              <a16:creationId xmlns="" xmlns:a16="http://schemas.microsoft.com/office/drawing/2014/main" id="{00000000-0008-0000-0000-00000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0" name="Texto 17" hidden="1">
          <a:extLst>
            <a:ext uri="{FF2B5EF4-FFF2-40B4-BE49-F238E27FC236}">
              <a16:creationId xmlns="" xmlns:a16="http://schemas.microsoft.com/office/drawing/2014/main" id="{00000000-0008-0000-0000-00000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1" name="Texto 17" hidden="1">
          <a:extLst>
            <a:ext uri="{FF2B5EF4-FFF2-40B4-BE49-F238E27FC236}">
              <a16:creationId xmlns="" xmlns:a16="http://schemas.microsoft.com/office/drawing/2014/main" id="{00000000-0008-0000-0000-00000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2" name="Texto 17" hidden="1">
          <a:extLst>
            <a:ext uri="{FF2B5EF4-FFF2-40B4-BE49-F238E27FC236}">
              <a16:creationId xmlns="" xmlns:a16="http://schemas.microsoft.com/office/drawing/2014/main" id="{00000000-0008-0000-0000-00000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3" name="Texto 17" hidden="1">
          <a:extLst>
            <a:ext uri="{FF2B5EF4-FFF2-40B4-BE49-F238E27FC236}">
              <a16:creationId xmlns="" xmlns:a16="http://schemas.microsoft.com/office/drawing/2014/main" id="{00000000-0008-0000-0000-000004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4" name="Texto 17" hidden="1">
          <a:extLst>
            <a:ext uri="{FF2B5EF4-FFF2-40B4-BE49-F238E27FC236}">
              <a16:creationId xmlns="" xmlns:a16="http://schemas.microsoft.com/office/drawing/2014/main" id="{00000000-0008-0000-0000-000005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5" name="Texto 17" hidden="1">
          <a:extLst>
            <a:ext uri="{FF2B5EF4-FFF2-40B4-BE49-F238E27FC236}">
              <a16:creationId xmlns="" xmlns:a16="http://schemas.microsoft.com/office/drawing/2014/main" id="{00000000-0008-0000-0000-00000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6" name="Texto 17" hidden="1">
          <a:extLst>
            <a:ext uri="{FF2B5EF4-FFF2-40B4-BE49-F238E27FC236}">
              <a16:creationId xmlns="" xmlns:a16="http://schemas.microsoft.com/office/drawing/2014/main" id="{00000000-0008-0000-0000-00000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7" name="Texto 17" hidden="1">
          <a:extLst>
            <a:ext uri="{FF2B5EF4-FFF2-40B4-BE49-F238E27FC236}">
              <a16:creationId xmlns="" xmlns:a16="http://schemas.microsoft.com/office/drawing/2014/main" id="{00000000-0008-0000-0000-00000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8" name="Texto 17" hidden="1">
          <a:extLst>
            <a:ext uri="{FF2B5EF4-FFF2-40B4-BE49-F238E27FC236}">
              <a16:creationId xmlns="" xmlns:a16="http://schemas.microsoft.com/office/drawing/2014/main" id="{00000000-0008-0000-0000-00000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9" name="Texto 17" hidden="1">
          <a:extLst>
            <a:ext uri="{FF2B5EF4-FFF2-40B4-BE49-F238E27FC236}">
              <a16:creationId xmlns="" xmlns:a16="http://schemas.microsoft.com/office/drawing/2014/main" id="{00000000-0008-0000-0000-00000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0" name="Texto 17" hidden="1">
          <a:extLst>
            <a:ext uri="{FF2B5EF4-FFF2-40B4-BE49-F238E27FC236}">
              <a16:creationId xmlns="" xmlns:a16="http://schemas.microsoft.com/office/drawing/2014/main" id="{00000000-0008-0000-0000-00000B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1" name="Texto 17" hidden="1">
          <a:extLst>
            <a:ext uri="{FF2B5EF4-FFF2-40B4-BE49-F238E27FC236}">
              <a16:creationId xmlns="" xmlns:a16="http://schemas.microsoft.com/office/drawing/2014/main" id="{00000000-0008-0000-0000-00000C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2" name="Texto 17" hidden="1">
          <a:extLst>
            <a:ext uri="{FF2B5EF4-FFF2-40B4-BE49-F238E27FC236}">
              <a16:creationId xmlns="" xmlns:a16="http://schemas.microsoft.com/office/drawing/2014/main" id="{00000000-0008-0000-0000-00000D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3" name="Texto 17" hidden="1">
          <a:extLst>
            <a:ext uri="{FF2B5EF4-FFF2-40B4-BE49-F238E27FC236}">
              <a16:creationId xmlns="" xmlns:a16="http://schemas.microsoft.com/office/drawing/2014/main" id="{00000000-0008-0000-0000-00000E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4" name="Texto 17" hidden="1">
          <a:extLst>
            <a:ext uri="{FF2B5EF4-FFF2-40B4-BE49-F238E27FC236}">
              <a16:creationId xmlns="" xmlns:a16="http://schemas.microsoft.com/office/drawing/2014/main" id="{00000000-0008-0000-0000-00000F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5" name="Texto 17" hidden="1">
          <a:extLst>
            <a:ext uri="{FF2B5EF4-FFF2-40B4-BE49-F238E27FC236}">
              <a16:creationId xmlns="" xmlns:a16="http://schemas.microsoft.com/office/drawing/2014/main" id="{00000000-0008-0000-0000-00001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6" name="Texto 17" hidden="1">
          <a:extLst>
            <a:ext uri="{FF2B5EF4-FFF2-40B4-BE49-F238E27FC236}">
              <a16:creationId xmlns="" xmlns:a16="http://schemas.microsoft.com/office/drawing/2014/main" id="{00000000-0008-0000-0000-00001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7" name="Texto 17" hidden="1">
          <a:extLst>
            <a:ext uri="{FF2B5EF4-FFF2-40B4-BE49-F238E27FC236}">
              <a16:creationId xmlns="" xmlns:a16="http://schemas.microsoft.com/office/drawing/2014/main" id="{00000000-0008-0000-0000-00001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8" name="Texto 17" hidden="1">
          <a:extLst>
            <a:ext uri="{FF2B5EF4-FFF2-40B4-BE49-F238E27FC236}">
              <a16:creationId xmlns="" xmlns:a16="http://schemas.microsoft.com/office/drawing/2014/main" id="{00000000-0008-0000-0000-00001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9" name="Texto 17" hidden="1">
          <a:extLst>
            <a:ext uri="{FF2B5EF4-FFF2-40B4-BE49-F238E27FC236}">
              <a16:creationId xmlns="" xmlns:a16="http://schemas.microsoft.com/office/drawing/2014/main" id="{00000000-0008-0000-0000-000014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0" name="Texto 17" hidden="1">
          <a:extLst>
            <a:ext uri="{FF2B5EF4-FFF2-40B4-BE49-F238E27FC236}">
              <a16:creationId xmlns="" xmlns:a16="http://schemas.microsoft.com/office/drawing/2014/main" id="{00000000-0008-0000-0000-000015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1" name="Texto 17" hidden="1">
          <a:extLst>
            <a:ext uri="{FF2B5EF4-FFF2-40B4-BE49-F238E27FC236}">
              <a16:creationId xmlns="" xmlns:a16="http://schemas.microsoft.com/office/drawing/2014/main" id="{00000000-0008-0000-0000-00001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2" name="Texto 17" hidden="1">
          <a:extLst>
            <a:ext uri="{FF2B5EF4-FFF2-40B4-BE49-F238E27FC236}">
              <a16:creationId xmlns="" xmlns:a16="http://schemas.microsoft.com/office/drawing/2014/main" id="{00000000-0008-0000-0000-00001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3" name="Texto 17" hidden="1">
          <a:extLst>
            <a:ext uri="{FF2B5EF4-FFF2-40B4-BE49-F238E27FC236}">
              <a16:creationId xmlns="" xmlns:a16="http://schemas.microsoft.com/office/drawing/2014/main" id="{00000000-0008-0000-0000-00001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4" name="Texto 17" hidden="1">
          <a:extLst>
            <a:ext uri="{FF2B5EF4-FFF2-40B4-BE49-F238E27FC236}">
              <a16:creationId xmlns="" xmlns:a16="http://schemas.microsoft.com/office/drawing/2014/main" id="{00000000-0008-0000-0000-00001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5" name="Texto 17" hidden="1">
          <a:extLst>
            <a:ext uri="{FF2B5EF4-FFF2-40B4-BE49-F238E27FC236}">
              <a16:creationId xmlns="" xmlns:a16="http://schemas.microsoft.com/office/drawing/2014/main" id="{00000000-0008-0000-0000-00001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828675</xdr:colOff>
      <xdr:row>820</xdr:row>
      <xdr:rowOff>0</xdr:rowOff>
    </xdr:from>
    <xdr:ext cx="1333500" cy="238125"/>
    <xdr:sp macro="" textlink="">
      <xdr:nvSpPr>
        <xdr:cNvPr id="8056" name="Texto 17" hidden="1">
          <a:extLst>
            <a:ext uri="{FF2B5EF4-FFF2-40B4-BE49-F238E27FC236}">
              <a16:creationId xmlns="" xmlns:a16="http://schemas.microsoft.com/office/drawing/2014/main" id="{00000000-0008-0000-0000-00001B0B0000}"/>
            </a:ext>
          </a:extLst>
        </xdr:cNvPr>
        <xdr:cNvSpPr txBox="1">
          <a:spLocks noChangeArrowheads="1"/>
        </xdr:cNvSpPr>
      </xdr:nvSpPr>
      <xdr:spPr bwMode="auto">
        <a:xfrm>
          <a:off x="1696508"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7" name="Texto 17" hidden="1">
          <a:extLst>
            <a:ext uri="{FF2B5EF4-FFF2-40B4-BE49-F238E27FC236}">
              <a16:creationId xmlns="" xmlns:a16="http://schemas.microsoft.com/office/drawing/2014/main" id="{00000000-0008-0000-0000-00007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8" name="Texto 17" hidden="1">
          <a:extLst>
            <a:ext uri="{FF2B5EF4-FFF2-40B4-BE49-F238E27FC236}">
              <a16:creationId xmlns="" xmlns:a16="http://schemas.microsoft.com/office/drawing/2014/main" id="{00000000-0008-0000-0000-00007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9" name="Texto 17" hidden="1">
          <a:extLst>
            <a:ext uri="{FF2B5EF4-FFF2-40B4-BE49-F238E27FC236}">
              <a16:creationId xmlns="" xmlns:a16="http://schemas.microsoft.com/office/drawing/2014/main" id="{00000000-0008-0000-0000-00007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0" name="Texto 17" hidden="1">
          <a:extLst>
            <a:ext uri="{FF2B5EF4-FFF2-40B4-BE49-F238E27FC236}">
              <a16:creationId xmlns="" xmlns:a16="http://schemas.microsoft.com/office/drawing/2014/main" id="{00000000-0008-0000-0000-00007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1" name="Texto 17" hidden="1">
          <a:extLst>
            <a:ext uri="{FF2B5EF4-FFF2-40B4-BE49-F238E27FC236}">
              <a16:creationId xmlns="" xmlns:a16="http://schemas.microsoft.com/office/drawing/2014/main" id="{00000000-0008-0000-0000-00007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2" name="Texto 17" hidden="1">
          <a:extLst>
            <a:ext uri="{FF2B5EF4-FFF2-40B4-BE49-F238E27FC236}">
              <a16:creationId xmlns="" xmlns:a16="http://schemas.microsoft.com/office/drawing/2014/main" id="{00000000-0008-0000-0000-00008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3" name="Texto 17" hidden="1">
          <a:extLst>
            <a:ext uri="{FF2B5EF4-FFF2-40B4-BE49-F238E27FC236}">
              <a16:creationId xmlns="" xmlns:a16="http://schemas.microsoft.com/office/drawing/2014/main" id="{00000000-0008-0000-0000-00008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4" name="Texto 17" hidden="1">
          <a:extLst>
            <a:ext uri="{FF2B5EF4-FFF2-40B4-BE49-F238E27FC236}">
              <a16:creationId xmlns="" xmlns:a16="http://schemas.microsoft.com/office/drawing/2014/main" id="{00000000-0008-0000-0000-00008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5" name="Texto 17" hidden="1">
          <a:extLst>
            <a:ext uri="{FF2B5EF4-FFF2-40B4-BE49-F238E27FC236}">
              <a16:creationId xmlns="" xmlns:a16="http://schemas.microsoft.com/office/drawing/2014/main" id="{00000000-0008-0000-0000-00008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6" name="Texto 17" hidden="1">
          <a:extLst>
            <a:ext uri="{FF2B5EF4-FFF2-40B4-BE49-F238E27FC236}">
              <a16:creationId xmlns="" xmlns:a16="http://schemas.microsoft.com/office/drawing/2014/main" id="{00000000-0008-0000-0000-00008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7" name="Texto 17" hidden="1">
          <a:extLst>
            <a:ext uri="{FF2B5EF4-FFF2-40B4-BE49-F238E27FC236}">
              <a16:creationId xmlns="" xmlns:a16="http://schemas.microsoft.com/office/drawing/2014/main" id="{00000000-0008-0000-0000-00008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8" name="Texto 17" hidden="1">
          <a:extLst>
            <a:ext uri="{FF2B5EF4-FFF2-40B4-BE49-F238E27FC236}">
              <a16:creationId xmlns="" xmlns:a16="http://schemas.microsoft.com/office/drawing/2014/main" id="{00000000-0008-0000-0000-00008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9" name="Texto 17" hidden="1">
          <a:extLst>
            <a:ext uri="{FF2B5EF4-FFF2-40B4-BE49-F238E27FC236}">
              <a16:creationId xmlns="" xmlns:a16="http://schemas.microsoft.com/office/drawing/2014/main" id="{00000000-0008-0000-0000-00008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0" name="Texto 17" hidden="1">
          <a:extLst>
            <a:ext uri="{FF2B5EF4-FFF2-40B4-BE49-F238E27FC236}">
              <a16:creationId xmlns="" xmlns:a16="http://schemas.microsoft.com/office/drawing/2014/main" id="{00000000-0008-0000-0000-00008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1" name="Texto 17" hidden="1">
          <a:extLst>
            <a:ext uri="{FF2B5EF4-FFF2-40B4-BE49-F238E27FC236}">
              <a16:creationId xmlns="" xmlns:a16="http://schemas.microsoft.com/office/drawing/2014/main" id="{00000000-0008-0000-0000-00008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072" name="Texto 17" hidden="1">
          <a:extLst>
            <a:ext uri="{FF2B5EF4-FFF2-40B4-BE49-F238E27FC236}">
              <a16:creationId xmlns="" xmlns:a16="http://schemas.microsoft.com/office/drawing/2014/main" id="{00000000-0008-0000-0000-00008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3" name="Texto 17" hidden="1">
          <a:extLst>
            <a:ext uri="{FF2B5EF4-FFF2-40B4-BE49-F238E27FC236}">
              <a16:creationId xmlns="" xmlns:a16="http://schemas.microsoft.com/office/drawing/2014/main" id="{00000000-0008-0000-0000-00008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4" name="Texto 17" hidden="1">
          <a:extLst>
            <a:ext uri="{FF2B5EF4-FFF2-40B4-BE49-F238E27FC236}">
              <a16:creationId xmlns="" xmlns:a16="http://schemas.microsoft.com/office/drawing/2014/main" id="{00000000-0008-0000-0000-00008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5" name="Texto 17" hidden="1">
          <a:extLst>
            <a:ext uri="{FF2B5EF4-FFF2-40B4-BE49-F238E27FC236}">
              <a16:creationId xmlns="" xmlns:a16="http://schemas.microsoft.com/office/drawing/2014/main" id="{00000000-0008-0000-0000-00008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6" name="Texto 17" hidden="1">
          <a:extLst>
            <a:ext uri="{FF2B5EF4-FFF2-40B4-BE49-F238E27FC236}">
              <a16:creationId xmlns="" xmlns:a16="http://schemas.microsoft.com/office/drawing/2014/main" id="{00000000-0008-0000-0000-00008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7" name="Texto 17" hidden="1">
          <a:extLst>
            <a:ext uri="{FF2B5EF4-FFF2-40B4-BE49-F238E27FC236}">
              <a16:creationId xmlns="" xmlns:a16="http://schemas.microsoft.com/office/drawing/2014/main" id="{00000000-0008-0000-0000-00008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8" name="Texto 17" hidden="1">
          <a:extLst>
            <a:ext uri="{FF2B5EF4-FFF2-40B4-BE49-F238E27FC236}">
              <a16:creationId xmlns="" xmlns:a16="http://schemas.microsoft.com/office/drawing/2014/main" id="{00000000-0008-0000-0000-00009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9" name="Texto 17" hidden="1">
          <a:extLst>
            <a:ext uri="{FF2B5EF4-FFF2-40B4-BE49-F238E27FC236}">
              <a16:creationId xmlns="" xmlns:a16="http://schemas.microsoft.com/office/drawing/2014/main" id="{00000000-0008-0000-0000-00009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0" name="Texto 17" hidden="1">
          <a:extLst>
            <a:ext uri="{FF2B5EF4-FFF2-40B4-BE49-F238E27FC236}">
              <a16:creationId xmlns="" xmlns:a16="http://schemas.microsoft.com/office/drawing/2014/main" id="{00000000-0008-0000-0000-00009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1" name="Texto 17" hidden="1">
          <a:extLst>
            <a:ext uri="{FF2B5EF4-FFF2-40B4-BE49-F238E27FC236}">
              <a16:creationId xmlns="" xmlns:a16="http://schemas.microsoft.com/office/drawing/2014/main" id="{00000000-0008-0000-0000-00009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2" name="Texto 17" hidden="1">
          <a:extLst>
            <a:ext uri="{FF2B5EF4-FFF2-40B4-BE49-F238E27FC236}">
              <a16:creationId xmlns="" xmlns:a16="http://schemas.microsoft.com/office/drawing/2014/main" id="{00000000-0008-0000-0000-00009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3" name="Texto 17" hidden="1">
          <a:extLst>
            <a:ext uri="{FF2B5EF4-FFF2-40B4-BE49-F238E27FC236}">
              <a16:creationId xmlns="" xmlns:a16="http://schemas.microsoft.com/office/drawing/2014/main" id="{00000000-0008-0000-0000-00009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4" name="Texto 17" hidden="1">
          <a:extLst>
            <a:ext uri="{FF2B5EF4-FFF2-40B4-BE49-F238E27FC236}">
              <a16:creationId xmlns="" xmlns:a16="http://schemas.microsoft.com/office/drawing/2014/main" id="{00000000-0008-0000-0000-00009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5" name="Texto 17" hidden="1">
          <a:extLst>
            <a:ext uri="{FF2B5EF4-FFF2-40B4-BE49-F238E27FC236}">
              <a16:creationId xmlns="" xmlns:a16="http://schemas.microsoft.com/office/drawing/2014/main" id="{00000000-0008-0000-0000-00009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6" name="Texto 17" hidden="1">
          <a:extLst>
            <a:ext uri="{FF2B5EF4-FFF2-40B4-BE49-F238E27FC236}">
              <a16:creationId xmlns="" xmlns:a16="http://schemas.microsoft.com/office/drawing/2014/main" id="{00000000-0008-0000-0000-00009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7" name="Texto 17" hidden="1">
          <a:extLst>
            <a:ext uri="{FF2B5EF4-FFF2-40B4-BE49-F238E27FC236}">
              <a16:creationId xmlns="" xmlns:a16="http://schemas.microsoft.com/office/drawing/2014/main" id="{00000000-0008-0000-0000-00009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088" name="Texto 17" hidden="1">
          <a:extLst>
            <a:ext uri="{FF2B5EF4-FFF2-40B4-BE49-F238E27FC236}">
              <a16:creationId xmlns="" xmlns:a16="http://schemas.microsoft.com/office/drawing/2014/main" id="{00000000-0008-0000-0000-00009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9" name="Texto 17" hidden="1">
          <a:extLst>
            <a:ext uri="{FF2B5EF4-FFF2-40B4-BE49-F238E27FC236}">
              <a16:creationId xmlns="" xmlns:a16="http://schemas.microsoft.com/office/drawing/2014/main" id="{00000000-0008-0000-0000-00009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0" name="Texto 17" hidden="1">
          <a:extLst>
            <a:ext uri="{FF2B5EF4-FFF2-40B4-BE49-F238E27FC236}">
              <a16:creationId xmlns="" xmlns:a16="http://schemas.microsoft.com/office/drawing/2014/main" id="{00000000-0008-0000-0000-00009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1" name="Texto 17" hidden="1">
          <a:extLst>
            <a:ext uri="{FF2B5EF4-FFF2-40B4-BE49-F238E27FC236}">
              <a16:creationId xmlns="" xmlns:a16="http://schemas.microsoft.com/office/drawing/2014/main" id="{00000000-0008-0000-0000-00009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2" name="Texto 17" hidden="1">
          <a:extLst>
            <a:ext uri="{FF2B5EF4-FFF2-40B4-BE49-F238E27FC236}">
              <a16:creationId xmlns="" xmlns:a16="http://schemas.microsoft.com/office/drawing/2014/main" id="{00000000-0008-0000-0000-00009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3" name="Texto 17" hidden="1">
          <a:extLst>
            <a:ext uri="{FF2B5EF4-FFF2-40B4-BE49-F238E27FC236}">
              <a16:creationId xmlns="" xmlns:a16="http://schemas.microsoft.com/office/drawing/2014/main" id="{00000000-0008-0000-0000-00009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4" name="Texto 17" hidden="1">
          <a:extLst>
            <a:ext uri="{FF2B5EF4-FFF2-40B4-BE49-F238E27FC236}">
              <a16:creationId xmlns="" xmlns:a16="http://schemas.microsoft.com/office/drawing/2014/main" id="{00000000-0008-0000-0000-0000A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5" name="Texto 17" hidden="1">
          <a:extLst>
            <a:ext uri="{FF2B5EF4-FFF2-40B4-BE49-F238E27FC236}">
              <a16:creationId xmlns="" xmlns:a16="http://schemas.microsoft.com/office/drawing/2014/main" id="{00000000-0008-0000-0000-0000A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6" name="Texto 17" hidden="1">
          <a:extLst>
            <a:ext uri="{FF2B5EF4-FFF2-40B4-BE49-F238E27FC236}">
              <a16:creationId xmlns="" xmlns:a16="http://schemas.microsoft.com/office/drawing/2014/main" id="{00000000-0008-0000-0000-0000A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7" name="Texto 17" hidden="1">
          <a:extLst>
            <a:ext uri="{FF2B5EF4-FFF2-40B4-BE49-F238E27FC236}">
              <a16:creationId xmlns="" xmlns:a16="http://schemas.microsoft.com/office/drawing/2014/main" id="{00000000-0008-0000-0000-0000A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8" name="Texto 17" hidden="1">
          <a:extLst>
            <a:ext uri="{FF2B5EF4-FFF2-40B4-BE49-F238E27FC236}">
              <a16:creationId xmlns="" xmlns:a16="http://schemas.microsoft.com/office/drawing/2014/main" id="{00000000-0008-0000-0000-0000A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9" name="Texto 17" hidden="1">
          <a:extLst>
            <a:ext uri="{FF2B5EF4-FFF2-40B4-BE49-F238E27FC236}">
              <a16:creationId xmlns="" xmlns:a16="http://schemas.microsoft.com/office/drawing/2014/main" id="{00000000-0008-0000-0000-0000A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0" name="Texto 17" hidden="1">
          <a:extLst>
            <a:ext uri="{FF2B5EF4-FFF2-40B4-BE49-F238E27FC236}">
              <a16:creationId xmlns="" xmlns:a16="http://schemas.microsoft.com/office/drawing/2014/main" id="{00000000-0008-0000-0000-0000A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1" name="Texto 17" hidden="1">
          <a:extLst>
            <a:ext uri="{FF2B5EF4-FFF2-40B4-BE49-F238E27FC236}">
              <a16:creationId xmlns="" xmlns:a16="http://schemas.microsoft.com/office/drawing/2014/main" id="{00000000-0008-0000-0000-0000A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2" name="Texto 17" hidden="1">
          <a:extLst>
            <a:ext uri="{FF2B5EF4-FFF2-40B4-BE49-F238E27FC236}">
              <a16:creationId xmlns="" xmlns:a16="http://schemas.microsoft.com/office/drawing/2014/main" id="{00000000-0008-0000-0000-0000A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3" name="Texto 17" hidden="1">
          <a:extLst>
            <a:ext uri="{FF2B5EF4-FFF2-40B4-BE49-F238E27FC236}">
              <a16:creationId xmlns="" xmlns:a16="http://schemas.microsoft.com/office/drawing/2014/main" id="{00000000-0008-0000-0000-0000A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4" name="Texto 17" hidden="1">
          <a:extLst>
            <a:ext uri="{FF2B5EF4-FFF2-40B4-BE49-F238E27FC236}">
              <a16:creationId xmlns="" xmlns:a16="http://schemas.microsoft.com/office/drawing/2014/main" id="{00000000-0008-0000-0000-0000A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5" name="Texto 17" hidden="1">
          <a:extLst>
            <a:ext uri="{FF2B5EF4-FFF2-40B4-BE49-F238E27FC236}">
              <a16:creationId xmlns="" xmlns:a16="http://schemas.microsoft.com/office/drawing/2014/main" id="{00000000-0008-0000-0000-0000A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6" name="Texto 17" hidden="1">
          <a:extLst>
            <a:ext uri="{FF2B5EF4-FFF2-40B4-BE49-F238E27FC236}">
              <a16:creationId xmlns="" xmlns:a16="http://schemas.microsoft.com/office/drawing/2014/main" id="{00000000-0008-0000-0000-0000A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7" name="Texto 17" hidden="1">
          <a:extLst>
            <a:ext uri="{FF2B5EF4-FFF2-40B4-BE49-F238E27FC236}">
              <a16:creationId xmlns="" xmlns:a16="http://schemas.microsoft.com/office/drawing/2014/main" id="{00000000-0008-0000-0000-0000A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8" name="Texto 17" hidden="1">
          <a:extLst>
            <a:ext uri="{FF2B5EF4-FFF2-40B4-BE49-F238E27FC236}">
              <a16:creationId xmlns="" xmlns:a16="http://schemas.microsoft.com/office/drawing/2014/main" id="{00000000-0008-0000-0000-0000A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9" name="Texto 17" hidden="1">
          <a:extLst>
            <a:ext uri="{FF2B5EF4-FFF2-40B4-BE49-F238E27FC236}">
              <a16:creationId xmlns="" xmlns:a16="http://schemas.microsoft.com/office/drawing/2014/main" id="{00000000-0008-0000-0000-0000A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0" name="Texto 17" hidden="1">
          <a:extLst>
            <a:ext uri="{FF2B5EF4-FFF2-40B4-BE49-F238E27FC236}">
              <a16:creationId xmlns="" xmlns:a16="http://schemas.microsoft.com/office/drawing/2014/main" id="{00000000-0008-0000-0000-0000B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1" name="Texto 17" hidden="1">
          <a:extLst>
            <a:ext uri="{FF2B5EF4-FFF2-40B4-BE49-F238E27FC236}">
              <a16:creationId xmlns="" xmlns:a16="http://schemas.microsoft.com/office/drawing/2014/main" id="{00000000-0008-0000-0000-0000B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2" name="Texto 17" hidden="1">
          <a:extLst>
            <a:ext uri="{FF2B5EF4-FFF2-40B4-BE49-F238E27FC236}">
              <a16:creationId xmlns="" xmlns:a16="http://schemas.microsoft.com/office/drawing/2014/main" id="{00000000-0008-0000-0000-0000B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3" name="Texto 17" hidden="1">
          <a:extLst>
            <a:ext uri="{FF2B5EF4-FFF2-40B4-BE49-F238E27FC236}">
              <a16:creationId xmlns="" xmlns:a16="http://schemas.microsoft.com/office/drawing/2014/main" id="{00000000-0008-0000-0000-0000B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4" name="Texto 17" hidden="1">
          <a:extLst>
            <a:ext uri="{FF2B5EF4-FFF2-40B4-BE49-F238E27FC236}">
              <a16:creationId xmlns="" xmlns:a16="http://schemas.microsoft.com/office/drawing/2014/main" id="{00000000-0008-0000-0000-0000B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5" name="Texto 17" hidden="1">
          <a:extLst>
            <a:ext uri="{FF2B5EF4-FFF2-40B4-BE49-F238E27FC236}">
              <a16:creationId xmlns="" xmlns:a16="http://schemas.microsoft.com/office/drawing/2014/main" id="{00000000-0008-0000-0000-0000B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116" name="Texto 17" hidden="1">
          <a:extLst>
            <a:ext uri="{FF2B5EF4-FFF2-40B4-BE49-F238E27FC236}">
              <a16:creationId xmlns="" xmlns:a16="http://schemas.microsoft.com/office/drawing/2014/main" id="{00000000-0008-0000-0000-0000B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7" name="Texto 17" hidden="1">
          <a:extLst>
            <a:ext uri="{FF2B5EF4-FFF2-40B4-BE49-F238E27FC236}">
              <a16:creationId xmlns="" xmlns:a16="http://schemas.microsoft.com/office/drawing/2014/main" id="{00000000-0008-0000-0000-0000B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8" name="Texto 17" hidden="1">
          <a:extLst>
            <a:ext uri="{FF2B5EF4-FFF2-40B4-BE49-F238E27FC236}">
              <a16:creationId xmlns="" xmlns:a16="http://schemas.microsoft.com/office/drawing/2014/main" id="{00000000-0008-0000-0000-0000B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9" name="Texto 17" hidden="1">
          <a:extLst>
            <a:ext uri="{FF2B5EF4-FFF2-40B4-BE49-F238E27FC236}">
              <a16:creationId xmlns="" xmlns:a16="http://schemas.microsoft.com/office/drawing/2014/main" id="{00000000-0008-0000-0000-0000B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0" name="Texto 17" hidden="1">
          <a:extLst>
            <a:ext uri="{FF2B5EF4-FFF2-40B4-BE49-F238E27FC236}">
              <a16:creationId xmlns="" xmlns:a16="http://schemas.microsoft.com/office/drawing/2014/main" id="{00000000-0008-0000-0000-0000B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1" name="Texto 17" hidden="1">
          <a:extLst>
            <a:ext uri="{FF2B5EF4-FFF2-40B4-BE49-F238E27FC236}">
              <a16:creationId xmlns="" xmlns:a16="http://schemas.microsoft.com/office/drawing/2014/main" id="{00000000-0008-0000-0000-0000B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2" name="Texto 17" hidden="1">
          <a:extLst>
            <a:ext uri="{FF2B5EF4-FFF2-40B4-BE49-F238E27FC236}">
              <a16:creationId xmlns="" xmlns:a16="http://schemas.microsoft.com/office/drawing/2014/main" id="{00000000-0008-0000-0000-0000B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3" name="Texto 17" hidden="1">
          <a:extLst>
            <a:ext uri="{FF2B5EF4-FFF2-40B4-BE49-F238E27FC236}">
              <a16:creationId xmlns="" xmlns:a16="http://schemas.microsoft.com/office/drawing/2014/main" id="{00000000-0008-0000-0000-0000B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4" name="Texto 17" hidden="1">
          <a:extLst>
            <a:ext uri="{FF2B5EF4-FFF2-40B4-BE49-F238E27FC236}">
              <a16:creationId xmlns="" xmlns:a16="http://schemas.microsoft.com/office/drawing/2014/main" id="{00000000-0008-0000-0000-0000B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5" name="Texto 17" hidden="1">
          <a:extLst>
            <a:ext uri="{FF2B5EF4-FFF2-40B4-BE49-F238E27FC236}">
              <a16:creationId xmlns="" xmlns:a16="http://schemas.microsoft.com/office/drawing/2014/main" id="{00000000-0008-0000-0000-0000B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6" name="Texto 17" hidden="1">
          <a:extLst>
            <a:ext uri="{FF2B5EF4-FFF2-40B4-BE49-F238E27FC236}">
              <a16:creationId xmlns="" xmlns:a16="http://schemas.microsoft.com/office/drawing/2014/main" id="{00000000-0008-0000-0000-0000C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7" name="Texto 17" hidden="1">
          <a:extLst>
            <a:ext uri="{FF2B5EF4-FFF2-40B4-BE49-F238E27FC236}">
              <a16:creationId xmlns="" xmlns:a16="http://schemas.microsoft.com/office/drawing/2014/main" id="{00000000-0008-0000-0000-0000C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8" name="Texto 17" hidden="1">
          <a:extLst>
            <a:ext uri="{FF2B5EF4-FFF2-40B4-BE49-F238E27FC236}">
              <a16:creationId xmlns="" xmlns:a16="http://schemas.microsoft.com/office/drawing/2014/main" id="{00000000-0008-0000-0000-0000C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9" name="Texto 17" hidden="1">
          <a:extLst>
            <a:ext uri="{FF2B5EF4-FFF2-40B4-BE49-F238E27FC236}">
              <a16:creationId xmlns="" xmlns:a16="http://schemas.microsoft.com/office/drawing/2014/main" id="{00000000-0008-0000-0000-0000C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0" name="Texto 17" hidden="1">
          <a:extLst>
            <a:ext uri="{FF2B5EF4-FFF2-40B4-BE49-F238E27FC236}">
              <a16:creationId xmlns="" xmlns:a16="http://schemas.microsoft.com/office/drawing/2014/main" id="{00000000-0008-0000-0000-0000C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1" name="Texto 17" hidden="1">
          <a:extLst>
            <a:ext uri="{FF2B5EF4-FFF2-40B4-BE49-F238E27FC236}">
              <a16:creationId xmlns="" xmlns:a16="http://schemas.microsoft.com/office/drawing/2014/main" id="{00000000-0008-0000-0000-0000C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132" name="Texto 17" hidden="1">
          <a:extLst>
            <a:ext uri="{FF2B5EF4-FFF2-40B4-BE49-F238E27FC236}">
              <a16:creationId xmlns="" xmlns:a16="http://schemas.microsoft.com/office/drawing/2014/main" id="{00000000-0008-0000-0000-0000C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3" name="Texto 17" hidden="1">
          <a:extLst>
            <a:ext uri="{FF2B5EF4-FFF2-40B4-BE49-F238E27FC236}">
              <a16:creationId xmlns="" xmlns:a16="http://schemas.microsoft.com/office/drawing/2014/main" id="{00000000-0008-0000-0000-0000C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4" name="Texto 17" hidden="1">
          <a:extLst>
            <a:ext uri="{FF2B5EF4-FFF2-40B4-BE49-F238E27FC236}">
              <a16:creationId xmlns="" xmlns:a16="http://schemas.microsoft.com/office/drawing/2014/main" id="{00000000-0008-0000-0000-0000C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5" name="Texto 17" hidden="1">
          <a:extLst>
            <a:ext uri="{FF2B5EF4-FFF2-40B4-BE49-F238E27FC236}">
              <a16:creationId xmlns="" xmlns:a16="http://schemas.microsoft.com/office/drawing/2014/main" id="{00000000-0008-0000-0000-0000C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6" name="Texto 17" hidden="1">
          <a:extLst>
            <a:ext uri="{FF2B5EF4-FFF2-40B4-BE49-F238E27FC236}">
              <a16:creationId xmlns="" xmlns:a16="http://schemas.microsoft.com/office/drawing/2014/main" id="{00000000-0008-0000-0000-0000C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7" name="Texto 17" hidden="1">
          <a:extLst>
            <a:ext uri="{FF2B5EF4-FFF2-40B4-BE49-F238E27FC236}">
              <a16:creationId xmlns="" xmlns:a16="http://schemas.microsoft.com/office/drawing/2014/main" id="{00000000-0008-0000-0000-0000C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8" name="Texto 17" hidden="1">
          <a:extLst>
            <a:ext uri="{FF2B5EF4-FFF2-40B4-BE49-F238E27FC236}">
              <a16:creationId xmlns="" xmlns:a16="http://schemas.microsoft.com/office/drawing/2014/main" id="{00000000-0008-0000-0000-0000C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9" name="Texto 17" hidden="1">
          <a:extLst>
            <a:ext uri="{FF2B5EF4-FFF2-40B4-BE49-F238E27FC236}">
              <a16:creationId xmlns="" xmlns:a16="http://schemas.microsoft.com/office/drawing/2014/main" id="{00000000-0008-0000-0000-0000C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0" name="Texto 17" hidden="1">
          <a:extLst>
            <a:ext uri="{FF2B5EF4-FFF2-40B4-BE49-F238E27FC236}">
              <a16:creationId xmlns="" xmlns:a16="http://schemas.microsoft.com/office/drawing/2014/main" id="{00000000-0008-0000-0000-0000C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1" name="Texto 17" hidden="1">
          <a:extLst>
            <a:ext uri="{FF2B5EF4-FFF2-40B4-BE49-F238E27FC236}">
              <a16:creationId xmlns="" xmlns:a16="http://schemas.microsoft.com/office/drawing/2014/main" id="{00000000-0008-0000-0000-0000C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2" name="Texto 17" hidden="1">
          <a:extLst>
            <a:ext uri="{FF2B5EF4-FFF2-40B4-BE49-F238E27FC236}">
              <a16:creationId xmlns="" xmlns:a16="http://schemas.microsoft.com/office/drawing/2014/main" id="{00000000-0008-0000-0000-0000D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3" name="Texto 17" hidden="1">
          <a:extLst>
            <a:ext uri="{FF2B5EF4-FFF2-40B4-BE49-F238E27FC236}">
              <a16:creationId xmlns="" xmlns:a16="http://schemas.microsoft.com/office/drawing/2014/main" id="{00000000-0008-0000-0000-0000D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4" name="Texto 17" hidden="1">
          <a:extLst>
            <a:ext uri="{FF2B5EF4-FFF2-40B4-BE49-F238E27FC236}">
              <a16:creationId xmlns="" xmlns:a16="http://schemas.microsoft.com/office/drawing/2014/main" id="{00000000-0008-0000-0000-0000D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5" name="Texto 17" hidden="1">
          <a:extLst>
            <a:ext uri="{FF2B5EF4-FFF2-40B4-BE49-F238E27FC236}">
              <a16:creationId xmlns="" xmlns:a16="http://schemas.microsoft.com/office/drawing/2014/main" id="{00000000-0008-0000-0000-0000D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6" name="Texto 17" hidden="1">
          <a:extLst>
            <a:ext uri="{FF2B5EF4-FFF2-40B4-BE49-F238E27FC236}">
              <a16:creationId xmlns="" xmlns:a16="http://schemas.microsoft.com/office/drawing/2014/main" id="{00000000-0008-0000-0000-0000D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7" name="Texto 17" hidden="1">
          <a:extLst>
            <a:ext uri="{FF2B5EF4-FFF2-40B4-BE49-F238E27FC236}">
              <a16:creationId xmlns="" xmlns:a16="http://schemas.microsoft.com/office/drawing/2014/main" id="{00000000-0008-0000-0000-0000D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8" name="Texto 17" hidden="1">
          <a:extLst>
            <a:ext uri="{FF2B5EF4-FFF2-40B4-BE49-F238E27FC236}">
              <a16:creationId xmlns="" xmlns:a16="http://schemas.microsoft.com/office/drawing/2014/main" id="{00000000-0008-0000-0000-0000D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9" name="Texto 17" hidden="1">
          <a:extLst>
            <a:ext uri="{FF2B5EF4-FFF2-40B4-BE49-F238E27FC236}">
              <a16:creationId xmlns="" xmlns:a16="http://schemas.microsoft.com/office/drawing/2014/main" id="{00000000-0008-0000-0000-0000D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0" name="Texto 17" hidden="1">
          <a:extLst>
            <a:ext uri="{FF2B5EF4-FFF2-40B4-BE49-F238E27FC236}">
              <a16:creationId xmlns="" xmlns:a16="http://schemas.microsoft.com/office/drawing/2014/main" id="{00000000-0008-0000-0000-0000D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1" name="Texto 17" hidden="1">
          <a:extLst>
            <a:ext uri="{FF2B5EF4-FFF2-40B4-BE49-F238E27FC236}">
              <a16:creationId xmlns="" xmlns:a16="http://schemas.microsoft.com/office/drawing/2014/main" id="{00000000-0008-0000-0000-0000DA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2" name="Texto 17" hidden="1">
          <a:extLst>
            <a:ext uri="{FF2B5EF4-FFF2-40B4-BE49-F238E27FC236}">
              <a16:creationId xmlns="" xmlns:a16="http://schemas.microsoft.com/office/drawing/2014/main" id="{00000000-0008-0000-0000-0000DB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3" name="Texto 17" hidden="1">
          <a:extLst>
            <a:ext uri="{FF2B5EF4-FFF2-40B4-BE49-F238E27FC236}">
              <a16:creationId xmlns="" xmlns:a16="http://schemas.microsoft.com/office/drawing/2014/main" id="{00000000-0008-0000-0000-0000D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4" name="Texto 17" hidden="1">
          <a:extLst>
            <a:ext uri="{FF2B5EF4-FFF2-40B4-BE49-F238E27FC236}">
              <a16:creationId xmlns="" xmlns:a16="http://schemas.microsoft.com/office/drawing/2014/main" id="{00000000-0008-0000-0000-0000D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5" name="Texto 17" hidden="1">
          <a:extLst>
            <a:ext uri="{FF2B5EF4-FFF2-40B4-BE49-F238E27FC236}">
              <a16:creationId xmlns="" xmlns:a16="http://schemas.microsoft.com/office/drawing/2014/main" id="{00000000-0008-0000-0000-0000D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6" name="Texto 17" hidden="1">
          <a:extLst>
            <a:ext uri="{FF2B5EF4-FFF2-40B4-BE49-F238E27FC236}">
              <a16:creationId xmlns="" xmlns:a16="http://schemas.microsoft.com/office/drawing/2014/main" id="{00000000-0008-0000-0000-0000D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7" name="Texto 17" hidden="1">
          <a:extLst>
            <a:ext uri="{FF2B5EF4-FFF2-40B4-BE49-F238E27FC236}">
              <a16:creationId xmlns="" xmlns:a16="http://schemas.microsoft.com/office/drawing/2014/main" id="{00000000-0008-0000-0000-0000E0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8" name="Texto 17" hidden="1">
          <a:extLst>
            <a:ext uri="{FF2B5EF4-FFF2-40B4-BE49-F238E27FC236}">
              <a16:creationId xmlns="" xmlns:a16="http://schemas.microsoft.com/office/drawing/2014/main" id="{00000000-0008-0000-0000-0000E1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9" name="Texto 17" hidden="1">
          <a:extLst>
            <a:ext uri="{FF2B5EF4-FFF2-40B4-BE49-F238E27FC236}">
              <a16:creationId xmlns="" xmlns:a16="http://schemas.microsoft.com/office/drawing/2014/main" id="{00000000-0008-0000-0000-0000E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0" name="Texto 17" hidden="1">
          <a:extLst>
            <a:ext uri="{FF2B5EF4-FFF2-40B4-BE49-F238E27FC236}">
              <a16:creationId xmlns="" xmlns:a16="http://schemas.microsoft.com/office/drawing/2014/main" id="{00000000-0008-0000-0000-0000E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1" name="Texto 17" hidden="1">
          <a:extLst>
            <a:ext uri="{FF2B5EF4-FFF2-40B4-BE49-F238E27FC236}">
              <a16:creationId xmlns="" xmlns:a16="http://schemas.microsoft.com/office/drawing/2014/main" id="{00000000-0008-0000-0000-0000E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2" name="Texto 17" hidden="1">
          <a:extLst>
            <a:ext uri="{FF2B5EF4-FFF2-40B4-BE49-F238E27FC236}">
              <a16:creationId xmlns="" xmlns:a16="http://schemas.microsoft.com/office/drawing/2014/main" id="{00000000-0008-0000-0000-0000E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3" name="Texto 17" hidden="1">
          <a:extLst>
            <a:ext uri="{FF2B5EF4-FFF2-40B4-BE49-F238E27FC236}">
              <a16:creationId xmlns="" xmlns:a16="http://schemas.microsoft.com/office/drawing/2014/main" id="{00000000-0008-0000-0000-0000E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4" name="Texto 17" hidden="1">
          <a:extLst>
            <a:ext uri="{FF2B5EF4-FFF2-40B4-BE49-F238E27FC236}">
              <a16:creationId xmlns="" xmlns:a16="http://schemas.microsoft.com/office/drawing/2014/main" id="{00000000-0008-0000-0000-0000E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5" name="Texto 17" hidden="1">
          <a:extLst>
            <a:ext uri="{FF2B5EF4-FFF2-40B4-BE49-F238E27FC236}">
              <a16:creationId xmlns="" xmlns:a16="http://schemas.microsoft.com/office/drawing/2014/main" id="{00000000-0008-0000-0000-0000E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6" name="Texto 17" hidden="1">
          <a:extLst>
            <a:ext uri="{FF2B5EF4-FFF2-40B4-BE49-F238E27FC236}">
              <a16:creationId xmlns="" xmlns:a16="http://schemas.microsoft.com/office/drawing/2014/main" id="{00000000-0008-0000-0000-0000E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7" name="Texto 17" hidden="1">
          <a:extLst>
            <a:ext uri="{FF2B5EF4-FFF2-40B4-BE49-F238E27FC236}">
              <a16:creationId xmlns="" xmlns:a16="http://schemas.microsoft.com/office/drawing/2014/main" id="{00000000-0008-0000-0000-0000EA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8" name="Texto 17" hidden="1">
          <a:extLst>
            <a:ext uri="{FF2B5EF4-FFF2-40B4-BE49-F238E27FC236}">
              <a16:creationId xmlns="" xmlns:a16="http://schemas.microsoft.com/office/drawing/2014/main" id="{00000000-0008-0000-0000-0000EB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9" name="Texto 17" hidden="1">
          <a:extLst>
            <a:ext uri="{FF2B5EF4-FFF2-40B4-BE49-F238E27FC236}">
              <a16:creationId xmlns="" xmlns:a16="http://schemas.microsoft.com/office/drawing/2014/main" id="{00000000-0008-0000-0000-0000E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0" name="Texto 17" hidden="1">
          <a:extLst>
            <a:ext uri="{FF2B5EF4-FFF2-40B4-BE49-F238E27FC236}">
              <a16:creationId xmlns="" xmlns:a16="http://schemas.microsoft.com/office/drawing/2014/main" id="{00000000-0008-0000-0000-0000E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1" name="Texto 17" hidden="1">
          <a:extLst>
            <a:ext uri="{FF2B5EF4-FFF2-40B4-BE49-F238E27FC236}">
              <a16:creationId xmlns="" xmlns:a16="http://schemas.microsoft.com/office/drawing/2014/main" id="{00000000-0008-0000-0000-0000E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2" name="Texto 17" hidden="1">
          <a:extLst>
            <a:ext uri="{FF2B5EF4-FFF2-40B4-BE49-F238E27FC236}">
              <a16:creationId xmlns="" xmlns:a16="http://schemas.microsoft.com/office/drawing/2014/main" id="{00000000-0008-0000-0000-0000E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3" name="Texto 17" hidden="1">
          <a:extLst>
            <a:ext uri="{FF2B5EF4-FFF2-40B4-BE49-F238E27FC236}">
              <a16:creationId xmlns="" xmlns:a16="http://schemas.microsoft.com/office/drawing/2014/main" id="{00000000-0008-0000-0000-0000F0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4" name="Texto 17" hidden="1">
          <a:extLst>
            <a:ext uri="{FF2B5EF4-FFF2-40B4-BE49-F238E27FC236}">
              <a16:creationId xmlns="" xmlns:a16="http://schemas.microsoft.com/office/drawing/2014/main" id="{00000000-0008-0000-0000-0000F1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5" name="Texto 17" hidden="1">
          <a:extLst>
            <a:ext uri="{FF2B5EF4-FFF2-40B4-BE49-F238E27FC236}">
              <a16:creationId xmlns="" xmlns:a16="http://schemas.microsoft.com/office/drawing/2014/main" id="{00000000-0008-0000-0000-0000F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6" name="Texto 17" hidden="1">
          <a:extLst>
            <a:ext uri="{FF2B5EF4-FFF2-40B4-BE49-F238E27FC236}">
              <a16:creationId xmlns="" xmlns:a16="http://schemas.microsoft.com/office/drawing/2014/main" id="{00000000-0008-0000-0000-0000F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7" name="Texto 17" hidden="1">
          <a:extLst>
            <a:ext uri="{FF2B5EF4-FFF2-40B4-BE49-F238E27FC236}">
              <a16:creationId xmlns="" xmlns:a16="http://schemas.microsoft.com/office/drawing/2014/main" id="{00000000-0008-0000-0000-0000F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8" name="Texto 17" hidden="1">
          <a:extLst>
            <a:ext uri="{FF2B5EF4-FFF2-40B4-BE49-F238E27FC236}">
              <a16:creationId xmlns="" xmlns:a16="http://schemas.microsoft.com/office/drawing/2014/main" id="{00000000-0008-0000-0000-0000F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9" name="Texto 17" hidden="1">
          <a:extLst>
            <a:ext uri="{FF2B5EF4-FFF2-40B4-BE49-F238E27FC236}">
              <a16:creationId xmlns="" xmlns:a16="http://schemas.microsoft.com/office/drawing/2014/main" id="{00000000-0008-0000-0000-0000F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180" name="Texto 17" hidden="1">
          <a:extLst>
            <a:ext uri="{FF2B5EF4-FFF2-40B4-BE49-F238E27FC236}">
              <a16:creationId xmlns="" xmlns:a16="http://schemas.microsoft.com/office/drawing/2014/main" id="{00000000-0008-0000-0000-0000F70C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1" name="Texto 17" hidden="1">
          <a:extLst>
            <a:ext uri="{FF2B5EF4-FFF2-40B4-BE49-F238E27FC236}">
              <a16:creationId xmlns="" xmlns:a16="http://schemas.microsoft.com/office/drawing/2014/main" id="{00000000-0008-0000-0000-0000F8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2" name="Texto 17" hidden="1">
          <a:extLst>
            <a:ext uri="{FF2B5EF4-FFF2-40B4-BE49-F238E27FC236}">
              <a16:creationId xmlns="" xmlns:a16="http://schemas.microsoft.com/office/drawing/2014/main" id="{00000000-0008-0000-0000-0000F9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3" name="Texto 17" hidden="1">
          <a:extLst>
            <a:ext uri="{FF2B5EF4-FFF2-40B4-BE49-F238E27FC236}">
              <a16:creationId xmlns="" xmlns:a16="http://schemas.microsoft.com/office/drawing/2014/main" id="{00000000-0008-0000-0000-0000FA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4" name="Texto 17" hidden="1">
          <a:extLst>
            <a:ext uri="{FF2B5EF4-FFF2-40B4-BE49-F238E27FC236}">
              <a16:creationId xmlns="" xmlns:a16="http://schemas.microsoft.com/office/drawing/2014/main" id="{00000000-0008-0000-0000-0000FB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5" name="Texto 17" hidden="1">
          <a:extLst>
            <a:ext uri="{FF2B5EF4-FFF2-40B4-BE49-F238E27FC236}">
              <a16:creationId xmlns="" xmlns:a16="http://schemas.microsoft.com/office/drawing/2014/main" id="{00000000-0008-0000-0000-0000FC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6" name="Texto 17" hidden="1">
          <a:extLst>
            <a:ext uri="{FF2B5EF4-FFF2-40B4-BE49-F238E27FC236}">
              <a16:creationId xmlns="" xmlns:a16="http://schemas.microsoft.com/office/drawing/2014/main" id="{00000000-0008-0000-0000-0000FD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7" name="Texto 17" hidden="1">
          <a:extLst>
            <a:ext uri="{FF2B5EF4-FFF2-40B4-BE49-F238E27FC236}">
              <a16:creationId xmlns="" xmlns:a16="http://schemas.microsoft.com/office/drawing/2014/main" id="{00000000-0008-0000-0000-0000FE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88" name="Texto 17" hidden="1">
          <a:extLst>
            <a:ext uri="{FF2B5EF4-FFF2-40B4-BE49-F238E27FC236}">
              <a16:creationId xmlns="" xmlns:a16="http://schemas.microsoft.com/office/drawing/2014/main" id="{00000000-0008-0000-0000-0000FF0C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89" name="Texto 17" hidden="1">
          <a:extLst>
            <a:ext uri="{FF2B5EF4-FFF2-40B4-BE49-F238E27FC236}">
              <a16:creationId xmlns="" xmlns:a16="http://schemas.microsoft.com/office/drawing/2014/main" id="{00000000-0008-0000-0000-00000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0" name="Texto 17" hidden="1">
          <a:extLst>
            <a:ext uri="{FF2B5EF4-FFF2-40B4-BE49-F238E27FC236}">
              <a16:creationId xmlns="" xmlns:a16="http://schemas.microsoft.com/office/drawing/2014/main" id="{00000000-0008-0000-0000-00000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1" name="Texto 17" hidden="1">
          <a:extLst>
            <a:ext uri="{FF2B5EF4-FFF2-40B4-BE49-F238E27FC236}">
              <a16:creationId xmlns="" xmlns:a16="http://schemas.microsoft.com/office/drawing/2014/main" id="{00000000-0008-0000-0000-00000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2" name="Texto 17" hidden="1">
          <a:extLst>
            <a:ext uri="{FF2B5EF4-FFF2-40B4-BE49-F238E27FC236}">
              <a16:creationId xmlns="" xmlns:a16="http://schemas.microsoft.com/office/drawing/2014/main" id="{00000000-0008-0000-0000-00000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3" name="Texto 17" hidden="1">
          <a:extLst>
            <a:ext uri="{FF2B5EF4-FFF2-40B4-BE49-F238E27FC236}">
              <a16:creationId xmlns="" xmlns:a16="http://schemas.microsoft.com/office/drawing/2014/main" id="{00000000-0008-0000-0000-00000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4" name="Texto 17" hidden="1">
          <a:extLst>
            <a:ext uri="{FF2B5EF4-FFF2-40B4-BE49-F238E27FC236}">
              <a16:creationId xmlns="" xmlns:a16="http://schemas.microsoft.com/office/drawing/2014/main" id="{00000000-0008-0000-0000-00000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5" name="Texto 17" hidden="1">
          <a:extLst>
            <a:ext uri="{FF2B5EF4-FFF2-40B4-BE49-F238E27FC236}">
              <a16:creationId xmlns="" xmlns:a16="http://schemas.microsoft.com/office/drawing/2014/main" id="{00000000-0008-0000-0000-00000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6" name="Texto 17" hidden="1">
          <a:extLst>
            <a:ext uri="{FF2B5EF4-FFF2-40B4-BE49-F238E27FC236}">
              <a16:creationId xmlns="" xmlns:a16="http://schemas.microsoft.com/office/drawing/2014/main" id="{00000000-0008-0000-0000-00000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7" name="Texto 17" hidden="1">
          <a:extLst>
            <a:ext uri="{FF2B5EF4-FFF2-40B4-BE49-F238E27FC236}">
              <a16:creationId xmlns="" xmlns:a16="http://schemas.microsoft.com/office/drawing/2014/main" id="{00000000-0008-0000-0000-00000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8" name="Texto 17" hidden="1">
          <a:extLst>
            <a:ext uri="{FF2B5EF4-FFF2-40B4-BE49-F238E27FC236}">
              <a16:creationId xmlns="" xmlns:a16="http://schemas.microsoft.com/office/drawing/2014/main" id="{00000000-0008-0000-0000-00000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9" name="Texto 17" hidden="1">
          <a:extLst>
            <a:ext uri="{FF2B5EF4-FFF2-40B4-BE49-F238E27FC236}">
              <a16:creationId xmlns="" xmlns:a16="http://schemas.microsoft.com/office/drawing/2014/main" id="{00000000-0008-0000-0000-00000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0" name="Texto 17" hidden="1">
          <a:extLst>
            <a:ext uri="{FF2B5EF4-FFF2-40B4-BE49-F238E27FC236}">
              <a16:creationId xmlns="" xmlns:a16="http://schemas.microsoft.com/office/drawing/2014/main" id="{00000000-0008-0000-0000-00000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1" name="Texto 17" hidden="1">
          <a:extLst>
            <a:ext uri="{FF2B5EF4-FFF2-40B4-BE49-F238E27FC236}">
              <a16:creationId xmlns="" xmlns:a16="http://schemas.microsoft.com/office/drawing/2014/main" id="{00000000-0008-0000-0000-00000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2" name="Texto 17" hidden="1">
          <a:extLst>
            <a:ext uri="{FF2B5EF4-FFF2-40B4-BE49-F238E27FC236}">
              <a16:creationId xmlns="" xmlns:a16="http://schemas.microsoft.com/office/drawing/2014/main" id="{00000000-0008-0000-0000-00000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3" name="Texto 17" hidden="1">
          <a:extLst>
            <a:ext uri="{FF2B5EF4-FFF2-40B4-BE49-F238E27FC236}">
              <a16:creationId xmlns="" xmlns:a16="http://schemas.microsoft.com/office/drawing/2014/main" id="{00000000-0008-0000-0000-00000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4" name="Texto 17" hidden="1">
          <a:extLst>
            <a:ext uri="{FF2B5EF4-FFF2-40B4-BE49-F238E27FC236}">
              <a16:creationId xmlns="" xmlns:a16="http://schemas.microsoft.com/office/drawing/2014/main" id="{00000000-0008-0000-0000-00000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5" name="Texto 17" hidden="1">
          <a:extLst>
            <a:ext uri="{FF2B5EF4-FFF2-40B4-BE49-F238E27FC236}">
              <a16:creationId xmlns="" xmlns:a16="http://schemas.microsoft.com/office/drawing/2014/main" id="{00000000-0008-0000-0000-00001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6" name="Texto 17" hidden="1">
          <a:extLst>
            <a:ext uri="{FF2B5EF4-FFF2-40B4-BE49-F238E27FC236}">
              <a16:creationId xmlns="" xmlns:a16="http://schemas.microsoft.com/office/drawing/2014/main" id="{00000000-0008-0000-0000-00001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7" name="Texto 17" hidden="1">
          <a:extLst>
            <a:ext uri="{FF2B5EF4-FFF2-40B4-BE49-F238E27FC236}">
              <a16:creationId xmlns="" xmlns:a16="http://schemas.microsoft.com/office/drawing/2014/main" id="{00000000-0008-0000-0000-00001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8" name="Texto 17" hidden="1">
          <a:extLst>
            <a:ext uri="{FF2B5EF4-FFF2-40B4-BE49-F238E27FC236}">
              <a16:creationId xmlns="" xmlns:a16="http://schemas.microsoft.com/office/drawing/2014/main" id="{00000000-0008-0000-0000-00001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9" name="Texto 17" hidden="1">
          <a:extLst>
            <a:ext uri="{FF2B5EF4-FFF2-40B4-BE49-F238E27FC236}">
              <a16:creationId xmlns="" xmlns:a16="http://schemas.microsoft.com/office/drawing/2014/main" id="{00000000-0008-0000-0000-00001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0" name="Texto 17" hidden="1">
          <a:extLst>
            <a:ext uri="{FF2B5EF4-FFF2-40B4-BE49-F238E27FC236}">
              <a16:creationId xmlns="" xmlns:a16="http://schemas.microsoft.com/office/drawing/2014/main" id="{00000000-0008-0000-0000-00001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1" name="Texto 17" hidden="1">
          <a:extLst>
            <a:ext uri="{FF2B5EF4-FFF2-40B4-BE49-F238E27FC236}">
              <a16:creationId xmlns="" xmlns:a16="http://schemas.microsoft.com/office/drawing/2014/main" id="{00000000-0008-0000-0000-00001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2" name="Texto 17" hidden="1">
          <a:extLst>
            <a:ext uri="{FF2B5EF4-FFF2-40B4-BE49-F238E27FC236}">
              <a16:creationId xmlns="" xmlns:a16="http://schemas.microsoft.com/office/drawing/2014/main" id="{00000000-0008-0000-0000-00001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3" name="Texto 17" hidden="1">
          <a:extLst>
            <a:ext uri="{FF2B5EF4-FFF2-40B4-BE49-F238E27FC236}">
              <a16:creationId xmlns="" xmlns:a16="http://schemas.microsoft.com/office/drawing/2014/main" id="{00000000-0008-0000-0000-00001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4" name="Texto 17" hidden="1">
          <a:extLst>
            <a:ext uri="{FF2B5EF4-FFF2-40B4-BE49-F238E27FC236}">
              <a16:creationId xmlns="" xmlns:a16="http://schemas.microsoft.com/office/drawing/2014/main" id="{00000000-0008-0000-0000-00001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215" name="Texto 17" hidden="1">
          <a:extLst>
            <a:ext uri="{FF2B5EF4-FFF2-40B4-BE49-F238E27FC236}">
              <a16:creationId xmlns="" xmlns:a16="http://schemas.microsoft.com/office/drawing/2014/main" id="{00000000-0008-0000-0000-00001A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6" name="Texto 17" hidden="1">
          <a:extLst>
            <a:ext uri="{FF2B5EF4-FFF2-40B4-BE49-F238E27FC236}">
              <a16:creationId xmlns="" xmlns:a16="http://schemas.microsoft.com/office/drawing/2014/main" id="{00000000-0008-0000-0000-00001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7" name="Texto 17" hidden="1">
          <a:extLst>
            <a:ext uri="{FF2B5EF4-FFF2-40B4-BE49-F238E27FC236}">
              <a16:creationId xmlns="" xmlns:a16="http://schemas.microsoft.com/office/drawing/2014/main" id="{00000000-0008-0000-0000-00001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8" name="Texto 17" hidden="1">
          <a:extLst>
            <a:ext uri="{FF2B5EF4-FFF2-40B4-BE49-F238E27FC236}">
              <a16:creationId xmlns="" xmlns:a16="http://schemas.microsoft.com/office/drawing/2014/main" id="{00000000-0008-0000-0000-00002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9" name="Texto 17" hidden="1">
          <a:extLst>
            <a:ext uri="{FF2B5EF4-FFF2-40B4-BE49-F238E27FC236}">
              <a16:creationId xmlns="" xmlns:a16="http://schemas.microsoft.com/office/drawing/2014/main" id="{00000000-0008-0000-0000-00002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0" name="Texto 17" hidden="1">
          <a:extLst>
            <a:ext uri="{FF2B5EF4-FFF2-40B4-BE49-F238E27FC236}">
              <a16:creationId xmlns="" xmlns:a16="http://schemas.microsoft.com/office/drawing/2014/main" id="{00000000-0008-0000-0000-00002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1" name="Texto 17" hidden="1">
          <a:extLst>
            <a:ext uri="{FF2B5EF4-FFF2-40B4-BE49-F238E27FC236}">
              <a16:creationId xmlns="" xmlns:a16="http://schemas.microsoft.com/office/drawing/2014/main" id="{00000000-0008-0000-0000-00002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2" name="Texto 17" hidden="1">
          <a:extLst>
            <a:ext uri="{FF2B5EF4-FFF2-40B4-BE49-F238E27FC236}">
              <a16:creationId xmlns="" xmlns:a16="http://schemas.microsoft.com/office/drawing/2014/main" id="{00000000-0008-0000-0000-00002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3" name="Texto 17" hidden="1">
          <a:extLst>
            <a:ext uri="{FF2B5EF4-FFF2-40B4-BE49-F238E27FC236}">
              <a16:creationId xmlns="" xmlns:a16="http://schemas.microsoft.com/office/drawing/2014/main" id="{00000000-0008-0000-0000-00002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4" name="Texto 17" hidden="1">
          <a:extLst>
            <a:ext uri="{FF2B5EF4-FFF2-40B4-BE49-F238E27FC236}">
              <a16:creationId xmlns="" xmlns:a16="http://schemas.microsoft.com/office/drawing/2014/main" id="{00000000-0008-0000-0000-00002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5" name="Texto 17" hidden="1">
          <a:extLst>
            <a:ext uri="{FF2B5EF4-FFF2-40B4-BE49-F238E27FC236}">
              <a16:creationId xmlns="" xmlns:a16="http://schemas.microsoft.com/office/drawing/2014/main" id="{00000000-0008-0000-0000-00002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6" name="Texto 17" hidden="1">
          <a:extLst>
            <a:ext uri="{FF2B5EF4-FFF2-40B4-BE49-F238E27FC236}">
              <a16:creationId xmlns="" xmlns:a16="http://schemas.microsoft.com/office/drawing/2014/main" id="{00000000-0008-0000-0000-00002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7" name="Texto 17" hidden="1">
          <a:extLst>
            <a:ext uri="{FF2B5EF4-FFF2-40B4-BE49-F238E27FC236}">
              <a16:creationId xmlns="" xmlns:a16="http://schemas.microsoft.com/office/drawing/2014/main" id="{00000000-0008-0000-0000-00002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8" name="Texto 17" hidden="1">
          <a:extLst>
            <a:ext uri="{FF2B5EF4-FFF2-40B4-BE49-F238E27FC236}">
              <a16:creationId xmlns="" xmlns:a16="http://schemas.microsoft.com/office/drawing/2014/main" id="{00000000-0008-0000-0000-00002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9" name="Texto 17" hidden="1">
          <a:extLst>
            <a:ext uri="{FF2B5EF4-FFF2-40B4-BE49-F238E27FC236}">
              <a16:creationId xmlns="" xmlns:a16="http://schemas.microsoft.com/office/drawing/2014/main" id="{00000000-0008-0000-0000-00002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0" name="Texto 17" hidden="1">
          <a:extLst>
            <a:ext uri="{FF2B5EF4-FFF2-40B4-BE49-F238E27FC236}">
              <a16:creationId xmlns="" xmlns:a16="http://schemas.microsoft.com/office/drawing/2014/main" id="{00000000-0008-0000-0000-00002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1" name="Texto 17" hidden="1">
          <a:extLst>
            <a:ext uri="{FF2B5EF4-FFF2-40B4-BE49-F238E27FC236}">
              <a16:creationId xmlns="" xmlns:a16="http://schemas.microsoft.com/office/drawing/2014/main" id="{00000000-0008-0000-0000-00002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2" name="Texto 17" hidden="1">
          <a:extLst>
            <a:ext uri="{FF2B5EF4-FFF2-40B4-BE49-F238E27FC236}">
              <a16:creationId xmlns="" xmlns:a16="http://schemas.microsoft.com/office/drawing/2014/main" id="{00000000-0008-0000-0000-00002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3" name="Texto 17" hidden="1">
          <a:extLst>
            <a:ext uri="{FF2B5EF4-FFF2-40B4-BE49-F238E27FC236}">
              <a16:creationId xmlns="" xmlns:a16="http://schemas.microsoft.com/office/drawing/2014/main" id="{00000000-0008-0000-0000-00002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4" name="Texto 17" hidden="1">
          <a:extLst>
            <a:ext uri="{FF2B5EF4-FFF2-40B4-BE49-F238E27FC236}">
              <a16:creationId xmlns="" xmlns:a16="http://schemas.microsoft.com/office/drawing/2014/main" id="{00000000-0008-0000-0000-00003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5" name="Texto 17" hidden="1">
          <a:extLst>
            <a:ext uri="{FF2B5EF4-FFF2-40B4-BE49-F238E27FC236}">
              <a16:creationId xmlns="" xmlns:a16="http://schemas.microsoft.com/office/drawing/2014/main" id="{00000000-0008-0000-0000-00003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6" name="Texto 17" hidden="1">
          <a:extLst>
            <a:ext uri="{FF2B5EF4-FFF2-40B4-BE49-F238E27FC236}">
              <a16:creationId xmlns="" xmlns:a16="http://schemas.microsoft.com/office/drawing/2014/main" id="{00000000-0008-0000-0000-00003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7" name="Texto 17" hidden="1">
          <a:extLst>
            <a:ext uri="{FF2B5EF4-FFF2-40B4-BE49-F238E27FC236}">
              <a16:creationId xmlns="" xmlns:a16="http://schemas.microsoft.com/office/drawing/2014/main" id="{00000000-0008-0000-0000-00003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8" name="Texto 17" hidden="1">
          <a:extLst>
            <a:ext uri="{FF2B5EF4-FFF2-40B4-BE49-F238E27FC236}">
              <a16:creationId xmlns="" xmlns:a16="http://schemas.microsoft.com/office/drawing/2014/main" id="{00000000-0008-0000-0000-00003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9" name="Texto 17" hidden="1">
          <a:extLst>
            <a:ext uri="{FF2B5EF4-FFF2-40B4-BE49-F238E27FC236}">
              <a16:creationId xmlns="" xmlns:a16="http://schemas.microsoft.com/office/drawing/2014/main" id="{00000000-0008-0000-0000-00003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0" name="Texto 17" hidden="1">
          <a:extLst>
            <a:ext uri="{FF2B5EF4-FFF2-40B4-BE49-F238E27FC236}">
              <a16:creationId xmlns="" xmlns:a16="http://schemas.microsoft.com/office/drawing/2014/main" id="{00000000-0008-0000-0000-00003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1" name="Texto 17" hidden="1">
          <a:extLst>
            <a:ext uri="{FF2B5EF4-FFF2-40B4-BE49-F238E27FC236}">
              <a16:creationId xmlns="" xmlns:a16="http://schemas.microsoft.com/office/drawing/2014/main" id="{00000000-0008-0000-0000-00003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2" name="Texto 17" hidden="1">
          <a:extLst>
            <a:ext uri="{FF2B5EF4-FFF2-40B4-BE49-F238E27FC236}">
              <a16:creationId xmlns="" xmlns:a16="http://schemas.microsoft.com/office/drawing/2014/main" id="{00000000-0008-0000-0000-00003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3" name="Texto 17" hidden="1">
          <a:extLst>
            <a:ext uri="{FF2B5EF4-FFF2-40B4-BE49-F238E27FC236}">
              <a16:creationId xmlns="" xmlns:a16="http://schemas.microsoft.com/office/drawing/2014/main" id="{00000000-0008-0000-0000-00003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4" name="Texto 17" hidden="1">
          <a:extLst>
            <a:ext uri="{FF2B5EF4-FFF2-40B4-BE49-F238E27FC236}">
              <a16:creationId xmlns="" xmlns:a16="http://schemas.microsoft.com/office/drawing/2014/main" id="{00000000-0008-0000-0000-00003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5" name="Texto 17" hidden="1">
          <a:extLst>
            <a:ext uri="{FF2B5EF4-FFF2-40B4-BE49-F238E27FC236}">
              <a16:creationId xmlns="" xmlns:a16="http://schemas.microsoft.com/office/drawing/2014/main" id="{00000000-0008-0000-0000-00003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6" name="Texto 17" hidden="1">
          <a:extLst>
            <a:ext uri="{FF2B5EF4-FFF2-40B4-BE49-F238E27FC236}">
              <a16:creationId xmlns="" xmlns:a16="http://schemas.microsoft.com/office/drawing/2014/main" id="{00000000-0008-0000-0000-00003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7" name="Texto 17" hidden="1">
          <a:extLst>
            <a:ext uri="{FF2B5EF4-FFF2-40B4-BE49-F238E27FC236}">
              <a16:creationId xmlns="" xmlns:a16="http://schemas.microsoft.com/office/drawing/2014/main" id="{00000000-0008-0000-0000-00003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8" name="Texto 17" hidden="1">
          <a:extLst>
            <a:ext uri="{FF2B5EF4-FFF2-40B4-BE49-F238E27FC236}">
              <a16:creationId xmlns="" xmlns:a16="http://schemas.microsoft.com/office/drawing/2014/main" id="{00000000-0008-0000-0000-00003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9" name="Texto 17" hidden="1">
          <a:extLst>
            <a:ext uri="{FF2B5EF4-FFF2-40B4-BE49-F238E27FC236}">
              <a16:creationId xmlns="" xmlns:a16="http://schemas.microsoft.com/office/drawing/2014/main" id="{00000000-0008-0000-0000-00003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0" name="Texto 17" hidden="1">
          <a:extLst>
            <a:ext uri="{FF2B5EF4-FFF2-40B4-BE49-F238E27FC236}">
              <a16:creationId xmlns="" xmlns:a16="http://schemas.microsoft.com/office/drawing/2014/main" id="{00000000-0008-0000-0000-00004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1" name="Texto 17" hidden="1">
          <a:extLst>
            <a:ext uri="{FF2B5EF4-FFF2-40B4-BE49-F238E27FC236}">
              <a16:creationId xmlns="" xmlns:a16="http://schemas.microsoft.com/office/drawing/2014/main" id="{00000000-0008-0000-0000-00004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2" name="Texto 17" hidden="1">
          <a:extLst>
            <a:ext uri="{FF2B5EF4-FFF2-40B4-BE49-F238E27FC236}">
              <a16:creationId xmlns="" xmlns:a16="http://schemas.microsoft.com/office/drawing/2014/main" id="{00000000-0008-0000-0000-00004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3" name="Texto 17" hidden="1">
          <a:extLst>
            <a:ext uri="{FF2B5EF4-FFF2-40B4-BE49-F238E27FC236}">
              <a16:creationId xmlns="" xmlns:a16="http://schemas.microsoft.com/office/drawing/2014/main" id="{00000000-0008-0000-0000-00004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4" name="Texto 17" hidden="1">
          <a:extLst>
            <a:ext uri="{FF2B5EF4-FFF2-40B4-BE49-F238E27FC236}">
              <a16:creationId xmlns="" xmlns:a16="http://schemas.microsoft.com/office/drawing/2014/main" id="{00000000-0008-0000-0000-00004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5" name="Texto 17" hidden="1">
          <a:extLst>
            <a:ext uri="{FF2B5EF4-FFF2-40B4-BE49-F238E27FC236}">
              <a16:creationId xmlns="" xmlns:a16="http://schemas.microsoft.com/office/drawing/2014/main" id="{00000000-0008-0000-0000-00004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6" name="Texto 17" hidden="1">
          <a:extLst>
            <a:ext uri="{FF2B5EF4-FFF2-40B4-BE49-F238E27FC236}">
              <a16:creationId xmlns="" xmlns:a16="http://schemas.microsoft.com/office/drawing/2014/main" id="{00000000-0008-0000-0000-00004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7" name="Texto 17" hidden="1">
          <a:extLst>
            <a:ext uri="{FF2B5EF4-FFF2-40B4-BE49-F238E27FC236}">
              <a16:creationId xmlns="" xmlns:a16="http://schemas.microsoft.com/office/drawing/2014/main" id="{00000000-0008-0000-0000-00004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8" name="Texto 17" hidden="1">
          <a:extLst>
            <a:ext uri="{FF2B5EF4-FFF2-40B4-BE49-F238E27FC236}">
              <a16:creationId xmlns="" xmlns:a16="http://schemas.microsoft.com/office/drawing/2014/main" id="{00000000-0008-0000-0000-00004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9" name="Texto 17" hidden="1">
          <a:extLst>
            <a:ext uri="{FF2B5EF4-FFF2-40B4-BE49-F238E27FC236}">
              <a16:creationId xmlns="" xmlns:a16="http://schemas.microsoft.com/office/drawing/2014/main" id="{00000000-0008-0000-0000-00004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0" name="Texto 17" hidden="1">
          <a:extLst>
            <a:ext uri="{FF2B5EF4-FFF2-40B4-BE49-F238E27FC236}">
              <a16:creationId xmlns="" xmlns:a16="http://schemas.microsoft.com/office/drawing/2014/main" id="{00000000-0008-0000-0000-00004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1" name="Texto 17" hidden="1">
          <a:extLst>
            <a:ext uri="{FF2B5EF4-FFF2-40B4-BE49-F238E27FC236}">
              <a16:creationId xmlns="" xmlns:a16="http://schemas.microsoft.com/office/drawing/2014/main" id="{00000000-0008-0000-0000-00004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2" name="Texto 17" hidden="1">
          <a:extLst>
            <a:ext uri="{FF2B5EF4-FFF2-40B4-BE49-F238E27FC236}">
              <a16:creationId xmlns="" xmlns:a16="http://schemas.microsoft.com/office/drawing/2014/main" id="{00000000-0008-0000-0000-00004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3" name="Texto 17" hidden="1">
          <a:extLst>
            <a:ext uri="{FF2B5EF4-FFF2-40B4-BE49-F238E27FC236}">
              <a16:creationId xmlns="" xmlns:a16="http://schemas.microsoft.com/office/drawing/2014/main" id="{00000000-0008-0000-0000-00004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4" name="Texto 17" hidden="1">
          <a:extLst>
            <a:ext uri="{FF2B5EF4-FFF2-40B4-BE49-F238E27FC236}">
              <a16:creationId xmlns="" xmlns:a16="http://schemas.microsoft.com/office/drawing/2014/main" id="{00000000-0008-0000-0000-00004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5" name="Texto 17" hidden="1">
          <a:extLst>
            <a:ext uri="{FF2B5EF4-FFF2-40B4-BE49-F238E27FC236}">
              <a16:creationId xmlns="" xmlns:a16="http://schemas.microsoft.com/office/drawing/2014/main" id="{00000000-0008-0000-0000-00004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6" name="Texto 17" hidden="1">
          <a:extLst>
            <a:ext uri="{FF2B5EF4-FFF2-40B4-BE49-F238E27FC236}">
              <a16:creationId xmlns="" xmlns:a16="http://schemas.microsoft.com/office/drawing/2014/main" id="{00000000-0008-0000-0000-00005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7" name="Texto 17" hidden="1">
          <a:extLst>
            <a:ext uri="{FF2B5EF4-FFF2-40B4-BE49-F238E27FC236}">
              <a16:creationId xmlns="" xmlns:a16="http://schemas.microsoft.com/office/drawing/2014/main" id="{00000000-0008-0000-0000-00005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8" name="Texto 17" hidden="1">
          <a:extLst>
            <a:ext uri="{FF2B5EF4-FFF2-40B4-BE49-F238E27FC236}">
              <a16:creationId xmlns="" xmlns:a16="http://schemas.microsoft.com/office/drawing/2014/main" id="{00000000-0008-0000-0000-00005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9" name="Texto 17" hidden="1">
          <a:extLst>
            <a:ext uri="{FF2B5EF4-FFF2-40B4-BE49-F238E27FC236}">
              <a16:creationId xmlns="" xmlns:a16="http://schemas.microsoft.com/office/drawing/2014/main" id="{00000000-0008-0000-0000-00005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0" name="Texto 17" hidden="1">
          <a:extLst>
            <a:ext uri="{FF2B5EF4-FFF2-40B4-BE49-F238E27FC236}">
              <a16:creationId xmlns="" xmlns:a16="http://schemas.microsoft.com/office/drawing/2014/main" id="{00000000-0008-0000-0000-00005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1" name="Texto 17" hidden="1">
          <a:extLst>
            <a:ext uri="{FF2B5EF4-FFF2-40B4-BE49-F238E27FC236}">
              <a16:creationId xmlns="" xmlns:a16="http://schemas.microsoft.com/office/drawing/2014/main" id="{00000000-0008-0000-0000-00005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2" name="Texto 17" hidden="1">
          <a:extLst>
            <a:ext uri="{FF2B5EF4-FFF2-40B4-BE49-F238E27FC236}">
              <a16:creationId xmlns="" xmlns:a16="http://schemas.microsoft.com/office/drawing/2014/main" id="{00000000-0008-0000-0000-00005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3" name="Texto 17" hidden="1">
          <a:extLst>
            <a:ext uri="{FF2B5EF4-FFF2-40B4-BE49-F238E27FC236}">
              <a16:creationId xmlns="" xmlns:a16="http://schemas.microsoft.com/office/drawing/2014/main" id="{00000000-0008-0000-0000-00005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4" name="Texto 17" hidden="1">
          <a:extLst>
            <a:ext uri="{FF2B5EF4-FFF2-40B4-BE49-F238E27FC236}">
              <a16:creationId xmlns="" xmlns:a16="http://schemas.microsoft.com/office/drawing/2014/main" id="{00000000-0008-0000-0000-00005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5" name="Texto 17" hidden="1">
          <a:extLst>
            <a:ext uri="{FF2B5EF4-FFF2-40B4-BE49-F238E27FC236}">
              <a16:creationId xmlns="" xmlns:a16="http://schemas.microsoft.com/office/drawing/2014/main" id="{00000000-0008-0000-0000-00005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6" name="Texto 17" hidden="1">
          <a:extLst>
            <a:ext uri="{FF2B5EF4-FFF2-40B4-BE49-F238E27FC236}">
              <a16:creationId xmlns="" xmlns:a16="http://schemas.microsoft.com/office/drawing/2014/main" id="{00000000-0008-0000-0000-00005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7" name="Texto 17" hidden="1">
          <a:extLst>
            <a:ext uri="{FF2B5EF4-FFF2-40B4-BE49-F238E27FC236}">
              <a16:creationId xmlns="" xmlns:a16="http://schemas.microsoft.com/office/drawing/2014/main" id="{00000000-0008-0000-0000-00005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8" name="Texto 17" hidden="1">
          <a:extLst>
            <a:ext uri="{FF2B5EF4-FFF2-40B4-BE49-F238E27FC236}">
              <a16:creationId xmlns="" xmlns:a16="http://schemas.microsoft.com/office/drawing/2014/main" id="{00000000-0008-0000-0000-00005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9" name="Texto 17" hidden="1">
          <a:extLst>
            <a:ext uri="{FF2B5EF4-FFF2-40B4-BE49-F238E27FC236}">
              <a16:creationId xmlns="" xmlns:a16="http://schemas.microsoft.com/office/drawing/2014/main" id="{00000000-0008-0000-0000-00005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0" name="Texto 17" hidden="1">
          <a:extLst>
            <a:ext uri="{FF2B5EF4-FFF2-40B4-BE49-F238E27FC236}">
              <a16:creationId xmlns="" xmlns:a16="http://schemas.microsoft.com/office/drawing/2014/main" id="{00000000-0008-0000-0000-00005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1" name="Texto 17" hidden="1">
          <a:extLst>
            <a:ext uri="{FF2B5EF4-FFF2-40B4-BE49-F238E27FC236}">
              <a16:creationId xmlns="" xmlns:a16="http://schemas.microsoft.com/office/drawing/2014/main" id="{00000000-0008-0000-0000-00005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2" name="Texto 17" hidden="1">
          <a:extLst>
            <a:ext uri="{FF2B5EF4-FFF2-40B4-BE49-F238E27FC236}">
              <a16:creationId xmlns="" xmlns:a16="http://schemas.microsoft.com/office/drawing/2014/main" id="{00000000-0008-0000-0000-00006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3" name="Texto 17" hidden="1">
          <a:extLst>
            <a:ext uri="{FF2B5EF4-FFF2-40B4-BE49-F238E27FC236}">
              <a16:creationId xmlns="" xmlns:a16="http://schemas.microsoft.com/office/drawing/2014/main" id="{00000000-0008-0000-0000-00006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4" name="Texto 17" hidden="1">
          <a:extLst>
            <a:ext uri="{FF2B5EF4-FFF2-40B4-BE49-F238E27FC236}">
              <a16:creationId xmlns="" xmlns:a16="http://schemas.microsoft.com/office/drawing/2014/main" id="{00000000-0008-0000-0000-00006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5" name="Texto 17" hidden="1">
          <a:extLst>
            <a:ext uri="{FF2B5EF4-FFF2-40B4-BE49-F238E27FC236}">
              <a16:creationId xmlns="" xmlns:a16="http://schemas.microsoft.com/office/drawing/2014/main" id="{00000000-0008-0000-0000-00006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6" name="Texto 17" hidden="1">
          <a:extLst>
            <a:ext uri="{FF2B5EF4-FFF2-40B4-BE49-F238E27FC236}">
              <a16:creationId xmlns="" xmlns:a16="http://schemas.microsoft.com/office/drawing/2014/main" id="{00000000-0008-0000-0000-00006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7" name="Texto 17" hidden="1">
          <a:extLst>
            <a:ext uri="{FF2B5EF4-FFF2-40B4-BE49-F238E27FC236}">
              <a16:creationId xmlns="" xmlns:a16="http://schemas.microsoft.com/office/drawing/2014/main" id="{00000000-0008-0000-0000-00006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8" name="Texto 17" hidden="1">
          <a:extLst>
            <a:ext uri="{FF2B5EF4-FFF2-40B4-BE49-F238E27FC236}">
              <a16:creationId xmlns="" xmlns:a16="http://schemas.microsoft.com/office/drawing/2014/main" id="{00000000-0008-0000-0000-00006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9" name="Texto 17" hidden="1">
          <a:extLst>
            <a:ext uri="{FF2B5EF4-FFF2-40B4-BE49-F238E27FC236}">
              <a16:creationId xmlns="" xmlns:a16="http://schemas.microsoft.com/office/drawing/2014/main" id="{00000000-0008-0000-0000-00006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0" name="Texto 17" hidden="1">
          <a:extLst>
            <a:ext uri="{FF2B5EF4-FFF2-40B4-BE49-F238E27FC236}">
              <a16:creationId xmlns="" xmlns:a16="http://schemas.microsoft.com/office/drawing/2014/main" id="{00000000-0008-0000-0000-00006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1" name="Texto 17" hidden="1">
          <a:extLst>
            <a:ext uri="{FF2B5EF4-FFF2-40B4-BE49-F238E27FC236}">
              <a16:creationId xmlns="" xmlns:a16="http://schemas.microsoft.com/office/drawing/2014/main" id="{00000000-0008-0000-0000-00006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2" name="Texto 17" hidden="1">
          <a:extLst>
            <a:ext uri="{FF2B5EF4-FFF2-40B4-BE49-F238E27FC236}">
              <a16:creationId xmlns="" xmlns:a16="http://schemas.microsoft.com/office/drawing/2014/main" id="{00000000-0008-0000-0000-00006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3" name="Texto 17" hidden="1">
          <a:extLst>
            <a:ext uri="{FF2B5EF4-FFF2-40B4-BE49-F238E27FC236}">
              <a16:creationId xmlns="" xmlns:a16="http://schemas.microsoft.com/office/drawing/2014/main" id="{00000000-0008-0000-0000-00006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4" name="Texto 17" hidden="1">
          <a:extLst>
            <a:ext uri="{FF2B5EF4-FFF2-40B4-BE49-F238E27FC236}">
              <a16:creationId xmlns="" xmlns:a16="http://schemas.microsoft.com/office/drawing/2014/main" id="{00000000-0008-0000-0000-00006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5" name="Texto 17" hidden="1">
          <a:extLst>
            <a:ext uri="{FF2B5EF4-FFF2-40B4-BE49-F238E27FC236}">
              <a16:creationId xmlns="" xmlns:a16="http://schemas.microsoft.com/office/drawing/2014/main" id="{00000000-0008-0000-0000-00006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6" name="Texto 17" hidden="1">
          <a:extLst>
            <a:ext uri="{FF2B5EF4-FFF2-40B4-BE49-F238E27FC236}">
              <a16:creationId xmlns="" xmlns:a16="http://schemas.microsoft.com/office/drawing/2014/main" id="{00000000-0008-0000-0000-00006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7" name="Texto 17" hidden="1">
          <a:extLst>
            <a:ext uri="{FF2B5EF4-FFF2-40B4-BE49-F238E27FC236}">
              <a16:creationId xmlns="" xmlns:a16="http://schemas.microsoft.com/office/drawing/2014/main" id="{00000000-0008-0000-0000-00006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8" name="Texto 17" hidden="1">
          <a:extLst>
            <a:ext uri="{FF2B5EF4-FFF2-40B4-BE49-F238E27FC236}">
              <a16:creationId xmlns="" xmlns:a16="http://schemas.microsoft.com/office/drawing/2014/main" id="{00000000-0008-0000-0000-00007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9" name="Texto 17" hidden="1">
          <a:extLst>
            <a:ext uri="{FF2B5EF4-FFF2-40B4-BE49-F238E27FC236}">
              <a16:creationId xmlns="" xmlns:a16="http://schemas.microsoft.com/office/drawing/2014/main" id="{00000000-0008-0000-0000-00007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0" name="Texto 17" hidden="1">
          <a:extLst>
            <a:ext uri="{FF2B5EF4-FFF2-40B4-BE49-F238E27FC236}">
              <a16:creationId xmlns="" xmlns:a16="http://schemas.microsoft.com/office/drawing/2014/main" id="{00000000-0008-0000-0000-00007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1" name="Texto 17" hidden="1">
          <a:extLst>
            <a:ext uri="{FF2B5EF4-FFF2-40B4-BE49-F238E27FC236}">
              <a16:creationId xmlns="" xmlns:a16="http://schemas.microsoft.com/office/drawing/2014/main" id="{00000000-0008-0000-0000-00007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2" name="Texto 17" hidden="1">
          <a:extLst>
            <a:ext uri="{FF2B5EF4-FFF2-40B4-BE49-F238E27FC236}">
              <a16:creationId xmlns="" xmlns:a16="http://schemas.microsoft.com/office/drawing/2014/main" id="{00000000-0008-0000-0000-00007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3" name="Texto 17" hidden="1">
          <a:extLst>
            <a:ext uri="{FF2B5EF4-FFF2-40B4-BE49-F238E27FC236}">
              <a16:creationId xmlns="" xmlns:a16="http://schemas.microsoft.com/office/drawing/2014/main" id="{00000000-0008-0000-0000-00007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4" name="Texto 17" hidden="1">
          <a:extLst>
            <a:ext uri="{FF2B5EF4-FFF2-40B4-BE49-F238E27FC236}">
              <a16:creationId xmlns="" xmlns:a16="http://schemas.microsoft.com/office/drawing/2014/main" id="{00000000-0008-0000-0000-00007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5" name="Texto 17" hidden="1">
          <a:extLst>
            <a:ext uri="{FF2B5EF4-FFF2-40B4-BE49-F238E27FC236}">
              <a16:creationId xmlns="" xmlns:a16="http://schemas.microsoft.com/office/drawing/2014/main" id="{00000000-0008-0000-0000-00007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6" name="Texto 17" hidden="1">
          <a:extLst>
            <a:ext uri="{FF2B5EF4-FFF2-40B4-BE49-F238E27FC236}">
              <a16:creationId xmlns="" xmlns:a16="http://schemas.microsoft.com/office/drawing/2014/main" id="{00000000-0008-0000-0000-00007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7" name="Texto 17" hidden="1">
          <a:extLst>
            <a:ext uri="{FF2B5EF4-FFF2-40B4-BE49-F238E27FC236}">
              <a16:creationId xmlns="" xmlns:a16="http://schemas.microsoft.com/office/drawing/2014/main" id="{00000000-0008-0000-0000-00007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8" name="Texto 17" hidden="1">
          <a:extLst>
            <a:ext uri="{FF2B5EF4-FFF2-40B4-BE49-F238E27FC236}">
              <a16:creationId xmlns="" xmlns:a16="http://schemas.microsoft.com/office/drawing/2014/main" id="{00000000-0008-0000-0000-00007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9" name="Texto 17" hidden="1">
          <a:extLst>
            <a:ext uri="{FF2B5EF4-FFF2-40B4-BE49-F238E27FC236}">
              <a16:creationId xmlns="" xmlns:a16="http://schemas.microsoft.com/office/drawing/2014/main" id="{00000000-0008-0000-0000-00007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10" name="Texto 17" hidden="1">
          <a:extLst>
            <a:ext uri="{FF2B5EF4-FFF2-40B4-BE49-F238E27FC236}">
              <a16:creationId xmlns="" xmlns:a16="http://schemas.microsoft.com/office/drawing/2014/main" id="{00000000-0008-0000-0000-00007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1" name="Texto 17" hidden="1">
          <a:extLst>
            <a:ext uri="{FF2B5EF4-FFF2-40B4-BE49-F238E27FC236}">
              <a16:creationId xmlns="" xmlns:a16="http://schemas.microsoft.com/office/drawing/2014/main" id="{00000000-0008-0000-0000-00007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2" name="Texto 17" hidden="1">
          <a:extLst>
            <a:ext uri="{FF2B5EF4-FFF2-40B4-BE49-F238E27FC236}">
              <a16:creationId xmlns="" xmlns:a16="http://schemas.microsoft.com/office/drawing/2014/main" id="{00000000-0008-0000-0000-00007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3" name="Texto 17" hidden="1">
          <a:extLst>
            <a:ext uri="{FF2B5EF4-FFF2-40B4-BE49-F238E27FC236}">
              <a16:creationId xmlns="" xmlns:a16="http://schemas.microsoft.com/office/drawing/2014/main" id="{00000000-0008-0000-0000-00007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4" name="Texto 17" hidden="1">
          <a:extLst>
            <a:ext uri="{FF2B5EF4-FFF2-40B4-BE49-F238E27FC236}">
              <a16:creationId xmlns="" xmlns:a16="http://schemas.microsoft.com/office/drawing/2014/main" id="{00000000-0008-0000-0000-00008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5" name="Texto 17" hidden="1">
          <a:extLst>
            <a:ext uri="{FF2B5EF4-FFF2-40B4-BE49-F238E27FC236}">
              <a16:creationId xmlns="" xmlns:a16="http://schemas.microsoft.com/office/drawing/2014/main" id="{00000000-0008-0000-0000-00008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6" name="Texto 17" hidden="1">
          <a:extLst>
            <a:ext uri="{FF2B5EF4-FFF2-40B4-BE49-F238E27FC236}">
              <a16:creationId xmlns="" xmlns:a16="http://schemas.microsoft.com/office/drawing/2014/main" id="{00000000-0008-0000-0000-00008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7" name="Texto 17" hidden="1">
          <a:extLst>
            <a:ext uri="{FF2B5EF4-FFF2-40B4-BE49-F238E27FC236}">
              <a16:creationId xmlns="" xmlns:a16="http://schemas.microsoft.com/office/drawing/2014/main" id="{00000000-0008-0000-0000-00008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8" name="Texto 17" hidden="1">
          <a:extLst>
            <a:ext uri="{FF2B5EF4-FFF2-40B4-BE49-F238E27FC236}">
              <a16:creationId xmlns="" xmlns:a16="http://schemas.microsoft.com/office/drawing/2014/main" id="{00000000-0008-0000-0000-00008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9" name="Texto 17" hidden="1">
          <a:extLst>
            <a:ext uri="{FF2B5EF4-FFF2-40B4-BE49-F238E27FC236}">
              <a16:creationId xmlns="" xmlns:a16="http://schemas.microsoft.com/office/drawing/2014/main" id="{00000000-0008-0000-0000-00008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0" name="Texto 17" hidden="1">
          <a:extLst>
            <a:ext uri="{FF2B5EF4-FFF2-40B4-BE49-F238E27FC236}">
              <a16:creationId xmlns="" xmlns:a16="http://schemas.microsoft.com/office/drawing/2014/main" id="{00000000-0008-0000-0000-00008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1" name="Texto 17" hidden="1">
          <a:extLst>
            <a:ext uri="{FF2B5EF4-FFF2-40B4-BE49-F238E27FC236}">
              <a16:creationId xmlns="" xmlns:a16="http://schemas.microsoft.com/office/drawing/2014/main" id="{00000000-0008-0000-0000-00008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2" name="Texto 17" hidden="1">
          <a:extLst>
            <a:ext uri="{FF2B5EF4-FFF2-40B4-BE49-F238E27FC236}">
              <a16:creationId xmlns="" xmlns:a16="http://schemas.microsoft.com/office/drawing/2014/main" id="{00000000-0008-0000-0000-00008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3" name="Texto 17" hidden="1">
          <a:extLst>
            <a:ext uri="{FF2B5EF4-FFF2-40B4-BE49-F238E27FC236}">
              <a16:creationId xmlns="" xmlns:a16="http://schemas.microsoft.com/office/drawing/2014/main" id="{00000000-0008-0000-0000-00008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4" name="Texto 17" hidden="1">
          <a:extLst>
            <a:ext uri="{FF2B5EF4-FFF2-40B4-BE49-F238E27FC236}">
              <a16:creationId xmlns="" xmlns:a16="http://schemas.microsoft.com/office/drawing/2014/main" id="{00000000-0008-0000-0000-00008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5" name="Texto 17" hidden="1">
          <a:extLst>
            <a:ext uri="{FF2B5EF4-FFF2-40B4-BE49-F238E27FC236}">
              <a16:creationId xmlns="" xmlns:a16="http://schemas.microsoft.com/office/drawing/2014/main" id="{00000000-0008-0000-0000-00008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6" name="Texto 17" hidden="1">
          <a:extLst>
            <a:ext uri="{FF2B5EF4-FFF2-40B4-BE49-F238E27FC236}">
              <a16:creationId xmlns="" xmlns:a16="http://schemas.microsoft.com/office/drawing/2014/main" id="{00000000-0008-0000-0000-00008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7" name="Texto 17" hidden="1">
          <a:extLst>
            <a:ext uri="{FF2B5EF4-FFF2-40B4-BE49-F238E27FC236}">
              <a16:creationId xmlns="" xmlns:a16="http://schemas.microsoft.com/office/drawing/2014/main" id="{00000000-0008-0000-0000-00008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8" name="Texto 17" hidden="1">
          <a:extLst>
            <a:ext uri="{FF2B5EF4-FFF2-40B4-BE49-F238E27FC236}">
              <a16:creationId xmlns="" xmlns:a16="http://schemas.microsoft.com/office/drawing/2014/main" id="{00000000-0008-0000-0000-00008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9" name="Texto 17" hidden="1">
          <a:extLst>
            <a:ext uri="{FF2B5EF4-FFF2-40B4-BE49-F238E27FC236}">
              <a16:creationId xmlns="" xmlns:a16="http://schemas.microsoft.com/office/drawing/2014/main" id="{00000000-0008-0000-0000-00008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30" name="Texto 17" hidden="1">
          <a:extLst>
            <a:ext uri="{FF2B5EF4-FFF2-40B4-BE49-F238E27FC236}">
              <a16:creationId xmlns="" xmlns:a16="http://schemas.microsoft.com/office/drawing/2014/main" id="{00000000-0008-0000-0000-00009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1" name="Texto 17" hidden="1">
          <a:extLst>
            <a:ext uri="{FF2B5EF4-FFF2-40B4-BE49-F238E27FC236}">
              <a16:creationId xmlns="" xmlns:a16="http://schemas.microsoft.com/office/drawing/2014/main" id="{00000000-0008-0000-0000-00009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2" name="Texto 17" hidden="1">
          <a:extLst>
            <a:ext uri="{FF2B5EF4-FFF2-40B4-BE49-F238E27FC236}">
              <a16:creationId xmlns="" xmlns:a16="http://schemas.microsoft.com/office/drawing/2014/main" id="{00000000-0008-0000-0000-00009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3" name="Texto 17" hidden="1">
          <a:extLst>
            <a:ext uri="{FF2B5EF4-FFF2-40B4-BE49-F238E27FC236}">
              <a16:creationId xmlns="" xmlns:a16="http://schemas.microsoft.com/office/drawing/2014/main" id="{00000000-0008-0000-0000-00009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4" name="Texto 17" hidden="1">
          <a:extLst>
            <a:ext uri="{FF2B5EF4-FFF2-40B4-BE49-F238E27FC236}">
              <a16:creationId xmlns="" xmlns:a16="http://schemas.microsoft.com/office/drawing/2014/main" id="{00000000-0008-0000-0000-00009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5" name="Texto 17" hidden="1">
          <a:extLst>
            <a:ext uri="{FF2B5EF4-FFF2-40B4-BE49-F238E27FC236}">
              <a16:creationId xmlns="" xmlns:a16="http://schemas.microsoft.com/office/drawing/2014/main" id="{00000000-0008-0000-0000-00009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6" name="Texto 17" hidden="1">
          <a:extLst>
            <a:ext uri="{FF2B5EF4-FFF2-40B4-BE49-F238E27FC236}">
              <a16:creationId xmlns="" xmlns:a16="http://schemas.microsoft.com/office/drawing/2014/main" id="{00000000-0008-0000-0000-00009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7" name="Texto 17" hidden="1">
          <a:extLst>
            <a:ext uri="{FF2B5EF4-FFF2-40B4-BE49-F238E27FC236}">
              <a16:creationId xmlns="" xmlns:a16="http://schemas.microsoft.com/office/drawing/2014/main" id="{00000000-0008-0000-0000-00009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8" name="Texto 17" hidden="1">
          <a:extLst>
            <a:ext uri="{FF2B5EF4-FFF2-40B4-BE49-F238E27FC236}">
              <a16:creationId xmlns="" xmlns:a16="http://schemas.microsoft.com/office/drawing/2014/main" id="{00000000-0008-0000-0000-00009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39" name="Texto 17" hidden="1">
          <a:extLst>
            <a:ext uri="{FF2B5EF4-FFF2-40B4-BE49-F238E27FC236}">
              <a16:creationId xmlns="" xmlns:a16="http://schemas.microsoft.com/office/drawing/2014/main" id="{00000000-0008-0000-0000-00009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0" name="Texto 17" hidden="1">
          <a:extLst>
            <a:ext uri="{FF2B5EF4-FFF2-40B4-BE49-F238E27FC236}">
              <a16:creationId xmlns="" xmlns:a16="http://schemas.microsoft.com/office/drawing/2014/main" id="{00000000-0008-0000-0000-00009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1" name="Texto 17" hidden="1">
          <a:extLst>
            <a:ext uri="{FF2B5EF4-FFF2-40B4-BE49-F238E27FC236}">
              <a16:creationId xmlns="" xmlns:a16="http://schemas.microsoft.com/office/drawing/2014/main" id="{00000000-0008-0000-0000-00009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2" name="Texto 17" hidden="1">
          <a:extLst>
            <a:ext uri="{FF2B5EF4-FFF2-40B4-BE49-F238E27FC236}">
              <a16:creationId xmlns="" xmlns:a16="http://schemas.microsoft.com/office/drawing/2014/main" id="{00000000-0008-0000-0000-00009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3" name="Texto 17" hidden="1">
          <a:extLst>
            <a:ext uri="{FF2B5EF4-FFF2-40B4-BE49-F238E27FC236}">
              <a16:creationId xmlns="" xmlns:a16="http://schemas.microsoft.com/office/drawing/2014/main" id="{00000000-0008-0000-0000-00009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4" name="Texto 17" hidden="1">
          <a:extLst>
            <a:ext uri="{FF2B5EF4-FFF2-40B4-BE49-F238E27FC236}">
              <a16:creationId xmlns="" xmlns:a16="http://schemas.microsoft.com/office/drawing/2014/main" id="{00000000-0008-0000-0000-00009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5" name="Texto 17" hidden="1">
          <a:extLst>
            <a:ext uri="{FF2B5EF4-FFF2-40B4-BE49-F238E27FC236}">
              <a16:creationId xmlns="" xmlns:a16="http://schemas.microsoft.com/office/drawing/2014/main" id="{00000000-0008-0000-0000-00009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6" name="Texto 17" hidden="1">
          <a:extLst>
            <a:ext uri="{FF2B5EF4-FFF2-40B4-BE49-F238E27FC236}">
              <a16:creationId xmlns="" xmlns:a16="http://schemas.microsoft.com/office/drawing/2014/main" id="{00000000-0008-0000-0000-0000A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7" name="Texto 17" hidden="1">
          <a:extLst>
            <a:ext uri="{FF2B5EF4-FFF2-40B4-BE49-F238E27FC236}">
              <a16:creationId xmlns="" xmlns:a16="http://schemas.microsoft.com/office/drawing/2014/main" id="{00000000-0008-0000-0000-0000A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8" name="Texto 17" hidden="1">
          <a:extLst>
            <a:ext uri="{FF2B5EF4-FFF2-40B4-BE49-F238E27FC236}">
              <a16:creationId xmlns="" xmlns:a16="http://schemas.microsoft.com/office/drawing/2014/main" id="{00000000-0008-0000-0000-0000A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9" name="Texto 17" hidden="1">
          <a:extLst>
            <a:ext uri="{FF2B5EF4-FFF2-40B4-BE49-F238E27FC236}">
              <a16:creationId xmlns="" xmlns:a16="http://schemas.microsoft.com/office/drawing/2014/main" id="{00000000-0008-0000-0000-0000A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50" name="Texto 17" hidden="1">
          <a:extLst>
            <a:ext uri="{FF2B5EF4-FFF2-40B4-BE49-F238E27FC236}">
              <a16:creationId xmlns="" xmlns:a16="http://schemas.microsoft.com/office/drawing/2014/main" id="{00000000-0008-0000-0000-0000A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51" name="Texto 17" hidden="1">
          <a:extLst>
            <a:ext uri="{FF2B5EF4-FFF2-40B4-BE49-F238E27FC236}">
              <a16:creationId xmlns="" xmlns:a16="http://schemas.microsoft.com/office/drawing/2014/main" id="{00000000-0008-0000-0000-0000A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2" name="Texto 17" hidden="1">
          <a:extLst>
            <a:ext uri="{FF2B5EF4-FFF2-40B4-BE49-F238E27FC236}">
              <a16:creationId xmlns="" xmlns:a16="http://schemas.microsoft.com/office/drawing/2014/main" id="{00000000-0008-0000-0000-0000A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3" name="Texto 17" hidden="1">
          <a:extLst>
            <a:ext uri="{FF2B5EF4-FFF2-40B4-BE49-F238E27FC236}">
              <a16:creationId xmlns="" xmlns:a16="http://schemas.microsoft.com/office/drawing/2014/main" id="{00000000-0008-0000-0000-0000A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4" name="Texto 17" hidden="1">
          <a:extLst>
            <a:ext uri="{FF2B5EF4-FFF2-40B4-BE49-F238E27FC236}">
              <a16:creationId xmlns="" xmlns:a16="http://schemas.microsoft.com/office/drawing/2014/main" id="{00000000-0008-0000-0000-0000A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5" name="Texto 17" hidden="1">
          <a:extLst>
            <a:ext uri="{FF2B5EF4-FFF2-40B4-BE49-F238E27FC236}">
              <a16:creationId xmlns="" xmlns:a16="http://schemas.microsoft.com/office/drawing/2014/main" id="{00000000-0008-0000-0000-0000A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6" name="Texto 17" hidden="1">
          <a:extLst>
            <a:ext uri="{FF2B5EF4-FFF2-40B4-BE49-F238E27FC236}">
              <a16:creationId xmlns="" xmlns:a16="http://schemas.microsoft.com/office/drawing/2014/main" id="{00000000-0008-0000-0000-0000A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7" name="Texto 17" hidden="1">
          <a:extLst>
            <a:ext uri="{FF2B5EF4-FFF2-40B4-BE49-F238E27FC236}">
              <a16:creationId xmlns="" xmlns:a16="http://schemas.microsoft.com/office/drawing/2014/main" id="{00000000-0008-0000-0000-0000A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8" name="Texto 17" hidden="1">
          <a:extLst>
            <a:ext uri="{FF2B5EF4-FFF2-40B4-BE49-F238E27FC236}">
              <a16:creationId xmlns="" xmlns:a16="http://schemas.microsoft.com/office/drawing/2014/main" id="{00000000-0008-0000-0000-0000A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59" name="Texto 17" hidden="1">
          <a:extLst>
            <a:ext uri="{FF2B5EF4-FFF2-40B4-BE49-F238E27FC236}">
              <a16:creationId xmlns="" xmlns:a16="http://schemas.microsoft.com/office/drawing/2014/main" id="{00000000-0008-0000-0000-0000A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0" name="Texto 17" hidden="1">
          <a:extLst>
            <a:ext uri="{FF2B5EF4-FFF2-40B4-BE49-F238E27FC236}">
              <a16:creationId xmlns="" xmlns:a16="http://schemas.microsoft.com/office/drawing/2014/main" id="{00000000-0008-0000-0000-0000A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1" name="Texto 17" hidden="1">
          <a:extLst>
            <a:ext uri="{FF2B5EF4-FFF2-40B4-BE49-F238E27FC236}">
              <a16:creationId xmlns="" xmlns:a16="http://schemas.microsoft.com/office/drawing/2014/main" id="{00000000-0008-0000-0000-0000A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2" name="Texto 17" hidden="1">
          <a:extLst>
            <a:ext uri="{FF2B5EF4-FFF2-40B4-BE49-F238E27FC236}">
              <a16:creationId xmlns="" xmlns:a16="http://schemas.microsoft.com/office/drawing/2014/main" id="{00000000-0008-0000-0000-0000B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3" name="Texto 17" hidden="1">
          <a:extLst>
            <a:ext uri="{FF2B5EF4-FFF2-40B4-BE49-F238E27FC236}">
              <a16:creationId xmlns="" xmlns:a16="http://schemas.microsoft.com/office/drawing/2014/main" id="{00000000-0008-0000-0000-0000B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4" name="Texto 17" hidden="1">
          <a:extLst>
            <a:ext uri="{FF2B5EF4-FFF2-40B4-BE49-F238E27FC236}">
              <a16:creationId xmlns="" xmlns:a16="http://schemas.microsoft.com/office/drawing/2014/main" id="{00000000-0008-0000-0000-0000B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5" name="Texto 17" hidden="1">
          <a:extLst>
            <a:ext uri="{FF2B5EF4-FFF2-40B4-BE49-F238E27FC236}">
              <a16:creationId xmlns="" xmlns:a16="http://schemas.microsoft.com/office/drawing/2014/main" id="{00000000-0008-0000-0000-0000B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6" name="Texto 17" hidden="1">
          <a:extLst>
            <a:ext uri="{FF2B5EF4-FFF2-40B4-BE49-F238E27FC236}">
              <a16:creationId xmlns="" xmlns:a16="http://schemas.microsoft.com/office/drawing/2014/main" id="{00000000-0008-0000-0000-0000B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7" name="Texto 17" hidden="1">
          <a:extLst>
            <a:ext uri="{FF2B5EF4-FFF2-40B4-BE49-F238E27FC236}">
              <a16:creationId xmlns="" xmlns:a16="http://schemas.microsoft.com/office/drawing/2014/main" id="{00000000-0008-0000-0000-0000B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8" name="Texto 17" hidden="1">
          <a:extLst>
            <a:ext uri="{FF2B5EF4-FFF2-40B4-BE49-F238E27FC236}">
              <a16:creationId xmlns="" xmlns:a16="http://schemas.microsoft.com/office/drawing/2014/main" id="{00000000-0008-0000-0000-0000B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9" name="Texto 17" hidden="1">
          <a:extLst>
            <a:ext uri="{FF2B5EF4-FFF2-40B4-BE49-F238E27FC236}">
              <a16:creationId xmlns="" xmlns:a16="http://schemas.microsoft.com/office/drawing/2014/main" id="{00000000-0008-0000-0000-0000B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0" name="Texto 17" hidden="1">
          <a:extLst>
            <a:ext uri="{FF2B5EF4-FFF2-40B4-BE49-F238E27FC236}">
              <a16:creationId xmlns="" xmlns:a16="http://schemas.microsoft.com/office/drawing/2014/main" id="{00000000-0008-0000-0000-0000B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1" name="Texto 17" hidden="1">
          <a:extLst>
            <a:ext uri="{FF2B5EF4-FFF2-40B4-BE49-F238E27FC236}">
              <a16:creationId xmlns="" xmlns:a16="http://schemas.microsoft.com/office/drawing/2014/main" id="{00000000-0008-0000-0000-0000B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2" name="Texto 17" hidden="1">
          <a:extLst>
            <a:ext uri="{FF2B5EF4-FFF2-40B4-BE49-F238E27FC236}">
              <a16:creationId xmlns="" xmlns:a16="http://schemas.microsoft.com/office/drawing/2014/main" id="{00000000-0008-0000-0000-0000B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3" name="Texto 17" hidden="1">
          <a:extLst>
            <a:ext uri="{FF2B5EF4-FFF2-40B4-BE49-F238E27FC236}">
              <a16:creationId xmlns="" xmlns:a16="http://schemas.microsoft.com/office/drawing/2014/main" id="{00000000-0008-0000-0000-0000BB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4" name="Texto 17" hidden="1">
          <a:extLst>
            <a:ext uri="{FF2B5EF4-FFF2-40B4-BE49-F238E27FC236}">
              <a16:creationId xmlns="" xmlns:a16="http://schemas.microsoft.com/office/drawing/2014/main" id="{00000000-0008-0000-0000-0000BC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5" name="Texto 17" hidden="1">
          <a:extLst>
            <a:ext uri="{FF2B5EF4-FFF2-40B4-BE49-F238E27FC236}">
              <a16:creationId xmlns="" xmlns:a16="http://schemas.microsoft.com/office/drawing/2014/main" id="{00000000-0008-0000-0000-0000B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6" name="Texto 17" hidden="1">
          <a:extLst>
            <a:ext uri="{FF2B5EF4-FFF2-40B4-BE49-F238E27FC236}">
              <a16:creationId xmlns="" xmlns:a16="http://schemas.microsoft.com/office/drawing/2014/main" id="{00000000-0008-0000-0000-0000B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7" name="Texto 17" hidden="1">
          <a:extLst>
            <a:ext uri="{FF2B5EF4-FFF2-40B4-BE49-F238E27FC236}">
              <a16:creationId xmlns="" xmlns:a16="http://schemas.microsoft.com/office/drawing/2014/main" id="{00000000-0008-0000-0000-0000B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8" name="Texto 17" hidden="1">
          <a:extLst>
            <a:ext uri="{FF2B5EF4-FFF2-40B4-BE49-F238E27FC236}">
              <a16:creationId xmlns="" xmlns:a16="http://schemas.microsoft.com/office/drawing/2014/main" id="{00000000-0008-0000-0000-0000C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9" name="Texto 17" hidden="1">
          <a:extLst>
            <a:ext uri="{FF2B5EF4-FFF2-40B4-BE49-F238E27FC236}">
              <a16:creationId xmlns="" xmlns:a16="http://schemas.microsoft.com/office/drawing/2014/main" id="{00000000-0008-0000-0000-0000C1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0" name="Texto 17" hidden="1">
          <a:extLst>
            <a:ext uri="{FF2B5EF4-FFF2-40B4-BE49-F238E27FC236}">
              <a16:creationId xmlns="" xmlns:a16="http://schemas.microsoft.com/office/drawing/2014/main" id="{00000000-0008-0000-0000-0000C2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1" name="Texto 17" hidden="1">
          <a:extLst>
            <a:ext uri="{FF2B5EF4-FFF2-40B4-BE49-F238E27FC236}">
              <a16:creationId xmlns="" xmlns:a16="http://schemas.microsoft.com/office/drawing/2014/main" id="{00000000-0008-0000-0000-0000C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2" name="Texto 17" hidden="1">
          <a:extLst>
            <a:ext uri="{FF2B5EF4-FFF2-40B4-BE49-F238E27FC236}">
              <a16:creationId xmlns="" xmlns:a16="http://schemas.microsoft.com/office/drawing/2014/main" id="{00000000-0008-0000-0000-0000C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3" name="Texto 17" hidden="1">
          <a:extLst>
            <a:ext uri="{FF2B5EF4-FFF2-40B4-BE49-F238E27FC236}">
              <a16:creationId xmlns="" xmlns:a16="http://schemas.microsoft.com/office/drawing/2014/main" id="{00000000-0008-0000-0000-0000C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4" name="Texto 17" hidden="1">
          <a:extLst>
            <a:ext uri="{FF2B5EF4-FFF2-40B4-BE49-F238E27FC236}">
              <a16:creationId xmlns="" xmlns:a16="http://schemas.microsoft.com/office/drawing/2014/main" id="{00000000-0008-0000-0000-0000C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5" name="Texto 17" hidden="1">
          <a:extLst>
            <a:ext uri="{FF2B5EF4-FFF2-40B4-BE49-F238E27FC236}">
              <a16:creationId xmlns="" xmlns:a16="http://schemas.microsoft.com/office/drawing/2014/main" id="{00000000-0008-0000-0000-0000C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6" name="Texto 17" hidden="1">
          <a:extLst>
            <a:ext uri="{FF2B5EF4-FFF2-40B4-BE49-F238E27FC236}">
              <a16:creationId xmlns="" xmlns:a16="http://schemas.microsoft.com/office/drawing/2014/main" id="{00000000-0008-0000-0000-0000C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7" name="Texto 17" hidden="1">
          <a:extLst>
            <a:ext uri="{FF2B5EF4-FFF2-40B4-BE49-F238E27FC236}">
              <a16:creationId xmlns="" xmlns:a16="http://schemas.microsoft.com/office/drawing/2014/main" id="{00000000-0008-0000-0000-0000C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8" name="Texto 17" hidden="1">
          <a:extLst>
            <a:ext uri="{FF2B5EF4-FFF2-40B4-BE49-F238E27FC236}">
              <a16:creationId xmlns="" xmlns:a16="http://schemas.microsoft.com/office/drawing/2014/main" id="{00000000-0008-0000-0000-0000C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9" name="Texto 17" hidden="1">
          <a:extLst>
            <a:ext uri="{FF2B5EF4-FFF2-40B4-BE49-F238E27FC236}">
              <a16:creationId xmlns="" xmlns:a16="http://schemas.microsoft.com/office/drawing/2014/main" id="{00000000-0008-0000-0000-0000C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0" name="Texto 17" hidden="1">
          <a:extLst>
            <a:ext uri="{FF2B5EF4-FFF2-40B4-BE49-F238E27FC236}">
              <a16:creationId xmlns="" xmlns:a16="http://schemas.microsoft.com/office/drawing/2014/main" id="{00000000-0008-0000-0000-0000C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1" name="Texto 17" hidden="1">
          <a:extLst>
            <a:ext uri="{FF2B5EF4-FFF2-40B4-BE49-F238E27FC236}">
              <a16:creationId xmlns="" xmlns:a16="http://schemas.microsoft.com/office/drawing/2014/main" id="{00000000-0008-0000-0000-0000C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2" name="Texto 17" hidden="1">
          <a:extLst>
            <a:ext uri="{FF2B5EF4-FFF2-40B4-BE49-F238E27FC236}">
              <a16:creationId xmlns="" xmlns:a16="http://schemas.microsoft.com/office/drawing/2014/main" id="{00000000-0008-0000-0000-0000C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3" name="Texto 17" hidden="1">
          <a:extLst>
            <a:ext uri="{FF2B5EF4-FFF2-40B4-BE49-F238E27FC236}">
              <a16:creationId xmlns="" xmlns:a16="http://schemas.microsoft.com/office/drawing/2014/main" id="{00000000-0008-0000-0000-0000C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4" name="Texto 17" hidden="1">
          <a:extLst>
            <a:ext uri="{FF2B5EF4-FFF2-40B4-BE49-F238E27FC236}">
              <a16:creationId xmlns="" xmlns:a16="http://schemas.microsoft.com/office/drawing/2014/main" id="{00000000-0008-0000-0000-0000D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5" name="Texto 17" hidden="1">
          <a:extLst>
            <a:ext uri="{FF2B5EF4-FFF2-40B4-BE49-F238E27FC236}">
              <a16:creationId xmlns="" xmlns:a16="http://schemas.microsoft.com/office/drawing/2014/main" id="{00000000-0008-0000-0000-0000D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6" name="Texto 17" hidden="1">
          <a:extLst>
            <a:ext uri="{FF2B5EF4-FFF2-40B4-BE49-F238E27FC236}">
              <a16:creationId xmlns="" xmlns:a16="http://schemas.microsoft.com/office/drawing/2014/main" id="{00000000-0008-0000-0000-0000D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7" name="Texto 17" hidden="1">
          <a:extLst>
            <a:ext uri="{FF2B5EF4-FFF2-40B4-BE49-F238E27FC236}">
              <a16:creationId xmlns="" xmlns:a16="http://schemas.microsoft.com/office/drawing/2014/main" id="{00000000-0008-0000-0000-0000D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8" name="Texto 17" hidden="1">
          <a:extLst>
            <a:ext uri="{FF2B5EF4-FFF2-40B4-BE49-F238E27FC236}">
              <a16:creationId xmlns="" xmlns:a16="http://schemas.microsoft.com/office/drawing/2014/main" id="{00000000-0008-0000-0000-0000D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9" name="Texto 17" hidden="1">
          <a:extLst>
            <a:ext uri="{FF2B5EF4-FFF2-40B4-BE49-F238E27FC236}">
              <a16:creationId xmlns="" xmlns:a16="http://schemas.microsoft.com/office/drawing/2014/main" id="{00000000-0008-0000-0000-0000D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0" name="Texto 17" hidden="1">
          <a:extLst>
            <a:ext uri="{FF2B5EF4-FFF2-40B4-BE49-F238E27FC236}">
              <a16:creationId xmlns="" xmlns:a16="http://schemas.microsoft.com/office/drawing/2014/main" id="{00000000-0008-0000-0000-0000D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1" name="Texto 17" hidden="1">
          <a:extLst>
            <a:ext uri="{FF2B5EF4-FFF2-40B4-BE49-F238E27FC236}">
              <a16:creationId xmlns="" xmlns:a16="http://schemas.microsoft.com/office/drawing/2014/main" id="{00000000-0008-0000-0000-0000D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2" name="Texto 17" hidden="1">
          <a:extLst>
            <a:ext uri="{FF2B5EF4-FFF2-40B4-BE49-F238E27FC236}">
              <a16:creationId xmlns="" xmlns:a16="http://schemas.microsoft.com/office/drawing/2014/main" id="{00000000-0008-0000-0000-0000D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3" name="Texto 17" hidden="1">
          <a:extLst>
            <a:ext uri="{FF2B5EF4-FFF2-40B4-BE49-F238E27FC236}">
              <a16:creationId xmlns="" xmlns:a16="http://schemas.microsoft.com/office/drawing/2014/main" id="{00000000-0008-0000-0000-0000D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4" name="Texto 17" hidden="1">
          <a:extLst>
            <a:ext uri="{FF2B5EF4-FFF2-40B4-BE49-F238E27FC236}">
              <a16:creationId xmlns="" xmlns:a16="http://schemas.microsoft.com/office/drawing/2014/main" id="{00000000-0008-0000-0000-0000D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5" name="Texto 17" hidden="1">
          <a:extLst>
            <a:ext uri="{FF2B5EF4-FFF2-40B4-BE49-F238E27FC236}">
              <a16:creationId xmlns="" xmlns:a16="http://schemas.microsoft.com/office/drawing/2014/main" id="{00000000-0008-0000-0000-0000D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6" name="Texto 17" hidden="1">
          <a:extLst>
            <a:ext uri="{FF2B5EF4-FFF2-40B4-BE49-F238E27FC236}">
              <a16:creationId xmlns="" xmlns:a16="http://schemas.microsoft.com/office/drawing/2014/main" id="{00000000-0008-0000-0000-0000D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7" name="Texto 17" hidden="1">
          <a:extLst>
            <a:ext uri="{FF2B5EF4-FFF2-40B4-BE49-F238E27FC236}">
              <a16:creationId xmlns="" xmlns:a16="http://schemas.microsoft.com/office/drawing/2014/main" id="{00000000-0008-0000-0000-0000D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8" name="Texto 17" hidden="1">
          <a:extLst>
            <a:ext uri="{FF2B5EF4-FFF2-40B4-BE49-F238E27FC236}">
              <a16:creationId xmlns="" xmlns:a16="http://schemas.microsoft.com/office/drawing/2014/main" id="{00000000-0008-0000-0000-0000D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9" name="Texto 17" hidden="1">
          <a:extLst>
            <a:ext uri="{FF2B5EF4-FFF2-40B4-BE49-F238E27FC236}">
              <a16:creationId xmlns="" xmlns:a16="http://schemas.microsoft.com/office/drawing/2014/main" id="{00000000-0008-0000-0000-0000D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0" name="Texto 17" hidden="1">
          <a:extLst>
            <a:ext uri="{FF2B5EF4-FFF2-40B4-BE49-F238E27FC236}">
              <a16:creationId xmlns="" xmlns:a16="http://schemas.microsoft.com/office/drawing/2014/main" id="{00000000-0008-0000-0000-0000E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1" name="Texto 17" hidden="1">
          <a:extLst>
            <a:ext uri="{FF2B5EF4-FFF2-40B4-BE49-F238E27FC236}">
              <a16:creationId xmlns="" xmlns:a16="http://schemas.microsoft.com/office/drawing/2014/main" id="{00000000-0008-0000-0000-0000E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2" name="Texto 17" hidden="1">
          <a:extLst>
            <a:ext uri="{FF2B5EF4-FFF2-40B4-BE49-F238E27FC236}">
              <a16:creationId xmlns="" xmlns:a16="http://schemas.microsoft.com/office/drawing/2014/main" id="{00000000-0008-0000-0000-0000E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3" name="Texto 17" hidden="1">
          <a:extLst>
            <a:ext uri="{FF2B5EF4-FFF2-40B4-BE49-F238E27FC236}">
              <a16:creationId xmlns="" xmlns:a16="http://schemas.microsoft.com/office/drawing/2014/main" id="{00000000-0008-0000-0000-0000E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4" name="Texto 17" hidden="1">
          <a:extLst>
            <a:ext uri="{FF2B5EF4-FFF2-40B4-BE49-F238E27FC236}">
              <a16:creationId xmlns="" xmlns:a16="http://schemas.microsoft.com/office/drawing/2014/main" id="{00000000-0008-0000-0000-0000E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5" name="Texto 17" hidden="1">
          <a:extLst>
            <a:ext uri="{FF2B5EF4-FFF2-40B4-BE49-F238E27FC236}">
              <a16:creationId xmlns="" xmlns:a16="http://schemas.microsoft.com/office/drawing/2014/main" id="{00000000-0008-0000-0000-0000E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6" name="Texto 17" hidden="1">
          <a:extLst>
            <a:ext uri="{FF2B5EF4-FFF2-40B4-BE49-F238E27FC236}">
              <a16:creationId xmlns="" xmlns:a16="http://schemas.microsoft.com/office/drawing/2014/main" id="{00000000-0008-0000-0000-0000E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7" name="Texto 17" hidden="1">
          <a:extLst>
            <a:ext uri="{FF2B5EF4-FFF2-40B4-BE49-F238E27FC236}">
              <a16:creationId xmlns="" xmlns:a16="http://schemas.microsoft.com/office/drawing/2014/main" id="{00000000-0008-0000-0000-0000E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8" name="Texto 17" hidden="1">
          <a:extLst>
            <a:ext uri="{FF2B5EF4-FFF2-40B4-BE49-F238E27FC236}">
              <a16:creationId xmlns="" xmlns:a16="http://schemas.microsoft.com/office/drawing/2014/main" id="{00000000-0008-0000-0000-0000E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9" name="Texto 17" hidden="1">
          <a:extLst>
            <a:ext uri="{FF2B5EF4-FFF2-40B4-BE49-F238E27FC236}">
              <a16:creationId xmlns="" xmlns:a16="http://schemas.microsoft.com/office/drawing/2014/main" id="{00000000-0008-0000-0000-0000E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0" name="Texto 17" hidden="1">
          <a:extLst>
            <a:ext uri="{FF2B5EF4-FFF2-40B4-BE49-F238E27FC236}">
              <a16:creationId xmlns="" xmlns:a16="http://schemas.microsoft.com/office/drawing/2014/main" id="{00000000-0008-0000-0000-0000E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1" name="Texto 17" hidden="1">
          <a:extLst>
            <a:ext uri="{FF2B5EF4-FFF2-40B4-BE49-F238E27FC236}">
              <a16:creationId xmlns="" xmlns:a16="http://schemas.microsoft.com/office/drawing/2014/main" id="{00000000-0008-0000-0000-0000E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2" name="Texto 17" hidden="1">
          <a:extLst>
            <a:ext uri="{FF2B5EF4-FFF2-40B4-BE49-F238E27FC236}">
              <a16:creationId xmlns="" xmlns:a16="http://schemas.microsoft.com/office/drawing/2014/main" id="{00000000-0008-0000-0000-0000E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3" name="Texto 17" hidden="1">
          <a:extLst>
            <a:ext uri="{FF2B5EF4-FFF2-40B4-BE49-F238E27FC236}">
              <a16:creationId xmlns="" xmlns:a16="http://schemas.microsoft.com/office/drawing/2014/main" id="{00000000-0008-0000-0000-0000E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4" name="Texto 17" hidden="1">
          <a:extLst>
            <a:ext uri="{FF2B5EF4-FFF2-40B4-BE49-F238E27FC236}">
              <a16:creationId xmlns="" xmlns:a16="http://schemas.microsoft.com/office/drawing/2014/main" id="{00000000-0008-0000-0000-0000E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5" name="Texto 17" hidden="1">
          <a:extLst>
            <a:ext uri="{FF2B5EF4-FFF2-40B4-BE49-F238E27FC236}">
              <a16:creationId xmlns="" xmlns:a16="http://schemas.microsoft.com/office/drawing/2014/main" id="{00000000-0008-0000-0000-0000EF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6" name="Texto 17" hidden="1">
          <a:extLst>
            <a:ext uri="{FF2B5EF4-FFF2-40B4-BE49-F238E27FC236}">
              <a16:creationId xmlns="" xmlns:a16="http://schemas.microsoft.com/office/drawing/2014/main" id="{00000000-0008-0000-0000-0000F0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7" name="Texto 17" hidden="1">
          <a:extLst>
            <a:ext uri="{FF2B5EF4-FFF2-40B4-BE49-F238E27FC236}">
              <a16:creationId xmlns="" xmlns:a16="http://schemas.microsoft.com/office/drawing/2014/main" id="{00000000-0008-0000-0000-0000F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8" name="Texto 17" hidden="1">
          <a:extLst>
            <a:ext uri="{FF2B5EF4-FFF2-40B4-BE49-F238E27FC236}">
              <a16:creationId xmlns="" xmlns:a16="http://schemas.microsoft.com/office/drawing/2014/main" id="{00000000-0008-0000-0000-0000F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9" name="Texto 17" hidden="1">
          <a:extLst>
            <a:ext uri="{FF2B5EF4-FFF2-40B4-BE49-F238E27FC236}">
              <a16:creationId xmlns="" xmlns:a16="http://schemas.microsoft.com/office/drawing/2014/main" id="{00000000-0008-0000-0000-0000F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0" name="Texto 17" hidden="1">
          <a:extLst>
            <a:ext uri="{FF2B5EF4-FFF2-40B4-BE49-F238E27FC236}">
              <a16:creationId xmlns="" xmlns:a16="http://schemas.microsoft.com/office/drawing/2014/main" id="{00000000-0008-0000-0000-0000F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1" name="Texto 17" hidden="1">
          <a:extLst>
            <a:ext uri="{FF2B5EF4-FFF2-40B4-BE49-F238E27FC236}">
              <a16:creationId xmlns="" xmlns:a16="http://schemas.microsoft.com/office/drawing/2014/main" id="{00000000-0008-0000-0000-0000F5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2" name="Texto 17" hidden="1">
          <a:extLst>
            <a:ext uri="{FF2B5EF4-FFF2-40B4-BE49-F238E27FC236}">
              <a16:creationId xmlns="" xmlns:a16="http://schemas.microsoft.com/office/drawing/2014/main" id="{00000000-0008-0000-0000-0000F6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3" name="Texto 17" hidden="1">
          <a:extLst>
            <a:ext uri="{FF2B5EF4-FFF2-40B4-BE49-F238E27FC236}">
              <a16:creationId xmlns="" xmlns:a16="http://schemas.microsoft.com/office/drawing/2014/main" id="{00000000-0008-0000-0000-0000F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4" name="Texto 17" hidden="1">
          <a:extLst>
            <a:ext uri="{FF2B5EF4-FFF2-40B4-BE49-F238E27FC236}">
              <a16:creationId xmlns="" xmlns:a16="http://schemas.microsoft.com/office/drawing/2014/main" id="{00000000-0008-0000-0000-0000F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5" name="Texto 17" hidden="1">
          <a:extLst>
            <a:ext uri="{FF2B5EF4-FFF2-40B4-BE49-F238E27FC236}">
              <a16:creationId xmlns="" xmlns:a16="http://schemas.microsoft.com/office/drawing/2014/main" id="{00000000-0008-0000-0000-0000F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6" name="Texto 17" hidden="1">
          <a:extLst>
            <a:ext uri="{FF2B5EF4-FFF2-40B4-BE49-F238E27FC236}">
              <a16:creationId xmlns="" xmlns:a16="http://schemas.microsoft.com/office/drawing/2014/main" id="{00000000-0008-0000-0000-0000F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7" name="Texto 17" hidden="1">
          <a:extLst>
            <a:ext uri="{FF2B5EF4-FFF2-40B4-BE49-F238E27FC236}">
              <a16:creationId xmlns="" xmlns:a16="http://schemas.microsoft.com/office/drawing/2014/main" id="{00000000-0008-0000-0000-0000F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8" name="Texto 17" hidden="1">
          <a:extLst>
            <a:ext uri="{FF2B5EF4-FFF2-40B4-BE49-F238E27FC236}">
              <a16:creationId xmlns="" xmlns:a16="http://schemas.microsoft.com/office/drawing/2014/main" id="{00000000-0008-0000-0000-0000F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9" name="Texto 17" hidden="1">
          <a:extLst>
            <a:ext uri="{FF2B5EF4-FFF2-40B4-BE49-F238E27FC236}">
              <a16:creationId xmlns="" xmlns:a16="http://schemas.microsoft.com/office/drawing/2014/main" id="{00000000-0008-0000-0000-0000F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0" name="Texto 17" hidden="1">
          <a:extLst>
            <a:ext uri="{FF2B5EF4-FFF2-40B4-BE49-F238E27FC236}">
              <a16:creationId xmlns="" xmlns:a16="http://schemas.microsoft.com/office/drawing/2014/main" id="{00000000-0008-0000-0000-0000F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1" name="Texto 17" hidden="1">
          <a:extLst>
            <a:ext uri="{FF2B5EF4-FFF2-40B4-BE49-F238E27FC236}">
              <a16:creationId xmlns="" xmlns:a16="http://schemas.microsoft.com/office/drawing/2014/main" id="{00000000-0008-0000-0000-0000F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2" name="Texto 17" hidden="1">
          <a:extLst>
            <a:ext uri="{FF2B5EF4-FFF2-40B4-BE49-F238E27FC236}">
              <a16:creationId xmlns="" xmlns:a16="http://schemas.microsoft.com/office/drawing/2014/main" id="{00000000-0008-0000-0000-000000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3" name="Texto 17" hidden="1">
          <a:extLst>
            <a:ext uri="{FF2B5EF4-FFF2-40B4-BE49-F238E27FC236}">
              <a16:creationId xmlns="" xmlns:a16="http://schemas.microsoft.com/office/drawing/2014/main" id="{00000000-0008-0000-0000-00000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4" name="Texto 17" hidden="1">
          <a:extLst>
            <a:ext uri="{FF2B5EF4-FFF2-40B4-BE49-F238E27FC236}">
              <a16:creationId xmlns="" xmlns:a16="http://schemas.microsoft.com/office/drawing/2014/main" id="{00000000-0008-0000-0000-00000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5" name="Texto 17" hidden="1">
          <a:extLst>
            <a:ext uri="{FF2B5EF4-FFF2-40B4-BE49-F238E27FC236}">
              <a16:creationId xmlns="" xmlns:a16="http://schemas.microsoft.com/office/drawing/2014/main" id="{00000000-0008-0000-0000-00000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6" name="Texto 17" hidden="1">
          <a:extLst>
            <a:ext uri="{FF2B5EF4-FFF2-40B4-BE49-F238E27FC236}">
              <a16:creationId xmlns="" xmlns:a16="http://schemas.microsoft.com/office/drawing/2014/main" id="{00000000-0008-0000-0000-00000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7" name="Texto 17" hidden="1">
          <a:extLst>
            <a:ext uri="{FF2B5EF4-FFF2-40B4-BE49-F238E27FC236}">
              <a16:creationId xmlns="" xmlns:a16="http://schemas.microsoft.com/office/drawing/2014/main" id="{00000000-0008-0000-0000-000005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8" name="Texto 17" hidden="1">
          <a:extLst>
            <a:ext uri="{FF2B5EF4-FFF2-40B4-BE49-F238E27FC236}">
              <a16:creationId xmlns="" xmlns:a16="http://schemas.microsoft.com/office/drawing/2014/main" id="{00000000-0008-0000-0000-000006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9" name="Texto 17" hidden="1">
          <a:extLst>
            <a:ext uri="{FF2B5EF4-FFF2-40B4-BE49-F238E27FC236}">
              <a16:creationId xmlns="" xmlns:a16="http://schemas.microsoft.com/office/drawing/2014/main" id="{00000000-0008-0000-0000-00000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0" name="Texto 17" hidden="1">
          <a:extLst>
            <a:ext uri="{FF2B5EF4-FFF2-40B4-BE49-F238E27FC236}">
              <a16:creationId xmlns="" xmlns:a16="http://schemas.microsoft.com/office/drawing/2014/main" id="{00000000-0008-0000-0000-00000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1" name="Texto 17" hidden="1">
          <a:extLst>
            <a:ext uri="{FF2B5EF4-FFF2-40B4-BE49-F238E27FC236}">
              <a16:creationId xmlns="" xmlns:a16="http://schemas.microsoft.com/office/drawing/2014/main" id="{00000000-0008-0000-0000-00000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2" name="Texto 17" hidden="1">
          <a:extLst>
            <a:ext uri="{FF2B5EF4-FFF2-40B4-BE49-F238E27FC236}">
              <a16:creationId xmlns="" xmlns:a16="http://schemas.microsoft.com/office/drawing/2014/main" id="{00000000-0008-0000-0000-00000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3" name="Texto 17" hidden="1">
          <a:extLst>
            <a:ext uri="{FF2B5EF4-FFF2-40B4-BE49-F238E27FC236}">
              <a16:creationId xmlns="" xmlns:a16="http://schemas.microsoft.com/office/drawing/2014/main" id="{00000000-0008-0000-0000-00000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4" name="Texto 17" hidden="1">
          <a:extLst>
            <a:ext uri="{FF2B5EF4-FFF2-40B4-BE49-F238E27FC236}">
              <a16:creationId xmlns="" xmlns:a16="http://schemas.microsoft.com/office/drawing/2014/main" id="{00000000-0008-0000-0000-00000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5" name="Texto 17" hidden="1">
          <a:extLst>
            <a:ext uri="{FF2B5EF4-FFF2-40B4-BE49-F238E27FC236}">
              <a16:creationId xmlns="" xmlns:a16="http://schemas.microsoft.com/office/drawing/2014/main" id="{00000000-0008-0000-0000-00000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6" name="Texto 17" hidden="1">
          <a:extLst>
            <a:ext uri="{FF2B5EF4-FFF2-40B4-BE49-F238E27FC236}">
              <a16:creationId xmlns="" xmlns:a16="http://schemas.microsoft.com/office/drawing/2014/main" id="{00000000-0008-0000-0000-00000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7" name="Texto 17" hidden="1">
          <a:extLst>
            <a:ext uri="{FF2B5EF4-FFF2-40B4-BE49-F238E27FC236}">
              <a16:creationId xmlns="" xmlns:a16="http://schemas.microsoft.com/office/drawing/2014/main" id="{00000000-0008-0000-0000-00000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8" name="Texto 17" hidden="1">
          <a:extLst>
            <a:ext uri="{FF2B5EF4-FFF2-40B4-BE49-F238E27FC236}">
              <a16:creationId xmlns="" xmlns:a16="http://schemas.microsoft.com/office/drawing/2014/main" id="{00000000-0008-0000-0000-00001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9" name="Texto 17" hidden="1">
          <a:extLst>
            <a:ext uri="{FF2B5EF4-FFF2-40B4-BE49-F238E27FC236}">
              <a16:creationId xmlns="" xmlns:a16="http://schemas.microsoft.com/office/drawing/2014/main" id="{00000000-0008-0000-0000-00001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0" name="Texto 17" hidden="1">
          <a:extLst>
            <a:ext uri="{FF2B5EF4-FFF2-40B4-BE49-F238E27FC236}">
              <a16:creationId xmlns="" xmlns:a16="http://schemas.microsoft.com/office/drawing/2014/main" id="{00000000-0008-0000-0000-00001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1" name="Texto 17" hidden="1">
          <a:extLst>
            <a:ext uri="{FF2B5EF4-FFF2-40B4-BE49-F238E27FC236}">
              <a16:creationId xmlns="" xmlns:a16="http://schemas.microsoft.com/office/drawing/2014/main" id="{00000000-0008-0000-0000-00001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2" name="Texto 17" hidden="1">
          <a:extLst>
            <a:ext uri="{FF2B5EF4-FFF2-40B4-BE49-F238E27FC236}">
              <a16:creationId xmlns="" xmlns:a16="http://schemas.microsoft.com/office/drawing/2014/main" id="{00000000-0008-0000-0000-00001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3" name="Texto 17" hidden="1">
          <a:extLst>
            <a:ext uri="{FF2B5EF4-FFF2-40B4-BE49-F238E27FC236}">
              <a16:creationId xmlns="" xmlns:a16="http://schemas.microsoft.com/office/drawing/2014/main" id="{00000000-0008-0000-0000-00001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4" name="Texto 17" hidden="1">
          <a:extLst>
            <a:ext uri="{FF2B5EF4-FFF2-40B4-BE49-F238E27FC236}">
              <a16:creationId xmlns="" xmlns:a16="http://schemas.microsoft.com/office/drawing/2014/main" id="{00000000-0008-0000-0000-00001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5" name="Texto 17" hidden="1">
          <a:extLst>
            <a:ext uri="{FF2B5EF4-FFF2-40B4-BE49-F238E27FC236}">
              <a16:creationId xmlns="" xmlns:a16="http://schemas.microsoft.com/office/drawing/2014/main" id="{00000000-0008-0000-0000-00001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6" name="Texto 17" hidden="1">
          <a:extLst>
            <a:ext uri="{FF2B5EF4-FFF2-40B4-BE49-F238E27FC236}">
              <a16:creationId xmlns="" xmlns:a16="http://schemas.microsoft.com/office/drawing/2014/main" id="{00000000-0008-0000-0000-00001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7" name="Texto 17" hidden="1">
          <a:extLst>
            <a:ext uri="{FF2B5EF4-FFF2-40B4-BE49-F238E27FC236}">
              <a16:creationId xmlns="" xmlns:a16="http://schemas.microsoft.com/office/drawing/2014/main" id="{00000000-0008-0000-0000-00001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8" name="Texto 17" hidden="1">
          <a:extLst>
            <a:ext uri="{FF2B5EF4-FFF2-40B4-BE49-F238E27FC236}">
              <a16:creationId xmlns="" xmlns:a16="http://schemas.microsoft.com/office/drawing/2014/main" id="{00000000-0008-0000-0000-00001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9" name="Texto 17" hidden="1">
          <a:extLst>
            <a:ext uri="{FF2B5EF4-FFF2-40B4-BE49-F238E27FC236}">
              <a16:creationId xmlns="" xmlns:a16="http://schemas.microsoft.com/office/drawing/2014/main" id="{00000000-0008-0000-0000-00001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0" name="Texto 17" hidden="1">
          <a:extLst>
            <a:ext uri="{FF2B5EF4-FFF2-40B4-BE49-F238E27FC236}">
              <a16:creationId xmlns="" xmlns:a16="http://schemas.microsoft.com/office/drawing/2014/main" id="{00000000-0008-0000-0000-00001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1" name="Texto 17" hidden="1">
          <a:extLst>
            <a:ext uri="{FF2B5EF4-FFF2-40B4-BE49-F238E27FC236}">
              <a16:creationId xmlns="" xmlns:a16="http://schemas.microsoft.com/office/drawing/2014/main" id="{00000000-0008-0000-0000-00001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2" name="Texto 17" hidden="1">
          <a:extLst>
            <a:ext uri="{FF2B5EF4-FFF2-40B4-BE49-F238E27FC236}">
              <a16:creationId xmlns="" xmlns:a16="http://schemas.microsoft.com/office/drawing/2014/main" id="{00000000-0008-0000-0000-00001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3" name="Texto 17" hidden="1">
          <a:extLst>
            <a:ext uri="{FF2B5EF4-FFF2-40B4-BE49-F238E27FC236}">
              <a16:creationId xmlns="" xmlns:a16="http://schemas.microsoft.com/office/drawing/2014/main" id="{00000000-0008-0000-0000-00001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4" name="Texto 17" hidden="1">
          <a:extLst>
            <a:ext uri="{FF2B5EF4-FFF2-40B4-BE49-F238E27FC236}">
              <a16:creationId xmlns="" xmlns:a16="http://schemas.microsoft.com/office/drawing/2014/main" id="{00000000-0008-0000-0000-00002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5" name="Texto 17" hidden="1">
          <a:extLst>
            <a:ext uri="{FF2B5EF4-FFF2-40B4-BE49-F238E27FC236}">
              <a16:creationId xmlns="" xmlns:a16="http://schemas.microsoft.com/office/drawing/2014/main" id="{00000000-0008-0000-0000-00002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6" name="Texto 17" hidden="1">
          <a:extLst>
            <a:ext uri="{FF2B5EF4-FFF2-40B4-BE49-F238E27FC236}">
              <a16:creationId xmlns="" xmlns:a16="http://schemas.microsoft.com/office/drawing/2014/main" id="{00000000-0008-0000-0000-00002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7" name="Texto 17" hidden="1">
          <a:extLst>
            <a:ext uri="{FF2B5EF4-FFF2-40B4-BE49-F238E27FC236}">
              <a16:creationId xmlns="" xmlns:a16="http://schemas.microsoft.com/office/drawing/2014/main" id="{00000000-0008-0000-0000-00002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8" name="Texto 17" hidden="1">
          <a:extLst>
            <a:ext uri="{FF2B5EF4-FFF2-40B4-BE49-F238E27FC236}">
              <a16:creationId xmlns="" xmlns:a16="http://schemas.microsoft.com/office/drawing/2014/main" id="{00000000-0008-0000-0000-00002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9" name="Texto 17" hidden="1">
          <a:extLst>
            <a:ext uri="{FF2B5EF4-FFF2-40B4-BE49-F238E27FC236}">
              <a16:creationId xmlns="" xmlns:a16="http://schemas.microsoft.com/office/drawing/2014/main" id="{00000000-0008-0000-0000-00002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80" name="Texto 17" hidden="1">
          <a:extLst>
            <a:ext uri="{FF2B5EF4-FFF2-40B4-BE49-F238E27FC236}">
              <a16:creationId xmlns="" xmlns:a16="http://schemas.microsoft.com/office/drawing/2014/main" id="{00000000-0008-0000-0000-00002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1" name="Texto 17" hidden="1">
          <a:extLst>
            <a:ext uri="{FF2B5EF4-FFF2-40B4-BE49-F238E27FC236}">
              <a16:creationId xmlns="" xmlns:a16="http://schemas.microsoft.com/office/drawing/2014/main" id="{00000000-0008-0000-0000-00002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2" name="Texto 17" hidden="1">
          <a:extLst>
            <a:ext uri="{FF2B5EF4-FFF2-40B4-BE49-F238E27FC236}">
              <a16:creationId xmlns="" xmlns:a16="http://schemas.microsoft.com/office/drawing/2014/main" id="{00000000-0008-0000-0000-00002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3" name="Texto 17" hidden="1">
          <a:extLst>
            <a:ext uri="{FF2B5EF4-FFF2-40B4-BE49-F238E27FC236}">
              <a16:creationId xmlns="" xmlns:a16="http://schemas.microsoft.com/office/drawing/2014/main" id="{00000000-0008-0000-0000-00002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4" name="Texto 17" hidden="1">
          <a:extLst>
            <a:ext uri="{FF2B5EF4-FFF2-40B4-BE49-F238E27FC236}">
              <a16:creationId xmlns="" xmlns:a16="http://schemas.microsoft.com/office/drawing/2014/main" id="{00000000-0008-0000-0000-00002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5" name="Texto 17" hidden="1">
          <a:extLst>
            <a:ext uri="{FF2B5EF4-FFF2-40B4-BE49-F238E27FC236}">
              <a16:creationId xmlns="" xmlns:a16="http://schemas.microsoft.com/office/drawing/2014/main" id="{00000000-0008-0000-0000-00002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6" name="Texto 17" hidden="1">
          <a:extLst>
            <a:ext uri="{FF2B5EF4-FFF2-40B4-BE49-F238E27FC236}">
              <a16:creationId xmlns="" xmlns:a16="http://schemas.microsoft.com/office/drawing/2014/main" id="{00000000-0008-0000-0000-00002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7" name="Texto 17" hidden="1">
          <a:extLst>
            <a:ext uri="{FF2B5EF4-FFF2-40B4-BE49-F238E27FC236}">
              <a16:creationId xmlns="" xmlns:a16="http://schemas.microsoft.com/office/drawing/2014/main" id="{00000000-0008-0000-0000-00002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488" name="Texto 17" hidden="1">
          <a:extLst>
            <a:ext uri="{FF2B5EF4-FFF2-40B4-BE49-F238E27FC236}">
              <a16:creationId xmlns="" xmlns:a16="http://schemas.microsoft.com/office/drawing/2014/main" id="{00000000-0008-0000-0000-00001B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9" name="Texto 17" hidden="1">
          <a:extLst>
            <a:ext uri="{FF2B5EF4-FFF2-40B4-BE49-F238E27FC236}">
              <a16:creationId xmlns="" xmlns:a16="http://schemas.microsoft.com/office/drawing/2014/main" id="{00000000-0008-0000-0000-00001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0" name="Texto 17" hidden="1">
          <a:extLst>
            <a:ext uri="{FF2B5EF4-FFF2-40B4-BE49-F238E27FC236}">
              <a16:creationId xmlns="" xmlns:a16="http://schemas.microsoft.com/office/drawing/2014/main" id="{00000000-0008-0000-0000-00001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1" name="Texto 17" hidden="1">
          <a:extLst>
            <a:ext uri="{FF2B5EF4-FFF2-40B4-BE49-F238E27FC236}">
              <a16:creationId xmlns="" xmlns:a16="http://schemas.microsoft.com/office/drawing/2014/main" id="{00000000-0008-0000-0000-00002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2" name="Texto 17" hidden="1">
          <a:extLst>
            <a:ext uri="{FF2B5EF4-FFF2-40B4-BE49-F238E27FC236}">
              <a16:creationId xmlns="" xmlns:a16="http://schemas.microsoft.com/office/drawing/2014/main" id="{00000000-0008-0000-0000-00003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3" name="Texto 17" hidden="1">
          <a:extLst>
            <a:ext uri="{FF2B5EF4-FFF2-40B4-BE49-F238E27FC236}">
              <a16:creationId xmlns="" xmlns:a16="http://schemas.microsoft.com/office/drawing/2014/main" id="{00000000-0008-0000-0000-00003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4" name="Texto 17" hidden="1">
          <a:extLst>
            <a:ext uri="{FF2B5EF4-FFF2-40B4-BE49-F238E27FC236}">
              <a16:creationId xmlns="" xmlns:a16="http://schemas.microsoft.com/office/drawing/2014/main" id="{00000000-0008-0000-0000-00003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5" name="Texto 17" hidden="1">
          <a:extLst>
            <a:ext uri="{FF2B5EF4-FFF2-40B4-BE49-F238E27FC236}">
              <a16:creationId xmlns="" xmlns:a16="http://schemas.microsoft.com/office/drawing/2014/main" id="{00000000-0008-0000-0000-000033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6" name="Texto 17" hidden="1">
          <a:extLst>
            <a:ext uri="{FF2B5EF4-FFF2-40B4-BE49-F238E27FC236}">
              <a16:creationId xmlns="" xmlns:a16="http://schemas.microsoft.com/office/drawing/2014/main" id="{00000000-0008-0000-0000-000034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7" name="Texto 17" hidden="1">
          <a:extLst>
            <a:ext uri="{FF2B5EF4-FFF2-40B4-BE49-F238E27FC236}">
              <a16:creationId xmlns="" xmlns:a16="http://schemas.microsoft.com/office/drawing/2014/main" id="{00000000-0008-0000-0000-00003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8" name="Texto 17" hidden="1">
          <a:extLst>
            <a:ext uri="{FF2B5EF4-FFF2-40B4-BE49-F238E27FC236}">
              <a16:creationId xmlns="" xmlns:a16="http://schemas.microsoft.com/office/drawing/2014/main" id="{00000000-0008-0000-0000-00003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9" name="Texto 17" hidden="1">
          <a:extLst>
            <a:ext uri="{FF2B5EF4-FFF2-40B4-BE49-F238E27FC236}">
              <a16:creationId xmlns="" xmlns:a16="http://schemas.microsoft.com/office/drawing/2014/main" id="{00000000-0008-0000-0000-00003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0" name="Texto 17" hidden="1">
          <a:extLst>
            <a:ext uri="{FF2B5EF4-FFF2-40B4-BE49-F238E27FC236}">
              <a16:creationId xmlns="" xmlns:a16="http://schemas.microsoft.com/office/drawing/2014/main" id="{00000000-0008-0000-0000-00003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1" name="Texto 17" hidden="1">
          <a:extLst>
            <a:ext uri="{FF2B5EF4-FFF2-40B4-BE49-F238E27FC236}">
              <a16:creationId xmlns="" xmlns:a16="http://schemas.microsoft.com/office/drawing/2014/main" id="{00000000-0008-0000-0000-000039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2" name="Texto 17" hidden="1">
          <a:extLst>
            <a:ext uri="{FF2B5EF4-FFF2-40B4-BE49-F238E27FC236}">
              <a16:creationId xmlns="" xmlns:a16="http://schemas.microsoft.com/office/drawing/2014/main" id="{00000000-0008-0000-0000-00003A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3" name="Texto 17" hidden="1">
          <a:extLst>
            <a:ext uri="{FF2B5EF4-FFF2-40B4-BE49-F238E27FC236}">
              <a16:creationId xmlns="" xmlns:a16="http://schemas.microsoft.com/office/drawing/2014/main" id="{00000000-0008-0000-0000-00003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4" name="Texto 17" hidden="1">
          <a:extLst>
            <a:ext uri="{FF2B5EF4-FFF2-40B4-BE49-F238E27FC236}">
              <a16:creationId xmlns="" xmlns:a16="http://schemas.microsoft.com/office/drawing/2014/main" id="{00000000-0008-0000-0000-00003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5" name="Texto 17" hidden="1">
          <a:extLst>
            <a:ext uri="{FF2B5EF4-FFF2-40B4-BE49-F238E27FC236}">
              <a16:creationId xmlns="" xmlns:a16="http://schemas.microsoft.com/office/drawing/2014/main" id="{00000000-0008-0000-0000-00003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6" name="Texto 17" hidden="1">
          <a:extLst>
            <a:ext uri="{FF2B5EF4-FFF2-40B4-BE49-F238E27FC236}">
              <a16:creationId xmlns="" xmlns:a16="http://schemas.microsoft.com/office/drawing/2014/main" id="{00000000-0008-0000-0000-00003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7" name="Texto 17" hidden="1">
          <a:extLst>
            <a:ext uri="{FF2B5EF4-FFF2-40B4-BE49-F238E27FC236}">
              <a16:creationId xmlns="" xmlns:a16="http://schemas.microsoft.com/office/drawing/2014/main" id="{00000000-0008-0000-0000-00003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8" name="Texto 17" hidden="1">
          <a:extLst>
            <a:ext uri="{FF2B5EF4-FFF2-40B4-BE49-F238E27FC236}">
              <a16:creationId xmlns="" xmlns:a16="http://schemas.microsoft.com/office/drawing/2014/main" id="{00000000-0008-0000-0000-00004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9" name="Texto 17" hidden="1">
          <a:extLst>
            <a:ext uri="{FF2B5EF4-FFF2-40B4-BE49-F238E27FC236}">
              <a16:creationId xmlns="" xmlns:a16="http://schemas.microsoft.com/office/drawing/2014/main" id="{00000000-0008-0000-0000-00004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0" name="Texto 17" hidden="1">
          <a:extLst>
            <a:ext uri="{FF2B5EF4-FFF2-40B4-BE49-F238E27FC236}">
              <a16:creationId xmlns="" xmlns:a16="http://schemas.microsoft.com/office/drawing/2014/main" id="{00000000-0008-0000-0000-00004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1" name="Texto 17" hidden="1">
          <a:extLst>
            <a:ext uri="{FF2B5EF4-FFF2-40B4-BE49-F238E27FC236}">
              <a16:creationId xmlns="" xmlns:a16="http://schemas.microsoft.com/office/drawing/2014/main" id="{00000000-0008-0000-0000-00004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2" name="Texto 17" hidden="1">
          <a:extLst>
            <a:ext uri="{FF2B5EF4-FFF2-40B4-BE49-F238E27FC236}">
              <a16:creationId xmlns="" xmlns:a16="http://schemas.microsoft.com/office/drawing/2014/main" id="{00000000-0008-0000-0000-00004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3" name="Texto 17" hidden="1">
          <a:extLst>
            <a:ext uri="{FF2B5EF4-FFF2-40B4-BE49-F238E27FC236}">
              <a16:creationId xmlns="" xmlns:a16="http://schemas.microsoft.com/office/drawing/2014/main" id="{00000000-0008-0000-0000-00004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4" name="Texto 17" hidden="1">
          <a:extLst>
            <a:ext uri="{FF2B5EF4-FFF2-40B4-BE49-F238E27FC236}">
              <a16:creationId xmlns="" xmlns:a16="http://schemas.microsoft.com/office/drawing/2014/main" id="{00000000-0008-0000-0000-00004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5" name="Texto 17" hidden="1">
          <a:extLst>
            <a:ext uri="{FF2B5EF4-FFF2-40B4-BE49-F238E27FC236}">
              <a16:creationId xmlns="" xmlns:a16="http://schemas.microsoft.com/office/drawing/2014/main" id="{00000000-0008-0000-0000-00004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6" name="Texto 17" hidden="1">
          <a:extLst>
            <a:ext uri="{FF2B5EF4-FFF2-40B4-BE49-F238E27FC236}">
              <a16:creationId xmlns="" xmlns:a16="http://schemas.microsoft.com/office/drawing/2014/main" id="{00000000-0008-0000-0000-00004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7" name="Texto 17" hidden="1">
          <a:extLst>
            <a:ext uri="{FF2B5EF4-FFF2-40B4-BE49-F238E27FC236}">
              <a16:creationId xmlns="" xmlns:a16="http://schemas.microsoft.com/office/drawing/2014/main" id="{00000000-0008-0000-0000-00004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8" name="Texto 17" hidden="1">
          <a:extLst>
            <a:ext uri="{FF2B5EF4-FFF2-40B4-BE49-F238E27FC236}">
              <a16:creationId xmlns="" xmlns:a16="http://schemas.microsoft.com/office/drawing/2014/main" id="{00000000-0008-0000-0000-00004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9" name="Texto 17" hidden="1">
          <a:extLst>
            <a:ext uri="{FF2B5EF4-FFF2-40B4-BE49-F238E27FC236}">
              <a16:creationId xmlns="" xmlns:a16="http://schemas.microsoft.com/office/drawing/2014/main" id="{00000000-0008-0000-0000-00004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0" name="Texto 17" hidden="1">
          <a:extLst>
            <a:ext uri="{FF2B5EF4-FFF2-40B4-BE49-F238E27FC236}">
              <a16:creationId xmlns="" xmlns:a16="http://schemas.microsoft.com/office/drawing/2014/main" id="{00000000-0008-0000-0000-00004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1" name="Texto 17" hidden="1">
          <a:extLst>
            <a:ext uri="{FF2B5EF4-FFF2-40B4-BE49-F238E27FC236}">
              <a16:creationId xmlns="" xmlns:a16="http://schemas.microsoft.com/office/drawing/2014/main" id="{00000000-0008-0000-0000-00004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2" name="Texto 17" hidden="1">
          <a:extLst>
            <a:ext uri="{FF2B5EF4-FFF2-40B4-BE49-F238E27FC236}">
              <a16:creationId xmlns="" xmlns:a16="http://schemas.microsoft.com/office/drawing/2014/main" id="{00000000-0008-0000-0000-00004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3" name="Texto 17" hidden="1">
          <a:extLst>
            <a:ext uri="{FF2B5EF4-FFF2-40B4-BE49-F238E27FC236}">
              <a16:creationId xmlns="" xmlns:a16="http://schemas.microsoft.com/office/drawing/2014/main" id="{00000000-0008-0000-0000-00004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820</xdr:row>
      <xdr:rowOff>0</xdr:rowOff>
    </xdr:from>
    <xdr:ext cx="1333500" cy="238125"/>
    <xdr:sp macro="" textlink="">
      <xdr:nvSpPr>
        <xdr:cNvPr id="8524" name="Texto 17" hidden="1">
          <a:extLst>
            <a:ext uri="{FF2B5EF4-FFF2-40B4-BE49-F238E27FC236}">
              <a16:creationId xmlns="" xmlns:a16="http://schemas.microsoft.com/office/drawing/2014/main" id="{00000000-0008-0000-0000-0000500E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525" name="Texto 17" hidden="1">
          <a:extLst>
            <a:ext uri="{FF2B5EF4-FFF2-40B4-BE49-F238E27FC236}">
              <a16:creationId xmlns="" xmlns:a16="http://schemas.microsoft.com/office/drawing/2014/main" id="{00000000-0008-0000-0000-0000510E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twoCellAnchor editAs="oneCell">
    <xdr:from>
      <xdr:col>1</xdr:col>
      <xdr:colOff>346466</xdr:colOff>
      <xdr:row>3</xdr:row>
      <xdr:rowOff>66675</xdr:rowOff>
    </xdr:from>
    <xdr:to>
      <xdr:col>2</xdr:col>
      <xdr:colOff>771525</xdr:colOff>
      <xdr:row>6</xdr:row>
      <xdr:rowOff>32656</xdr:rowOff>
    </xdr:to>
    <xdr:pic>
      <xdr:nvPicPr>
        <xdr:cNvPr id="8526" name="Imagen 3630" descr="escudo-alc">
          <a:extLst>
            <a:ext uri="{FF2B5EF4-FFF2-40B4-BE49-F238E27FC236}">
              <a16:creationId xmlns="" xmlns:a16="http://schemas.microsoft.com/office/drawing/2014/main" id="{00000000-0008-0000-0000-00002F0E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91" y="1057275"/>
          <a:ext cx="1091809" cy="556531"/>
        </a:xfrm>
        <a:prstGeom prst="rect">
          <a:avLst/>
        </a:prstGeom>
        <a:noFill/>
        <a:ln>
          <a:noFill/>
        </a:ln>
      </xdr:spPr>
    </xdr:pic>
    <xdr:clientData/>
  </xdr:twoCellAnchor>
  <xdr:twoCellAnchor editAs="oneCell">
    <xdr:from>
      <xdr:col>7</xdr:col>
      <xdr:colOff>0</xdr:colOff>
      <xdr:row>3</xdr:row>
      <xdr:rowOff>104775</xdr:rowOff>
    </xdr:from>
    <xdr:to>
      <xdr:col>9</xdr:col>
      <xdr:colOff>127907</xdr:colOff>
      <xdr:row>6</xdr:row>
      <xdr:rowOff>85725</xdr:rowOff>
    </xdr:to>
    <xdr:pic>
      <xdr:nvPicPr>
        <xdr:cNvPr id="8527" name="Imagen 852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66096" y="657225"/>
          <a:ext cx="1651907"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28"/>
  <sheetViews>
    <sheetView tabSelected="1" zoomScale="110" zoomScaleNormal="110" workbookViewId="0">
      <selection activeCell="E809" sqref="E809"/>
    </sheetView>
  </sheetViews>
  <sheetFormatPr baseColWidth="10" defaultColWidth="11.42578125" defaultRowHeight="14.25" outlineLevelRow="2" x14ac:dyDescent="0.25"/>
  <cols>
    <col min="1" max="1" width="3" style="9" customWidth="1"/>
    <col min="2" max="2" width="10" style="8" customWidth="1"/>
    <col min="3" max="3" width="95.28515625" style="8" customWidth="1"/>
    <col min="4" max="4" width="8.42578125" style="8" customWidth="1"/>
    <col min="5" max="5" width="13.140625" style="8" customWidth="1"/>
    <col min="6" max="6" width="18.42578125" style="8" customWidth="1"/>
    <col min="7" max="7" width="18.85546875" style="10" bestFit="1" customWidth="1"/>
    <col min="8" max="16384" width="11.42578125" style="8"/>
  </cols>
  <sheetData>
    <row r="1" spans="1:7" ht="15" customHeight="1" x14ac:dyDescent="0.25">
      <c r="B1" s="146" t="s">
        <v>1504</v>
      </c>
      <c r="C1" s="146"/>
      <c r="D1" s="146"/>
      <c r="E1" s="146"/>
      <c r="F1" s="146"/>
      <c r="G1" s="146"/>
    </row>
    <row r="2" spans="1:7" x14ac:dyDescent="0.25">
      <c r="B2" s="146"/>
      <c r="C2" s="146"/>
      <c r="D2" s="146"/>
      <c r="E2" s="146"/>
      <c r="F2" s="146"/>
      <c r="G2" s="146"/>
    </row>
    <row r="3" spans="1:7" x14ac:dyDescent="0.25">
      <c r="B3" s="146"/>
      <c r="C3" s="146"/>
      <c r="D3" s="146"/>
      <c r="E3" s="146"/>
      <c r="F3" s="146"/>
      <c r="G3" s="146"/>
    </row>
    <row r="4" spans="1:7" x14ac:dyDescent="0.25">
      <c r="B4" s="146"/>
      <c r="C4" s="146"/>
      <c r="D4" s="146"/>
      <c r="E4" s="146"/>
      <c r="F4" s="146"/>
      <c r="G4" s="146"/>
    </row>
    <row r="5" spans="1:7" ht="18" customHeight="1" x14ac:dyDescent="0.25">
      <c r="B5" s="146"/>
      <c r="C5" s="146"/>
      <c r="D5" s="146"/>
      <c r="E5" s="146"/>
      <c r="F5" s="146"/>
      <c r="G5" s="146"/>
    </row>
    <row r="6" spans="1:7" x14ac:dyDescent="0.25">
      <c r="B6" s="146"/>
      <c r="C6" s="146"/>
      <c r="D6" s="146"/>
      <c r="E6" s="146"/>
      <c r="F6" s="146"/>
      <c r="G6" s="146"/>
    </row>
    <row r="7" spans="1:7" s="1" customFormat="1" ht="9" customHeight="1" thickBot="1" x14ac:dyDescent="0.25">
      <c r="A7" s="2"/>
      <c r="B7" s="146"/>
      <c r="C7" s="146"/>
      <c r="D7" s="146"/>
      <c r="E7" s="146"/>
      <c r="F7" s="146"/>
      <c r="G7" s="146"/>
    </row>
    <row r="8" spans="1:7" s="1" customFormat="1" ht="2.25" hidden="1" customHeight="1" x14ac:dyDescent="0.25">
      <c r="A8" s="3"/>
      <c r="B8" s="5"/>
      <c r="C8" s="6"/>
      <c r="D8" s="5"/>
      <c r="E8" s="7"/>
      <c r="F8" s="160" t="s">
        <v>0</v>
      </c>
      <c r="G8" s="161"/>
    </row>
    <row r="9" spans="1:7" s="1" customFormat="1" ht="18" hidden="1" customHeight="1" x14ac:dyDescent="0.25">
      <c r="A9" s="3"/>
      <c r="B9" s="162" t="s">
        <v>1</v>
      </c>
      <c r="C9" s="162"/>
      <c r="D9" s="162"/>
      <c r="E9" s="162"/>
      <c r="F9" s="162"/>
      <c r="G9" s="111">
        <v>1663.16</v>
      </c>
    </row>
    <row r="10" spans="1:7" s="1" customFormat="1" ht="18" customHeight="1" thickBot="1" x14ac:dyDescent="0.25">
      <c r="A10" s="3"/>
      <c r="B10" s="147" t="s">
        <v>1512</v>
      </c>
      <c r="C10" s="148"/>
      <c r="D10" s="148"/>
      <c r="E10" s="148"/>
      <c r="F10" s="148"/>
      <c r="G10" s="149"/>
    </row>
    <row r="11" spans="1:7" ht="6.75" customHeight="1" thickBot="1" x14ac:dyDescent="0.3">
      <c r="B11" s="115"/>
      <c r="C11" s="116"/>
      <c r="D11" s="116"/>
      <c r="E11" s="116"/>
      <c r="F11" s="116"/>
      <c r="G11" s="117"/>
    </row>
    <row r="12" spans="1:7" s="12" customFormat="1" ht="27" customHeight="1" thickBot="1" x14ac:dyDescent="0.3">
      <c r="A12" s="11"/>
      <c r="B12" s="108" t="s">
        <v>2</v>
      </c>
      <c r="C12" s="109" t="s">
        <v>3</v>
      </c>
      <c r="D12" s="109" t="s">
        <v>4</v>
      </c>
      <c r="E12" s="109" t="s">
        <v>5</v>
      </c>
      <c r="F12" s="109" t="s">
        <v>6</v>
      </c>
      <c r="G12" s="110" t="s">
        <v>7</v>
      </c>
    </row>
    <row r="13" spans="1:7" s="66" customFormat="1" ht="18" customHeight="1" x14ac:dyDescent="0.2">
      <c r="A13" s="67"/>
      <c r="B13" s="105">
        <v>1</v>
      </c>
      <c r="C13" s="106" t="s">
        <v>8</v>
      </c>
      <c r="D13" s="163"/>
      <c r="E13" s="163"/>
      <c r="F13" s="163"/>
      <c r="G13" s="107">
        <f>+G14</f>
        <v>0</v>
      </c>
    </row>
    <row r="14" spans="1:7" s="15" customFormat="1" ht="14.25" customHeight="1" outlineLevel="1" x14ac:dyDescent="0.2">
      <c r="A14" s="14"/>
      <c r="B14" s="77">
        <v>1.1000000000000001</v>
      </c>
      <c r="C14" s="51" t="s">
        <v>9</v>
      </c>
      <c r="D14" s="143"/>
      <c r="E14" s="143"/>
      <c r="F14" s="143"/>
      <c r="G14" s="78">
        <f>SUM(G15:G16)</f>
        <v>0</v>
      </c>
    </row>
    <row r="15" spans="1:7" s="1" customFormat="1" outlineLevel="2" x14ac:dyDescent="0.2">
      <c r="A15" s="16" t="s">
        <v>10</v>
      </c>
      <c r="B15" s="79" t="s">
        <v>11</v>
      </c>
      <c r="C15" s="17" t="s">
        <v>12</v>
      </c>
      <c r="D15" s="113" t="s">
        <v>13</v>
      </c>
      <c r="E15" s="18">
        <v>1663.16</v>
      </c>
      <c r="F15" s="124"/>
      <c r="G15" s="97">
        <f>ROUND(+E15*F15,0)</f>
        <v>0</v>
      </c>
    </row>
    <row r="16" spans="1:7" s="1" customFormat="1" ht="24" outlineLevel="2" x14ac:dyDescent="0.2">
      <c r="A16" s="16"/>
      <c r="B16" s="80" t="s">
        <v>14</v>
      </c>
      <c r="C16" s="22" t="s">
        <v>15</v>
      </c>
      <c r="D16" s="23" t="s">
        <v>13</v>
      </c>
      <c r="E16" s="19">
        <v>2618.37</v>
      </c>
      <c r="F16" s="124"/>
      <c r="G16" s="97">
        <f>ROUND(+E16*F16,0)</f>
        <v>0</v>
      </c>
    </row>
    <row r="17" spans="1:7" s="66" customFormat="1" ht="38.25" customHeight="1" x14ac:dyDescent="0.2">
      <c r="A17" s="67"/>
      <c r="B17" s="75">
        <v>2</v>
      </c>
      <c r="C17" s="61" t="s">
        <v>16</v>
      </c>
      <c r="D17" s="142"/>
      <c r="E17" s="142"/>
      <c r="F17" s="142"/>
      <c r="G17" s="76">
        <f>+G18+G23+G28+G32+G36+G42</f>
        <v>0</v>
      </c>
    </row>
    <row r="18" spans="1:7" s="15" customFormat="1" ht="25.5" outlineLevel="1" x14ac:dyDescent="0.2">
      <c r="A18" s="14"/>
      <c r="B18" s="81">
        <v>2</v>
      </c>
      <c r="C18" s="51" t="s">
        <v>17</v>
      </c>
      <c r="D18" s="143"/>
      <c r="E18" s="143"/>
      <c r="F18" s="143"/>
      <c r="G18" s="82">
        <f>SUM(G19:G22)</f>
        <v>0</v>
      </c>
    </row>
    <row r="19" spans="1:7" s="1" customFormat="1" ht="60" outlineLevel="2" x14ac:dyDescent="0.2">
      <c r="A19" s="16" t="s">
        <v>10</v>
      </c>
      <c r="B19" s="79" t="s">
        <v>18</v>
      </c>
      <c r="C19" s="17" t="s">
        <v>19</v>
      </c>
      <c r="D19" s="113" t="s">
        <v>20</v>
      </c>
      <c r="E19" s="18">
        <v>2120</v>
      </c>
      <c r="F19" s="125"/>
      <c r="G19" s="97">
        <f t="shared" ref="G19:G47" si="0">ROUND(+E19*F19,0)</f>
        <v>0</v>
      </c>
    </row>
    <row r="20" spans="1:7" s="1" customFormat="1" outlineLevel="2" x14ac:dyDescent="0.2">
      <c r="A20" s="16" t="s">
        <v>10</v>
      </c>
      <c r="B20" s="79" t="s">
        <v>21</v>
      </c>
      <c r="C20" s="17" t="s">
        <v>22</v>
      </c>
      <c r="D20" s="113" t="s">
        <v>23</v>
      </c>
      <c r="E20" s="18">
        <v>37752</v>
      </c>
      <c r="F20" s="125"/>
      <c r="G20" s="97">
        <f t="shared" si="0"/>
        <v>0</v>
      </c>
    </row>
    <row r="21" spans="1:7" s="1" customFormat="1" ht="24" outlineLevel="2" x14ac:dyDescent="0.2">
      <c r="A21" s="16" t="s">
        <v>10</v>
      </c>
      <c r="B21" s="79" t="s">
        <v>24</v>
      </c>
      <c r="C21" s="17" t="s">
        <v>25</v>
      </c>
      <c r="D21" s="113" t="s">
        <v>26</v>
      </c>
      <c r="E21" s="18">
        <v>690</v>
      </c>
      <c r="F21" s="125"/>
      <c r="G21" s="97">
        <f t="shared" si="0"/>
        <v>0</v>
      </c>
    </row>
    <row r="22" spans="1:7" s="1" customFormat="1" outlineLevel="2" x14ac:dyDescent="0.2">
      <c r="A22" s="16" t="s">
        <v>10</v>
      </c>
      <c r="B22" s="79" t="s">
        <v>27</v>
      </c>
      <c r="C22" s="21" t="s">
        <v>28</v>
      </c>
      <c r="D22" s="113" t="s">
        <v>26</v>
      </c>
      <c r="E22" s="18">
        <v>23</v>
      </c>
      <c r="F22" s="125"/>
      <c r="G22" s="97">
        <f t="shared" si="0"/>
        <v>0</v>
      </c>
    </row>
    <row r="23" spans="1:7" s="15" customFormat="1" ht="25.5" outlineLevel="1" x14ac:dyDescent="0.2">
      <c r="A23" s="14"/>
      <c r="B23" s="83">
        <v>2.1</v>
      </c>
      <c r="C23" s="51" t="s">
        <v>29</v>
      </c>
      <c r="D23" s="143"/>
      <c r="E23" s="143"/>
      <c r="F23" s="143"/>
      <c r="G23" s="82">
        <f>SUM(G24:G27)</f>
        <v>0</v>
      </c>
    </row>
    <row r="24" spans="1:7" s="1" customFormat="1" outlineLevel="2" x14ac:dyDescent="0.2">
      <c r="A24" s="16" t="s">
        <v>10</v>
      </c>
      <c r="B24" s="80" t="s">
        <v>30</v>
      </c>
      <c r="C24" s="22" t="s">
        <v>31</v>
      </c>
      <c r="D24" s="23" t="s">
        <v>26</v>
      </c>
      <c r="E24" s="19">
        <v>987</v>
      </c>
      <c r="F24" s="124"/>
      <c r="G24" s="97">
        <f t="shared" si="0"/>
        <v>0</v>
      </c>
    </row>
    <row r="25" spans="1:7" s="1" customFormat="1" ht="25.5" customHeight="1" outlineLevel="2" x14ac:dyDescent="0.2">
      <c r="A25" s="16" t="s">
        <v>10</v>
      </c>
      <c r="B25" s="79" t="s">
        <v>32</v>
      </c>
      <c r="C25" s="24" t="s">
        <v>33</v>
      </c>
      <c r="D25" s="113" t="s">
        <v>26</v>
      </c>
      <c r="E25" s="18">
        <v>330</v>
      </c>
      <c r="F25" s="125"/>
      <c r="G25" s="97">
        <f t="shared" si="0"/>
        <v>0</v>
      </c>
    </row>
    <row r="26" spans="1:7" s="1" customFormat="1" ht="33.75" customHeight="1" outlineLevel="2" x14ac:dyDescent="0.2">
      <c r="A26" s="16" t="s">
        <v>10</v>
      </c>
      <c r="B26" s="79" t="s">
        <v>34</v>
      </c>
      <c r="C26" s="21" t="s">
        <v>35</v>
      </c>
      <c r="D26" s="113" t="s">
        <v>26</v>
      </c>
      <c r="E26" s="18">
        <v>280</v>
      </c>
      <c r="F26" s="124"/>
      <c r="G26" s="97">
        <f t="shared" si="0"/>
        <v>0</v>
      </c>
    </row>
    <row r="27" spans="1:7" s="1" customFormat="1" outlineLevel="2" x14ac:dyDescent="0.2">
      <c r="A27" s="16" t="s">
        <v>10</v>
      </c>
      <c r="B27" s="79" t="s">
        <v>36</v>
      </c>
      <c r="C27" s="25" t="s">
        <v>37</v>
      </c>
      <c r="D27" s="113" t="s">
        <v>26</v>
      </c>
      <c r="E27" s="18">
        <v>7</v>
      </c>
      <c r="F27" s="124"/>
      <c r="G27" s="97">
        <f t="shared" si="0"/>
        <v>0</v>
      </c>
    </row>
    <row r="28" spans="1:7" s="15" customFormat="1" ht="25.5" outlineLevel="1" x14ac:dyDescent="0.2">
      <c r="A28" s="14"/>
      <c r="B28" s="83">
        <v>2.2000000000000002</v>
      </c>
      <c r="C28" s="51" t="s">
        <v>38</v>
      </c>
      <c r="D28" s="143"/>
      <c r="E28" s="143"/>
      <c r="F28" s="143"/>
      <c r="G28" s="82">
        <f>SUM(G29:G31)</f>
        <v>0</v>
      </c>
    </row>
    <row r="29" spans="1:7" s="1" customFormat="1" outlineLevel="2" x14ac:dyDescent="0.2">
      <c r="A29" s="16" t="s">
        <v>10</v>
      </c>
      <c r="B29" s="79" t="s">
        <v>39</v>
      </c>
      <c r="C29" s="17" t="s">
        <v>40</v>
      </c>
      <c r="D29" s="113" t="s">
        <v>13</v>
      </c>
      <c r="E29" s="18">
        <v>1518</v>
      </c>
      <c r="F29" s="125"/>
      <c r="G29" s="97">
        <f t="shared" si="0"/>
        <v>0</v>
      </c>
    </row>
    <row r="30" spans="1:7" s="1" customFormat="1" outlineLevel="2" x14ac:dyDescent="0.2">
      <c r="A30" s="16" t="s">
        <v>10</v>
      </c>
      <c r="B30" s="79" t="s">
        <v>41</v>
      </c>
      <c r="C30" s="17" t="s">
        <v>42</v>
      </c>
      <c r="D30" s="113" t="s">
        <v>13</v>
      </c>
      <c r="E30" s="18">
        <v>129</v>
      </c>
      <c r="F30" s="125"/>
      <c r="G30" s="97">
        <f t="shared" si="0"/>
        <v>0</v>
      </c>
    </row>
    <row r="31" spans="1:7" s="1" customFormat="1" outlineLevel="2" x14ac:dyDescent="0.2">
      <c r="A31" s="16" t="s">
        <v>10</v>
      </c>
      <c r="B31" s="79" t="s">
        <v>43</v>
      </c>
      <c r="C31" s="17" t="s">
        <v>44</v>
      </c>
      <c r="D31" s="113" t="s">
        <v>13</v>
      </c>
      <c r="E31" s="18">
        <v>129</v>
      </c>
      <c r="F31" s="125"/>
      <c r="G31" s="97">
        <f t="shared" si="0"/>
        <v>0</v>
      </c>
    </row>
    <row r="32" spans="1:7" s="15" customFormat="1" ht="25.5" outlineLevel="1" x14ac:dyDescent="0.2">
      <c r="A32" s="26"/>
      <c r="B32" s="83">
        <v>2.2999999999999998</v>
      </c>
      <c r="C32" s="51" t="s">
        <v>45</v>
      </c>
      <c r="D32" s="143"/>
      <c r="E32" s="143"/>
      <c r="F32" s="143"/>
      <c r="G32" s="82">
        <f>SUM(G33:G35)</f>
        <v>0</v>
      </c>
    </row>
    <row r="33" spans="1:10" s="1" customFormat="1" ht="36" customHeight="1" outlineLevel="2" x14ac:dyDescent="0.2">
      <c r="A33" s="16" t="s">
        <v>10</v>
      </c>
      <c r="B33" s="84" t="s">
        <v>46</v>
      </c>
      <c r="C33" s="17" t="s">
        <v>47</v>
      </c>
      <c r="D33" s="113" t="s">
        <v>26</v>
      </c>
      <c r="E33" s="18">
        <v>75.900000000000006</v>
      </c>
      <c r="F33" s="125"/>
      <c r="G33" s="97">
        <f t="shared" si="0"/>
        <v>0</v>
      </c>
    </row>
    <row r="34" spans="1:10" s="1" customFormat="1" ht="24" outlineLevel="2" x14ac:dyDescent="0.2">
      <c r="A34" s="16" t="s">
        <v>10</v>
      </c>
      <c r="B34" s="79" t="s">
        <v>48</v>
      </c>
      <c r="C34" s="17" t="s">
        <v>49</v>
      </c>
      <c r="D34" s="113" t="s">
        <v>26</v>
      </c>
      <c r="E34" s="18">
        <v>84</v>
      </c>
      <c r="F34" s="124"/>
      <c r="G34" s="97">
        <f t="shared" si="0"/>
        <v>0</v>
      </c>
    </row>
    <row r="35" spans="1:10" s="1" customFormat="1" ht="36" outlineLevel="2" x14ac:dyDescent="0.2">
      <c r="A35" s="16" t="s">
        <v>10</v>
      </c>
      <c r="B35" s="79" t="s">
        <v>50</v>
      </c>
      <c r="C35" s="17" t="s">
        <v>51</v>
      </c>
      <c r="D35" s="113" t="s">
        <v>26</v>
      </c>
      <c r="E35" s="18">
        <v>33</v>
      </c>
      <c r="F35" s="125"/>
      <c r="G35" s="97">
        <f t="shared" si="0"/>
        <v>0</v>
      </c>
    </row>
    <row r="36" spans="1:10" s="15" customFormat="1" ht="51.75" customHeight="1" outlineLevel="1" x14ac:dyDescent="0.2">
      <c r="A36" s="14"/>
      <c r="B36" s="83">
        <v>2.4</v>
      </c>
      <c r="C36" s="53" t="s">
        <v>52</v>
      </c>
      <c r="D36" s="143"/>
      <c r="E36" s="143"/>
      <c r="F36" s="143"/>
      <c r="G36" s="82">
        <f>SUM(G37:G41)</f>
        <v>0</v>
      </c>
    </row>
    <row r="37" spans="1:10" s="1" customFormat="1" outlineLevel="2" x14ac:dyDescent="0.2">
      <c r="A37" s="16" t="s">
        <v>10</v>
      </c>
      <c r="B37" s="85" t="s">
        <v>53</v>
      </c>
      <c r="C37" s="17" t="s">
        <v>54</v>
      </c>
      <c r="D37" s="113" t="s">
        <v>13</v>
      </c>
      <c r="E37" s="18">
        <v>1518</v>
      </c>
      <c r="F37" s="124"/>
      <c r="G37" s="97">
        <f t="shared" si="0"/>
        <v>0</v>
      </c>
      <c r="J37" s="74"/>
    </row>
    <row r="38" spans="1:10" s="1" customFormat="1" outlineLevel="2" x14ac:dyDescent="0.2">
      <c r="A38" s="16" t="s">
        <v>10</v>
      </c>
      <c r="B38" s="85" t="s">
        <v>55</v>
      </c>
      <c r="C38" s="17" t="s">
        <v>56</v>
      </c>
      <c r="D38" s="113" t="s">
        <v>26</v>
      </c>
      <c r="E38" s="18">
        <v>157</v>
      </c>
      <c r="F38" s="125"/>
      <c r="G38" s="97">
        <f t="shared" si="0"/>
        <v>0</v>
      </c>
    </row>
    <row r="39" spans="1:10" s="1" customFormat="1" ht="24" outlineLevel="2" x14ac:dyDescent="0.2">
      <c r="A39" s="16" t="s">
        <v>10</v>
      </c>
      <c r="B39" s="85" t="s">
        <v>57</v>
      </c>
      <c r="C39" s="17" t="s">
        <v>58</v>
      </c>
      <c r="D39" s="113" t="s">
        <v>13</v>
      </c>
      <c r="E39" s="18">
        <v>1446</v>
      </c>
      <c r="F39" s="125"/>
      <c r="G39" s="97">
        <f t="shared" si="0"/>
        <v>0</v>
      </c>
    </row>
    <row r="40" spans="1:10" s="1" customFormat="1" outlineLevel="2" x14ac:dyDescent="0.2">
      <c r="A40" s="16" t="s">
        <v>10</v>
      </c>
      <c r="B40" s="85" t="s">
        <v>59</v>
      </c>
      <c r="C40" s="17" t="s">
        <v>60</v>
      </c>
      <c r="D40" s="113" t="s">
        <v>26</v>
      </c>
      <c r="E40" s="18">
        <v>2.8</v>
      </c>
      <c r="F40" s="125"/>
      <c r="G40" s="97">
        <f t="shared" si="0"/>
        <v>0</v>
      </c>
    </row>
    <row r="41" spans="1:10" s="1" customFormat="1" outlineLevel="2" x14ac:dyDescent="0.2">
      <c r="A41" s="16" t="s">
        <v>10</v>
      </c>
      <c r="B41" s="85" t="s">
        <v>61</v>
      </c>
      <c r="C41" s="17" t="s">
        <v>62</v>
      </c>
      <c r="D41" s="113" t="s">
        <v>26</v>
      </c>
      <c r="E41" s="18">
        <v>2</v>
      </c>
      <c r="F41" s="125"/>
      <c r="G41" s="97">
        <f t="shared" si="0"/>
        <v>0</v>
      </c>
    </row>
    <row r="42" spans="1:10" s="15" customFormat="1" ht="40.5" customHeight="1" outlineLevel="1" x14ac:dyDescent="0.2">
      <c r="A42" s="14"/>
      <c r="B42" s="83">
        <v>2.5</v>
      </c>
      <c r="C42" s="53" t="s">
        <v>63</v>
      </c>
      <c r="D42" s="143"/>
      <c r="E42" s="143"/>
      <c r="F42" s="143"/>
      <c r="G42" s="82">
        <f>SUM(G43:G47)</f>
        <v>0</v>
      </c>
    </row>
    <row r="43" spans="1:10" s="1" customFormat="1" outlineLevel="2" x14ac:dyDescent="0.2">
      <c r="A43" s="16" t="s">
        <v>10</v>
      </c>
      <c r="B43" s="79" t="s">
        <v>64</v>
      </c>
      <c r="C43" s="17" t="s">
        <v>65</v>
      </c>
      <c r="D43" s="113" t="s">
        <v>23</v>
      </c>
      <c r="E43" s="18">
        <v>37752</v>
      </c>
      <c r="F43" s="124"/>
      <c r="G43" s="97">
        <f t="shared" si="0"/>
        <v>0</v>
      </c>
    </row>
    <row r="44" spans="1:10" s="1" customFormat="1" outlineLevel="2" x14ac:dyDescent="0.2">
      <c r="A44" s="16" t="s">
        <v>10</v>
      </c>
      <c r="B44" s="79" t="s">
        <v>66</v>
      </c>
      <c r="C44" s="17" t="s">
        <v>67</v>
      </c>
      <c r="D44" s="113" t="s">
        <v>23</v>
      </c>
      <c r="E44" s="18">
        <v>18617</v>
      </c>
      <c r="F44" s="124"/>
      <c r="G44" s="97">
        <f t="shared" si="0"/>
        <v>0</v>
      </c>
    </row>
    <row r="45" spans="1:10" s="1" customFormat="1" outlineLevel="2" x14ac:dyDescent="0.2">
      <c r="A45" s="16" t="s">
        <v>10</v>
      </c>
      <c r="B45" s="79" t="s">
        <v>68</v>
      </c>
      <c r="C45" s="17" t="s">
        <v>69</v>
      </c>
      <c r="D45" s="113" t="s">
        <v>23</v>
      </c>
      <c r="E45" s="18">
        <v>28915</v>
      </c>
      <c r="F45" s="124"/>
      <c r="G45" s="97">
        <f t="shared" si="0"/>
        <v>0</v>
      </c>
    </row>
    <row r="46" spans="1:10" s="1" customFormat="1" outlineLevel="2" x14ac:dyDescent="0.2">
      <c r="A46" s="16" t="s">
        <v>10</v>
      </c>
      <c r="B46" s="79" t="s">
        <v>70</v>
      </c>
      <c r="C46" s="17" t="s">
        <v>71</v>
      </c>
      <c r="D46" s="113" t="s">
        <v>23</v>
      </c>
      <c r="E46" s="18">
        <v>443</v>
      </c>
      <c r="F46" s="124"/>
      <c r="G46" s="97">
        <f t="shared" si="0"/>
        <v>0</v>
      </c>
    </row>
    <row r="47" spans="1:10" s="1" customFormat="1" outlineLevel="2" x14ac:dyDescent="0.2">
      <c r="A47" s="16" t="s">
        <v>10</v>
      </c>
      <c r="B47" s="79" t="s">
        <v>72</v>
      </c>
      <c r="C47" s="17" t="s">
        <v>73</v>
      </c>
      <c r="D47" s="113" t="s">
        <v>23</v>
      </c>
      <c r="E47" s="18">
        <v>5915</v>
      </c>
      <c r="F47" s="124"/>
      <c r="G47" s="97">
        <f t="shared" si="0"/>
        <v>0</v>
      </c>
    </row>
    <row r="48" spans="1:10" s="66" customFormat="1" ht="60" customHeight="1" x14ac:dyDescent="0.2">
      <c r="A48" s="67"/>
      <c r="B48" s="75">
        <v>3</v>
      </c>
      <c r="C48" s="68" t="s">
        <v>74</v>
      </c>
      <c r="D48" s="142"/>
      <c r="E48" s="142"/>
      <c r="F48" s="142"/>
      <c r="G48" s="76">
        <f>+G49+G52+G54+G64+G67+G72</f>
        <v>0</v>
      </c>
    </row>
    <row r="49" spans="1:7" s="15" customFormat="1" ht="142.5" customHeight="1" outlineLevel="1" x14ac:dyDescent="0.2">
      <c r="A49" s="14"/>
      <c r="B49" s="86" t="s">
        <v>75</v>
      </c>
      <c r="C49" s="54" t="s">
        <v>76</v>
      </c>
      <c r="D49" s="143"/>
      <c r="E49" s="143"/>
      <c r="F49" s="143"/>
      <c r="G49" s="87">
        <f>SUM(G50:G51)</f>
        <v>0</v>
      </c>
    </row>
    <row r="50" spans="1:7" s="1" customFormat="1" outlineLevel="2" x14ac:dyDescent="0.2">
      <c r="A50" s="16" t="s">
        <v>10</v>
      </c>
      <c r="B50" s="84" t="s">
        <v>77</v>
      </c>
      <c r="C50" s="17" t="s">
        <v>78</v>
      </c>
      <c r="D50" s="113" t="s">
        <v>26</v>
      </c>
      <c r="E50" s="18">
        <v>9</v>
      </c>
      <c r="F50" s="125"/>
      <c r="G50" s="97">
        <f t="shared" ref="G50:G51" si="1">ROUND(+E50*F50,0)</f>
        <v>0</v>
      </c>
    </row>
    <row r="51" spans="1:7" s="1" customFormat="1" outlineLevel="2" x14ac:dyDescent="0.2">
      <c r="A51" s="16" t="s">
        <v>10</v>
      </c>
      <c r="B51" s="84" t="s">
        <v>79</v>
      </c>
      <c r="C51" s="17" t="s">
        <v>80</v>
      </c>
      <c r="D51" s="113" t="s">
        <v>26</v>
      </c>
      <c r="E51" s="18">
        <v>44</v>
      </c>
      <c r="F51" s="125"/>
      <c r="G51" s="97">
        <f t="shared" si="1"/>
        <v>0</v>
      </c>
    </row>
    <row r="52" spans="1:7" s="15" customFormat="1" ht="127.5" outlineLevel="1" x14ac:dyDescent="0.2">
      <c r="A52" s="14"/>
      <c r="B52" s="86">
        <v>3.2</v>
      </c>
      <c r="C52" s="54" t="s">
        <v>81</v>
      </c>
      <c r="D52" s="143"/>
      <c r="E52" s="143"/>
      <c r="F52" s="143"/>
      <c r="G52" s="87">
        <f>SUM(G53)</f>
        <v>0</v>
      </c>
    </row>
    <row r="53" spans="1:7" s="1" customFormat="1" outlineLevel="2" x14ac:dyDescent="0.2">
      <c r="A53" s="16" t="s">
        <v>10</v>
      </c>
      <c r="B53" s="84" t="s">
        <v>82</v>
      </c>
      <c r="C53" s="17" t="s">
        <v>83</v>
      </c>
      <c r="D53" s="113" t="s">
        <v>26</v>
      </c>
      <c r="E53" s="18">
        <v>1</v>
      </c>
      <c r="F53" s="124"/>
      <c r="G53" s="97">
        <f t="shared" ref="G53" si="2">ROUND(+E53*F53,0)</f>
        <v>0</v>
      </c>
    </row>
    <row r="54" spans="1:7" s="15" customFormat="1" ht="140.25" outlineLevel="1" x14ac:dyDescent="0.2">
      <c r="A54" s="14"/>
      <c r="B54" s="86" t="s">
        <v>84</v>
      </c>
      <c r="C54" s="54" t="s">
        <v>85</v>
      </c>
      <c r="D54" s="143"/>
      <c r="E54" s="143"/>
      <c r="F54" s="143"/>
      <c r="G54" s="87">
        <f>SUM(G55:G63)</f>
        <v>0</v>
      </c>
    </row>
    <row r="55" spans="1:7" s="1" customFormat="1" ht="24" outlineLevel="2" x14ac:dyDescent="0.2">
      <c r="A55" s="16" t="s">
        <v>10</v>
      </c>
      <c r="B55" s="84" t="s">
        <v>86</v>
      </c>
      <c r="C55" s="17" t="s">
        <v>87</v>
      </c>
      <c r="D55" s="113" t="s">
        <v>13</v>
      </c>
      <c r="E55" s="18">
        <v>60</v>
      </c>
      <c r="F55" s="124"/>
      <c r="G55" s="97">
        <f t="shared" ref="G55:G61" si="3">ROUND(+E55*F55,0)</f>
        <v>0</v>
      </c>
    </row>
    <row r="56" spans="1:7" s="1" customFormat="1" ht="24" outlineLevel="2" x14ac:dyDescent="0.2">
      <c r="A56" s="16" t="s">
        <v>10</v>
      </c>
      <c r="B56" s="84" t="s">
        <v>88</v>
      </c>
      <c r="C56" s="17" t="s">
        <v>89</v>
      </c>
      <c r="D56" s="113" t="s">
        <v>13</v>
      </c>
      <c r="E56" s="18">
        <v>237</v>
      </c>
      <c r="F56" s="124"/>
      <c r="G56" s="97">
        <f t="shared" si="3"/>
        <v>0</v>
      </c>
    </row>
    <row r="57" spans="1:7" s="1" customFormat="1" ht="24" outlineLevel="2" x14ac:dyDescent="0.2">
      <c r="A57" s="16" t="s">
        <v>10</v>
      </c>
      <c r="B57" s="84" t="s">
        <v>90</v>
      </c>
      <c r="C57" s="17" t="s">
        <v>91</v>
      </c>
      <c r="D57" s="113" t="s">
        <v>13</v>
      </c>
      <c r="E57" s="18">
        <v>57</v>
      </c>
      <c r="F57" s="124"/>
      <c r="G57" s="97">
        <f t="shared" si="3"/>
        <v>0</v>
      </c>
    </row>
    <row r="58" spans="1:7" s="1" customFormat="1" ht="24" outlineLevel="2" x14ac:dyDescent="0.2">
      <c r="A58" s="16" t="s">
        <v>10</v>
      </c>
      <c r="B58" s="84" t="s">
        <v>92</v>
      </c>
      <c r="C58" s="17" t="s">
        <v>93</v>
      </c>
      <c r="D58" s="113" t="s">
        <v>13</v>
      </c>
      <c r="E58" s="18">
        <v>207</v>
      </c>
      <c r="F58" s="124"/>
      <c r="G58" s="97">
        <f t="shared" si="3"/>
        <v>0</v>
      </c>
    </row>
    <row r="59" spans="1:7" s="1" customFormat="1" ht="24" outlineLevel="2" x14ac:dyDescent="0.2">
      <c r="A59" s="16" t="s">
        <v>10</v>
      </c>
      <c r="B59" s="84" t="s">
        <v>94</v>
      </c>
      <c r="C59" s="17" t="s">
        <v>95</v>
      </c>
      <c r="D59" s="113" t="s">
        <v>13</v>
      </c>
      <c r="E59" s="18">
        <v>412</v>
      </c>
      <c r="F59" s="124"/>
      <c r="G59" s="97">
        <f t="shared" si="3"/>
        <v>0</v>
      </c>
    </row>
    <row r="60" spans="1:7" s="1" customFormat="1" ht="24" outlineLevel="2" x14ac:dyDescent="0.2">
      <c r="A60" s="16" t="s">
        <v>10</v>
      </c>
      <c r="B60" s="84" t="s">
        <v>96</v>
      </c>
      <c r="C60" s="17" t="s">
        <v>97</v>
      </c>
      <c r="D60" s="113" t="s">
        <v>13</v>
      </c>
      <c r="E60" s="18">
        <v>137</v>
      </c>
      <c r="F60" s="124"/>
      <c r="G60" s="97">
        <f t="shared" si="3"/>
        <v>0</v>
      </c>
    </row>
    <row r="61" spans="1:7" s="1" customFormat="1" ht="24" outlineLevel="2" x14ac:dyDescent="0.2">
      <c r="A61" s="16" t="s">
        <v>10</v>
      </c>
      <c r="B61" s="84" t="s">
        <v>98</v>
      </c>
      <c r="C61" s="17" t="s">
        <v>99</v>
      </c>
      <c r="D61" s="113" t="s">
        <v>13</v>
      </c>
      <c r="E61" s="18">
        <v>65</v>
      </c>
      <c r="F61" s="124"/>
      <c r="G61" s="97">
        <f t="shared" si="3"/>
        <v>0</v>
      </c>
    </row>
    <row r="62" spans="1:7" s="1" customFormat="1" ht="15" customHeight="1" outlineLevel="2" x14ac:dyDescent="0.2">
      <c r="A62" s="16"/>
      <c r="B62" s="88"/>
      <c r="C62" s="55" t="s">
        <v>100</v>
      </c>
      <c r="D62" s="155"/>
      <c r="E62" s="155"/>
      <c r="F62" s="155"/>
      <c r="G62" s="156"/>
    </row>
    <row r="63" spans="1:7" s="1" customFormat="1" ht="24" outlineLevel="2" x14ac:dyDescent="0.2">
      <c r="A63" s="16" t="s">
        <v>10</v>
      </c>
      <c r="B63" s="84" t="s">
        <v>101</v>
      </c>
      <c r="C63" s="17" t="s">
        <v>102</v>
      </c>
      <c r="D63" s="113" t="s">
        <v>13</v>
      </c>
      <c r="E63" s="18">
        <v>108</v>
      </c>
      <c r="F63" s="125"/>
      <c r="G63" s="97">
        <f t="shared" ref="G63" si="4">ROUND(+E63*F63,0)</f>
        <v>0</v>
      </c>
    </row>
    <row r="64" spans="1:7" s="15" customFormat="1" ht="14.25" customHeight="1" outlineLevel="1" x14ac:dyDescent="0.2">
      <c r="A64" s="14"/>
      <c r="B64" s="83" t="s">
        <v>103</v>
      </c>
      <c r="C64" s="51" t="s">
        <v>104</v>
      </c>
      <c r="D64" s="143"/>
      <c r="E64" s="143"/>
      <c r="F64" s="143"/>
      <c r="G64" s="87">
        <f>SUM(G65:G66)</f>
        <v>0</v>
      </c>
    </row>
    <row r="65" spans="1:7" s="1" customFormat="1" outlineLevel="2" x14ac:dyDescent="0.2">
      <c r="A65" s="16" t="s">
        <v>10</v>
      </c>
      <c r="B65" s="84" t="s">
        <v>105</v>
      </c>
      <c r="C65" s="17" t="s">
        <v>106</v>
      </c>
      <c r="D65" s="113" t="s">
        <v>26</v>
      </c>
      <c r="E65" s="18">
        <v>3</v>
      </c>
      <c r="F65" s="124"/>
      <c r="G65" s="97">
        <f t="shared" ref="G65:G80" si="5">ROUND(+E65*F65,0)</f>
        <v>0</v>
      </c>
    </row>
    <row r="66" spans="1:7" s="1" customFormat="1" ht="24" outlineLevel="2" x14ac:dyDescent="0.2">
      <c r="A66" s="16" t="s">
        <v>10</v>
      </c>
      <c r="B66" s="89" t="s">
        <v>107</v>
      </c>
      <c r="C66" s="17" t="s">
        <v>108</v>
      </c>
      <c r="D66" s="113" t="s">
        <v>26</v>
      </c>
      <c r="E66" s="18">
        <v>2.9</v>
      </c>
      <c r="F66" s="124"/>
      <c r="G66" s="97">
        <f t="shared" si="5"/>
        <v>0</v>
      </c>
    </row>
    <row r="67" spans="1:7" s="15" customFormat="1" ht="156.75" customHeight="1" outlineLevel="1" x14ac:dyDescent="0.2">
      <c r="A67" s="14"/>
      <c r="B67" s="86" t="s">
        <v>109</v>
      </c>
      <c r="C67" s="54" t="s">
        <v>110</v>
      </c>
      <c r="D67" s="143"/>
      <c r="E67" s="143"/>
      <c r="F67" s="143"/>
      <c r="G67" s="87">
        <f>SUM(G68:G71)</f>
        <v>0</v>
      </c>
    </row>
    <row r="68" spans="1:7" s="1" customFormat="1" outlineLevel="2" x14ac:dyDescent="0.2">
      <c r="A68" s="16" t="s">
        <v>10</v>
      </c>
      <c r="B68" s="85" t="s">
        <v>111</v>
      </c>
      <c r="C68" s="17" t="s">
        <v>112</v>
      </c>
      <c r="D68" s="113" t="s">
        <v>26</v>
      </c>
      <c r="E68" s="18">
        <v>5</v>
      </c>
      <c r="F68" s="125"/>
      <c r="G68" s="97">
        <f t="shared" si="5"/>
        <v>0</v>
      </c>
    </row>
    <row r="69" spans="1:7" s="1" customFormat="1" outlineLevel="2" x14ac:dyDescent="0.2">
      <c r="A69" s="16" t="s">
        <v>10</v>
      </c>
      <c r="B69" s="85" t="s">
        <v>113</v>
      </c>
      <c r="C69" s="17" t="s">
        <v>114</v>
      </c>
      <c r="D69" s="113" t="s">
        <v>13</v>
      </c>
      <c r="E69" s="18">
        <v>70</v>
      </c>
      <c r="F69" s="125"/>
      <c r="G69" s="97">
        <f t="shared" si="5"/>
        <v>0</v>
      </c>
    </row>
    <row r="70" spans="1:7" s="1" customFormat="1" outlineLevel="2" x14ac:dyDescent="0.2">
      <c r="A70" s="16" t="s">
        <v>10</v>
      </c>
      <c r="B70" s="85" t="s">
        <v>115</v>
      </c>
      <c r="C70" s="17" t="s">
        <v>116</v>
      </c>
      <c r="D70" s="113" t="s">
        <v>26</v>
      </c>
      <c r="E70" s="18">
        <v>51</v>
      </c>
      <c r="F70" s="125"/>
      <c r="G70" s="97">
        <f t="shared" si="5"/>
        <v>0</v>
      </c>
    </row>
    <row r="71" spans="1:7" s="1" customFormat="1" outlineLevel="2" x14ac:dyDescent="0.2">
      <c r="A71" s="16" t="s">
        <v>10</v>
      </c>
      <c r="B71" s="85" t="s">
        <v>117</v>
      </c>
      <c r="C71" s="17" t="s">
        <v>118</v>
      </c>
      <c r="D71" s="113" t="s">
        <v>13</v>
      </c>
      <c r="E71" s="18">
        <v>70</v>
      </c>
      <c r="F71" s="124"/>
      <c r="G71" s="97">
        <f t="shared" si="5"/>
        <v>0</v>
      </c>
    </row>
    <row r="72" spans="1:7" s="15" customFormat="1" ht="38.25" outlineLevel="1" x14ac:dyDescent="0.2">
      <c r="A72" s="14"/>
      <c r="B72" s="86" t="s">
        <v>119</v>
      </c>
      <c r="C72" s="54" t="s">
        <v>120</v>
      </c>
      <c r="D72" s="143"/>
      <c r="E72" s="143"/>
      <c r="F72" s="143"/>
      <c r="G72" s="87">
        <f>SUM(G73:G80)</f>
        <v>0</v>
      </c>
    </row>
    <row r="73" spans="1:7" s="1" customFormat="1" outlineLevel="2" x14ac:dyDescent="0.2">
      <c r="A73" s="16" t="s">
        <v>10</v>
      </c>
      <c r="B73" s="84" t="s">
        <v>121</v>
      </c>
      <c r="C73" s="17" t="s">
        <v>122</v>
      </c>
      <c r="D73" s="113" t="s">
        <v>23</v>
      </c>
      <c r="E73" s="18">
        <v>21123</v>
      </c>
      <c r="F73" s="124"/>
      <c r="G73" s="97">
        <f t="shared" si="5"/>
        <v>0</v>
      </c>
    </row>
    <row r="74" spans="1:7" s="1" customFormat="1" outlineLevel="2" x14ac:dyDescent="0.2">
      <c r="A74" s="16" t="s">
        <v>10</v>
      </c>
      <c r="B74" s="84" t="s">
        <v>123</v>
      </c>
      <c r="C74" s="17" t="s">
        <v>124</v>
      </c>
      <c r="D74" s="113" t="s">
        <v>23</v>
      </c>
      <c r="E74" s="18">
        <v>266</v>
      </c>
      <c r="F74" s="124"/>
      <c r="G74" s="97">
        <f t="shared" si="5"/>
        <v>0</v>
      </c>
    </row>
    <row r="75" spans="1:7" s="1" customFormat="1" outlineLevel="2" x14ac:dyDescent="0.2">
      <c r="A75" s="16" t="s">
        <v>10</v>
      </c>
      <c r="B75" s="84" t="s">
        <v>125</v>
      </c>
      <c r="C75" s="17" t="s">
        <v>126</v>
      </c>
      <c r="D75" s="113" t="s">
        <v>23</v>
      </c>
      <c r="E75" s="18">
        <v>15970</v>
      </c>
      <c r="F75" s="124"/>
      <c r="G75" s="97">
        <f t="shared" si="5"/>
        <v>0</v>
      </c>
    </row>
    <row r="76" spans="1:7" s="1" customFormat="1" outlineLevel="2" x14ac:dyDescent="0.2">
      <c r="A76" s="16" t="s">
        <v>10</v>
      </c>
      <c r="B76" s="84" t="s">
        <v>127</v>
      </c>
      <c r="C76" s="17" t="s">
        <v>128</v>
      </c>
      <c r="D76" s="113" t="s">
        <v>23</v>
      </c>
      <c r="E76" s="18">
        <v>1722</v>
      </c>
      <c r="F76" s="124"/>
      <c r="G76" s="97">
        <f t="shared" si="5"/>
        <v>0</v>
      </c>
    </row>
    <row r="77" spans="1:7" s="1" customFormat="1" outlineLevel="2" x14ac:dyDescent="0.2">
      <c r="A77" s="16" t="s">
        <v>10</v>
      </c>
      <c r="B77" s="84" t="s">
        <v>129</v>
      </c>
      <c r="C77" s="17" t="s">
        <v>130</v>
      </c>
      <c r="D77" s="113" t="s">
        <v>23</v>
      </c>
      <c r="E77" s="18">
        <v>272</v>
      </c>
      <c r="F77" s="124"/>
      <c r="G77" s="97">
        <f t="shared" si="5"/>
        <v>0</v>
      </c>
    </row>
    <row r="78" spans="1:7" s="1" customFormat="1" outlineLevel="2" x14ac:dyDescent="0.2">
      <c r="A78" s="16" t="s">
        <v>10</v>
      </c>
      <c r="B78" s="84" t="s">
        <v>131</v>
      </c>
      <c r="C78" s="17" t="s">
        <v>132</v>
      </c>
      <c r="D78" s="113" t="s">
        <v>23</v>
      </c>
      <c r="E78" s="18">
        <v>7777</v>
      </c>
      <c r="F78" s="124"/>
      <c r="G78" s="97">
        <f t="shared" si="5"/>
        <v>0</v>
      </c>
    </row>
    <row r="79" spans="1:7" s="1" customFormat="1" ht="21" customHeight="1" outlineLevel="2" x14ac:dyDescent="0.2">
      <c r="A79" s="16" t="s">
        <v>10</v>
      </c>
      <c r="B79" s="84" t="s">
        <v>133</v>
      </c>
      <c r="C79" s="21" t="s">
        <v>134</v>
      </c>
      <c r="D79" s="113" t="s">
        <v>23</v>
      </c>
      <c r="E79" s="18">
        <v>4794</v>
      </c>
      <c r="F79" s="124"/>
      <c r="G79" s="97">
        <f t="shared" si="5"/>
        <v>0</v>
      </c>
    </row>
    <row r="80" spans="1:7" s="1" customFormat="1" ht="24" customHeight="1" outlineLevel="2" x14ac:dyDescent="0.2">
      <c r="A80" s="16" t="s">
        <v>10</v>
      </c>
      <c r="B80" s="84" t="s">
        <v>135</v>
      </c>
      <c r="C80" s="21" t="s">
        <v>136</v>
      </c>
      <c r="D80" s="113" t="s">
        <v>23</v>
      </c>
      <c r="E80" s="18">
        <v>1373</v>
      </c>
      <c r="F80" s="124"/>
      <c r="G80" s="97">
        <f t="shared" si="5"/>
        <v>0</v>
      </c>
    </row>
    <row r="81" spans="1:7" s="66" customFormat="1" ht="60" customHeight="1" x14ac:dyDescent="0.2">
      <c r="A81" s="67"/>
      <c r="B81" s="75">
        <v>4</v>
      </c>
      <c r="C81" s="68" t="s">
        <v>137</v>
      </c>
      <c r="D81" s="142"/>
      <c r="E81" s="142"/>
      <c r="F81" s="142"/>
      <c r="G81" s="76">
        <f>+G82+G85+G105+G108</f>
        <v>0</v>
      </c>
    </row>
    <row r="82" spans="1:7" s="27" customFormat="1" ht="108" outlineLevel="1" x14ac:dyDescent="0.2">
      <c r="A82" s="16"/>
      <c r="B82" s="90" t="s">
        <v>138</v>
      </c>
      <c r="C82" s="56" t="s">
        <v>139</v>
      </c>
      <c r="D82" s="151"/>
      <c r="E82" s="151"/>
      <c r="F82" s="151"/>
      <c r="G82" s="87">
        <f>SUM(G83:G84)</f>
        <v>0</v>
      </c>
    </row>
    <row r="83" spans="1:7" s="1" customFormat="1" ht="24" outlineLevel="2" x14ac:dyDescent="0.2">
      <c r="A83" s="16" t="s">
        <v>10</v>
      </c>
      <c r="B83" s="84" t="s">
        <v>140</v>
      </c>
      <c r="C83" s="17" t="s">
        <v>141</v>
      </c>
      <c r="D83" s="113" t="s">
        <v>26</v>
      </c>
      <c r="E83" s="18">
        <v>6</v>
      </c>
      <c r="F83" s="125"/>
      <c r="G83" s="97">
        <f t="shared" ref="G83:G84" si="6">ROUND(+E83*F83,0)</f>
        <v>0</v>
      </c>
    </row>
    <row r="84" spans="1:7" s="1" customFormat="1" ht="24" outlineLevel="2" x14ac:dyDescent="0.2">
      <c r="A84" s="16" t="s">
        <v>10</v>
      </c>
      <c r="B84" s="84" t="s">
        <v>142</v>
      </c>
      <c r="C84" s="17" t="s">
        <v>143</v>
      </c>
      <c r="D84" s="113" t="s">
        <v>13</v>
      </c>
      <c r="E84" s="18">
        <v>270</v>
      </c>
      <c r="F84" s="124"/>
      <c r="G84" s="97">
        <f t="shared" si="6"/>
        <v>0</v>
      </c>
    </row>
    <row r="85" spans="1:7" s="27" customFormat="1" ht="135.75" customHeight="1" outlineLevel="1" x14ac:dyDescent="0.2">
      <c r="A85" s="16"/>
      <c r="B85" s="90" t="s">
        <v>144</v>
      </c>
      <c r="C85" s="56" t="s">
        <v>145</v>
      </c>
      <c r="D85" s="151"/>
      <c r="E85" s="151"/>
      <c r="F85" s="151"/>
      <c r="G85" s="87">
        <f>SUM(G86:G104)</f>
        <v>0</v>
      </c>
    </row>
    <row r="86" spans="1:7" s="1" customFormat="1" ht="24" outlineLevel="2" x14ac:dyDescent="0.2">
      <c r="A86" s="16" t="s">
        <v>10</v>
      </c>
      <c r="B86" s="84" t="s">
        <v>146</v>
      </c>
      <c r="C86" s="17" t="s">
        <v>147</v>
      </c>
      <c r="D86" s="113" t="s">
        <v>20</v>
      </c>
      <c r="E86" s="18">
        <v>179</v>
      </c>
      <c r="F86" s="125"/>
      <c r="G86" s="97">
        <f t="shared" ref="G86:G110" si="7">ROUND(+E86*F86,0)</f>
        <v>0</v>
      </c>
    </row>
    <row r="87" spans="1:7" s="1" customFormat="1" ht="24" outlineLevel="2" x14ac:dyDescent="0.2">
      <c r="A87" s="16" t="s">
        <v>10</v>
      </c>
      <c r="B87" s="84" t="s">
        <v>148</v>
      </c>
      <c r="C87" s="17" t="s">
        <v>149</v>
      </c>
      <c r="D87" s="113" t="s">
        <v>20</v>
      </c>
      <c r="E87" s="18">
        <v>135</v>
      </c>
      <c r="F87" s="125"/>
      <c r="G87" s="97">
        <f t="shared" si="7"/>
        <v>0</v>
      </c>
    </row>
    <row r="88" spans="1:7" s="1" customFormat="1" ht="24" outlineLevel="2" x14ac:dyDescent="0.2">
      <c r="A88" s="16" t="s">
        <v>10</v>
      </c>
      <c r="B88" s="84" t="s">
        <v>150</v>
      </c>
      <c r="C88" s="17" t="s">
        <v>151</v>
      </c>
      <c r="D88" s="113" t="s">
        <v>20</v>
      </c>
      <c r="E88" s="18">
        <v>30</v>
      </c>
      <c r="F88" s="125"/>
      <c r="G88" s="97">
        <f t="shared" si="7"/>
        <v>0</v>
      </c>
    </row>
    <row r="89" spans="1:7" s="1" customFormat="1" ht="24" outlineLevel="2" x14ac:dyDescent="0.2">
      <c r="A89" s="16" t="s">
        <v>10</v>
      </c>
      <c r="B89" s="84" t="s">
        <v>152</v>
      </c>
      <c r="C89" s="17" t="s">
        <v>153</v>
      </c>
      <c r="D89" s="113" t="s">
        <v>20</v>
      </c>
      <c r="E89" s="18">
        <v>46</v>
      </c>
      <c r="F89" s="125"/>
      <c r="G89" s="97">
        <f t="shared" si="7"/>
        <v>0</v>
      </c>
    </row>
    <row r="90" spans="1:7" s="1" customFormat="1" ht="24" outlineLevel="2" x14ac:dyDescent="0.2">
      <c r="A90" s="16" t="s">
        <v>10</v>
      </c>
      <c r="B90" s="84" t="s">
        <v>154</v>
      </c>
      <c r="C90" s="17" t="s">
        <v>155</v>
      </c>
      <c r="D90" s="113" t="s">
        <v>20</v>
      </c>
      <c r="E90" s="18">
        <v>35</v>
      </c>
      <c r="F90" s="125"/>
      <c r="G90" s="97">
        <f t="shared" si="7"/>
        <v>0</v>
      </c>
    </row>
    <row r="91" spans="1:7" s="1" customFormat="1" ht="24" outlineLevel="2" x14ac:dyDescent="0.2">
      <c r="A91" s="16" t="s">
        <v>10</v>
      </c>
      <c r="B91" s="84" t="s">
        <v>156</v>
      </c>
      <c r="C91" s="17" t="s">
        <v>157</v>
      </c>
      <c r="D91" s="113" t="s">
        <v>20</v>
      </c>
      <c r="E91" s="18">
        <v>133</v>
      </c>
      <c r="F91" s="125"/>
      <c r="G91" s="97">
        <f t="shared" si="7"/>
        <v>0</v>
      </c>
    </row>
    <row r="92" spans="1:7" s="1" customFormat="1" ht="24" outlineLevel="2" x14ac:dyDescent="0.2">
      <c r="A92" s="16" t="s">
        <v>10</v>
      </c>
      <c r="B92" s="84" t="s">
        <v>158</v>
      </c>
      <c r="C92" s="17" t="s">
        <v>159</v>
      </c>
      <c r="D92" s="113" t="s">
        <v>20</v>
      </c>
      <c r="E92" s="18">
        <v>32</v>
      </c>
      <c r="F92" s="125"/>
      <c r="G92" s="97">
        <f t="shared" si="7"/>
        <v>0</v>
      </c>
    </row>
    <row r="93" spans="1:7" s="1" customFormat="1" ht="24" outlineLevel="2" x14ac:dyDescent="0.2">
      <c r="A93" s="16" t="s">
        <v>10</v>
      </c>
      <c r="B93" s="84" t="s">
        <v>160</v>
      </c>
      <c r="C93" s="17" t="s">
        <v>161</v>
      </c>
      <c r="D93" s="113" t="s">
        <v>20</v>
      </c>
      <c r="E93" s="18">
        <v>37</v>
      </c>
      <c r="F93" s="125"/>
      <c r="G93" s="97">
        <f t="shared" si="7"/>
        <v>0</v>
      </c>
    </row>
    <row r="94" spans="1:7" s="1" customFormat="1" ht="24" outlineLevel="2" x14ac:dyDescent="0.2">
      <c r="A94" s="16" t="s">
        <v>10</v>
      </c>
      <c r="B94" s="84" t="s">
        <v>162</v>
      </c>
      <c r="C94" s="17" t="s">
        <v>163</v>
      </c>
      <c r="D94" s="113" t="s">
        <v>20</v>
      </c>
      <c r="E94" s="18">
        <v>48</v>
      </c>
      <c r="F94" s="125"/>
      <c r="G94" s="97">
        <f t="shared" si="7"/>
        <v>0</v>
      </c>
    </row>
    <row r="95" spans="1:7" s="1" customFormat="1" outlineLevel="2" x14ac:dyDescent="0.2">
      <c r="A95" s="16" t="s">
        <v>10</v>
      </c>
      <c r="B95" s="84" t="s">
        <v>164</v>
      </c>
      <c r="C95" s="17" t="s">
        <v>165</v>
      </c>
      <c r="D95" s="113" t="s">
        <v>20</v>
      </c>
      <c r="E95" s="18">
        <v>34</v>
      </c>
      <c r="F95" s="125"/>
      <c r="G95" s="97">
        <f t="shared" si="7"/>
        <v>0</v>
      </c>
    </row>
    <row r="96" spans="1:7" s="1" customFormat="1" outlineLevel="2" x14ac:dyDescent="0.2">
      <c r="A96" s="16" t="s">
        <v>10</v>
      </c>
      <c r="B96" s="84" t="s">
        <v>166</v>
      </c>
      <c r="C96" s="17" t="s">
        <v>167</v>
      </c>
      <c r="D96" s="113" t="s">
        <v>20</v>
      </c>
      <c r="E96" s="18">
        <v>44</v>
      </c>
      <c r="F96" s="125"/>
      <c r="G96" s="97">
        <f t="shared" si="7"/>
        <v>0</v>
      </c>
    </row>
    <row r="97" spans="1:7" s="1" customFormat="1" outlineLevel="2" x14ac:dyDescent="0.2">
      <c r="A97" s="16" t="s">
        <v>10</v>
      </c>
      <c r="B97" s="84" t="s">
        <v>168</v>
      </c>
      <c r="C97" s="17" t="s">
        <v>169</v>
      </c>
      <c r="D97" s="113" t="s">
        <v>20</v>
      </c>
      <c r="E97" s="18">
        <v>10</v>
      </c>
      <c r="F97" s="125"/>
      <c r="G97" s="97">
        <f t="shared" si="7"/>
        <v>0</v>
      </c>
    </row>
    <row r="98" spans="1:7" s="1" customFormat="1" ht="24" outlineLevel="2" x14ac:dyDescent="0.2">
      <c r="A98" s="16" t="s">
        <v>10</v>
      </c>
      <c r="B98" s="84" t="s">
        <v>170</v>
      </c>
      <c r="C98" s="17" t="s">
        <v>171</v>
      </c>
      <c r="D98" s="113" t="s">
        <v>20</v>
      </c>
      <c r="E98" s="18">
        <v>4</v>
      </c>
      <c r="F98" s="125"/>
      <c r="G98" s="97">
        <f t="shared" si="7"/>
        <v>0</v>
      </c>
    </row>
    <row r="99" spans="1:7" s="1" customFormat="1" outlineLevel="2" x14ac:dyDescent="0.2">
      <c r="A99" s="16" t="s">
        <v>10</v>
      </c>
      <c r="B99" s="84" t="s">
        <v>172</v>
      </c>
      <c r="C99" s="17" t="s">
        <v>173</v>
      </c>
      <c r="D99" s="113" t="s">
        <v>20</v>
      </c>
      <c r="E99" s="18">
        <v>7</v>
      </c>
      <c r="F99" s="125"/>
      <c r="G99" s="97">
        <f t="shared" si="7"/>
        <v>0</v>
      </c>
    </row>
    <row r="100" spans="1:7" s="1" customFormat="1" ht="24" outlineLevel="2" x14ac:dyDescent="0.2">
      <c r="A100" s="16" t="s">
        <v>10</v>
      </c>
      <c r="B100" s="84" t="s">
        <v>174</v>
      </c>
      <c r="C100" s="17" t="s">
        <v>175</v>
      </c>
      <c r="D100" s="113" t="s">
        <v>20</v>
      </c>
      <c r="E100" s="18">
        <v>40</v>
      </c>
      <c r="F100" s="125"/>
      <c r="G100" s="97">
        <f t="shared" si="7"/>
        <v>0</v>
      </c>
    </row>
    <row r="101" spans="1:7" s="1" customFormat="1" ht="24" outlineLevel="2" x14ac:dyDescent="0.2">
      <c r="A101" s="16" t="s">
        <v>10</v>
      </c>
      <c r="B101" s="84" t="s">
        <v>176</v>
      </c>
      <c r="C101" s="17" t="s">
        <v>177</v>
      </c>
      <c r="D101" s="113" t="s">
        <v>20</v>
      </c>
      <c r="E101" s="18">
        <v>6</v>
      </c>
      <c r="F101" s="125"/>
      <c r="G101" s="97">
        <f t="shared" si="7"/>
        <v>0</v>
      </c>
    </row>
    <row r="102" spans="1:7" s="1" customFormat="1" ht="24" outlineLevel="2" x14ac:dyDescent="0.2">
      <c r="A102" s="16" t="s">
        <v>10</v>
      </c>
      <c r="B102" s="84" t="s">
        <v>178</v>
      </c>
      <c r="C102" s="17" t="s">
        <v>179</v>
      </c>
      <c r="D102" s="113" t="s">
        <v>20</v>
      </c>
      <c r="E102" s="18">
        <v>6</v>
      </c>
      <c r="F102" s="125"/>
      <c r="G102" s="97">
        <f t="shared" si="7"/>
        <v>0</v>
      </c>
    </row>
    <row r="103" spans="1:7" s="1" customFormat="1" ht="24" outlineLevel="2" x14ac:dyDescent="0.2">
      <c r="A103" s="16" t="s">
        <v>10</v>
      </c>
      <c r="B103" s="84" t="s">
        <v>180</v>
      </c>
      <c r="C103" s="17" t="s">
        <v>181</v>
      </c>
      <c r="D103" s="113" t="s">
        <v>20</v>
      </c>
      <c r="E103" s="18">
        <v>35</v>
      </c>
      <c r="F103" s="125"/>
      <c r="G103" s="97">
        <f t="shared" si="7"/>
        <v>0</v>
      </c>
    </row>
    <row r="104" spans="1:7" s="1" customFormat="1" ht="24" outlineLevel="2" x14ac:dyDescent="0.2">
      <c r="A104" s="16"/>
      <c r="B104" s="84" t="s">
        <v>182</v>
      </c>
      <c r="C104" s="17" t="s">
        <v>183</v>
      </c>
      <c r="D104" s="113" t="s">
        <v>20</v>
      </c>
      <c r="E104" s="18">
        <v>20</v>
      </c>
      <c r="F104" s="125"/>
      <c r="G104" s="97">
        <f t="shared" si="7"/>
        <v>0</v>
      </c>
    </row>
    <row r="105" spans="1:7" s="27" customFormat="1" outlineLevel="1" x14ac:dyDescent="0.2">
      <c r="A105" s="16"/>
      <c r="B105" s="91" t="s">
        <v>184</v>
      </c>
      <c r="C105" s="57" t="s">
        <v>185</v>
      </c>
      <c r="D105" s="151"/>
      <c r="E105" s="151"/>
      <c r="F105" s="151"/>
      <c r="G105" s="87">
        <f>SUM(G106:G107)</f>
        <v>0</v>
      </c>
    </row>
    <row r="106" spans="1:7" s="1" customFormat="1" outlineLevel="2" x14ac:dyDescent="0.2">
      <c r="A106" s="16" t="s">
        <v>10</v>
      </c>
      <c r="B106" s="85" t="s">
        <v>186</v>
      </c>
      <c r="C106" s="17" t="s">
        <v>187</v>
      </c>
      <c r="D106" s="113" t="s">
        <v>188</v>
      </c>
      <c r="E106" s="18">
        <v>390</v>
      </c>
      <c r="F106" s="125"/>
      <c r="G106" s="97">
        <f t="shared" si="7"/>
        <v>0</v>
      </c>
    </row>
    <row r="107" spans="1:7" s="1" customFormat="1" outlineLevel="2" x14ac:dyDescent="0.2">
      <c r="A107" s="16" t="s">
        <v>10</v>
      </c>
      <c r="B107" s="85" t="s">
        <v>189</v>
      </c>
      <c r="C107" s="17" t="s">
        <v>190</v>
      </c>
      <c r="D107" s="113" t="s">
        <v>188</v>
      </c>
      <c r="E107" s="18">
        <v>209</v>
      </c>
      <c r="F107" s="125"/>
      <c r="G107" s="97">
        <f t="shared" si="7"/>
        <v>0</v>
      </c>
    </row>
    <row r="108" spans="1:7" s="27" customFormat="1" ht="36" outlineLevel="1" x14ac:dyDescent="0.2">
      <c r="A108" s="16"/>
      <c r="B108" s="90" t="s">
        <v>191</v>
      </c>
      <c r="C108" s="56" t="s">
        <v>192</v>
      </c>
      <c r="D108" s="151"/>
      <c r="E108" s="151"/>
      <c r="F108" s="151"/>
      <c r="G108" s="87">
        <f>SUM(G109:G110)</f>
        <v>0</v>
      </c>
    </row>
    <row r="109" spans="1:7" s="1" customFormat="1" outlineLevel="2" x14ac:dyDescent="0.2">
      <c r="A109" s="16" t="s">
        <v>10</v>
      </c>
      <c r="B109" s="84" t="s">
        <v>193</v>
      </c>
      <c r="C109" s="17" t="s">
        <v>194</v>
      </c>
      <c r="D109" s="113" t="s">
        <v>23</v>
      </c>
      <c r="E109" s="18">
        <v>2351.15</v>
      </c>
      <c r="F109" s="124"/>
      <c r="G109" s="97">
        <f t="shared" si="7"/>
        <v>0</v>
      </c>
    </row>
    <row r="110" spans="1:7" s="1" customFormat="1" outlineLevel="2" x14ac:dyDescent="0.2">
      <c r="A110" s="16" t="s">
        <v>10</v>
      </c>
      <c r="B110" s="84" t="s">
        <v>195</v>
      </c>
      <c r="C110" s="17" t="s">
        <v>196</v>
      </c>
      <c r="D110" s="113" t="s">
        <v>23</v>
      </c>
      <c r="E110" s="18">
        <v>4058.2393374741209</v>
      </c>
      <c r="F110" s="124"/>
      <c r="G110" s="97">
        <f t="shared" si="7"/>
        <v>0</v>
      </c>
    </row>
    <row r="111" spans="1:7" s="66" customFormat="1" ht="62.25" customHeight="1" x14ac:dyDescent="0.2">
      <c r="A111" s="67"/>
      <c r="B111" s="75">
        <v>5</v>
      </c>
      <c r="C111" s="68" t="s">
        <v>197</v>
      </c>
      <c r="D111" s="142"/>
      <c r="E111" s="142"/>
      <c r="F111" s="142"/>
      <c r="G111" s="76">
        <f>+G112</f>
        <v>0</v>
      </c>
    </row>
    <row r="112" spans="1:7" s="27" customFormat="1" outlineLevel="1" x14ac:dyDescent="0.2">
      <c r="A112" s="16"/>
      <c r="B112" s="86" t="s">
        <v>198</v>
      </c>
      <c r="C112" s="51" t="s">
        <v>199</v>
      </c>
      <c r="D112" s="143"/>
      <c r="E112" s="143"/>
      <c r="F112" s="143"/>
      <c r="G112" s="78">
        <f>SUM(G113:G120)</f>
        <v>0</v>
      </c>
    </row>
    <row r="113" spans="1:7" s="1" customFormat="1" ht="24" outlineLevel="2" x14ac:dyDescent="0.2">
      <c r="A113" s="16" t="s">
        <v>10</v>
      </c>
      <c r="B113" s="84" t="s">
        <v>200</v>
      </c>
      <c r="C113" s="17" t="s">
        <v>201</v>
      </c>
      <c r="D113" s="113" t="s">
        <v>23</v>
      </c>
      <c r="E113" s="18">
        <v>2482</v>
      </c>
      <c r="F113" s="125"/>
      <c r="G113" s="97">
        <f t="shared" ref="G113:G120" si="8">ROUND(+E113*F113,0)</f>
        <v>0</v>
      </c>
    </row>
    <row r="114" spans="1:7" s="1" customFormat="1" ht="24" outlineLevel="2" x14ac:dyDescent="0.2">
      <c r="A114" s="16" t="s">
        <v>10</v>
      </c>
      <c r="B114" s="84" t="s">
        <v>202</v>
      </c>
      <c r="C114" s="17" t="s">
        <v>203</v>
      </c>
      <c r="D114" s="113" t="s">
        <v>23</v>
      </c>
      <c r="E114" s="18">
        <v>1732</v>
      </c>
      <c r="F114" s="125"/>
      <c r="G114" s="97">
        <f t="shared" si="8"/>
        <v>0</v>
      </c>
    </row>
    <row r="115" spans="1:7" s="1" customFormat="1" ht="24" outlineLevel="2" x14ac:dyDescent="0.2">
      <c r="A115" s="16" t="s">
        <v>10</v>
      </c>
      <c r="B115" s="84" t="s">
        <v>204</v>
      </c>
      <c r="C115" s="17" t="s">
        <v>205</v>
      </c>
      <c r="D115" s="113" t="s">
        <v>23</v>
      </c>
      <c r="E115" s="18">
        <v>2908</v>
      </c>
      <c r="F115" s="125"/>
      <c r="G115" s="97">
        <f t="shared" si="8"/>
        <v>0</v>
      </c>
    </row>
    <row r="116" spans="1:7" s="1" customFormat="1" ht="26.25" customHeight="1" outlineLevel="2" x14ac:dyDescent="0.2">
      <c r="A116" s="16" t="s">
        <v>10</v>
      </c>
      <c r="B116" s="84" t="s">
        <v>206</v>
      </c>
      <c r="C116" s="17" t="s">
        <v>207</v>
      </c>
      <c r="D116" s="113" t="s">
        <v>23</v>
      </c>
      <c r="E116" s="18">
        <v>180</v>
      </c>
      <c r="F116" s="125"/>
      <c r="G116" s="97">
        <f t="shared" si="8"/>
        <v>0</v>
      </c>
    </row>
    <row r="117" spans="1:7" s="1" customFormat="1" ht="24" outlineLevel="2" x14ac:dyDescent="0.2">
      <c r="A117" s="16" t="s">
        <v>10</v>
      </c>
      <c r="B117" s="84" t="s">
        <v>208</v>
      </c>
      <c r="C117" s="17" t="s">
        <v>209</v>
      </c>
      <c r="D117" s="113" t="s">
        <v>23</v>
      </c>
      <c r="E117" s="18">
        <v>379</v>
      </c>
      <c r="F117" s="125"/>
      <c r="G117" s="97">
        <f t="shared" si="8"/>
        <v>0</v>
      </c>
    </row>
    <row r="118" spans="1:7" s="1" customFormat="1" ht="24.75" customHeight="1" outlineLevel="2" x14ac:dyDescent="0.2">
      <c r="A118" s="16" t="s">
        <v>10</v>
      </c>
      <c r="B118" s="84" t="s">
        <v>210</v>
      </c>
      <c r="C118" s="17" t="s">
        <v>211</v>
      </c>
      <c r="D118" s="113" t="s">
        <v>188</v>
      </c>
      <c r="E118" s="18">
        <v>6</v>
      </c>
      <c r="F118" s="125"/>
      <c r="G118" s="97">
        <f t="shared" si="8"/>
        <v>0</v>
      </c>
    </row>
    <row r="119" spans="1:7" s="1" customFormat="1" ht="24.75" customHeight="1" outlineLevel="2" x14ac:dyDescent="0.2">
      <c r="A119" s="16" t="s">
        <v>10</v>
      </c>
      <c r="B119" s="84" t="s">
        <v>212</v>
      </c>
      <c r="C119" s="17" t="s">
        <v>213</v>
      </c>
      <c r="D119" s="113" t="s">
        <v>188</v>
      </c>
      <c r="E119" s="18">
        <v>143</v>
      </c>
      <c r="F119" s="125"/>
      <c r="G119" s="97">
        <f t="shared" si="8"/>
        <v>0</v>
      </c>
    </row>
    <row r="120" spans="1:7" s="1" customFormat="1" ht="24" outlineLevel="2" x14ac:dyDescent="0.2">
      <c r="A120" s="16" t="s">
        <v>10</v>
      </c>
      <c r="B120" s="84" t="s">
        <v>214</v>
      </c>
      <c r="C120" s="17" t="s">
        <v>215</v>
      </c>
      <c r="D120" s="113" t="s">
        <v>188</v>
      </c>
      <c r="E120" s="18">
        <v>179</v>
      </c>
      <c r="F120" s="125"/>
      <c r="G120" s="97">
        <f t="shared" si="8"/>
        <v>0</v>
      </c>
    </row>
    <row r="121" spans="1:7" s="66" customFormat="1" ht="43.5" customHeight="1" x14ac:dyDescent="0.2">
      <c r="A121" s="67"/>
      <c r="B121" s="92">
        <v>6</v>
      </c>
      <c r="C121" s="68" t="s">
        <v>216</v>
      </c>
      <c r="D121" s="142"/>
      <c r="E121" s="142"/>
      <c r="F121" s="142"/>
      <c r="G121" s="76">
        <f>+G122+G291+G315+G384</f>
        <v>0</v>
      </c>
    </row>
    <row r="122" spans="1:7" s="29" customFormat="1" ht="15" customHeight="1" x14ac:dyDescent="0.2">
      <c r="A122" s="28"/>
      <c r="B122" s="93">
        <v>6.1</v>
      </c>
      <c r="C122" s="58" t="s">
        <v>217</v>
      </c>
      <c r="D122" s="143"/>
      <c r="E122" s="143"/>
      <c r="F122" s="143"/>
      <c r="G122" s="118">
        <f>SUM(G124:G290)</f>
        <v>0</v>
      </c>
    </row>
    <row r="123" spans="1:7" s="31" customFormat="1" ht="14.25" customHeight="1" x14ac:dyDescent="0.2">
      <c r="A123" s="16"/>
      <c r="B123" s="94"/>
      <c r="C123" s="57" t="s">
        <v>218</v>
      </c>
      <c r="D123" s="144"/>
      <c r="E123" s="144"/>
      <c r="F123" s="144"/>
      <c r="G123" s="145"/>
    </row>
    <row r="124" spans="1:7" s="31" customFormat="1" ht="12" x14ac:dyDescent="0.2">
      <c r="A124" s="16"/>
      <c r="B124" s="94" t="s">
        <v>219</v>
      </c>
      <c r="C124" s="17" t="s">
        <v>220</v>
      </c>
      <c r="D124" s="113" t="s">
        <v>221</v>
      </c>
      <c r="E124" s="18">
        <v>39</v>
      </c>
      <c r="F124" s="126"/>
      <c r="G124" s="97">
        <f t="shared" ref="G124:G133" si="9">ROUND(+E124*F124,0)</f>
        <v>0</v>
      </c>
    </row>
    <row r="125" spans="1:7" s="31" customFormat="1" ht="12" x14ac:dyDescent="0.2">
      <c r="A125" s="16"/>
      <c r="B125" s="94" t="s">
        <v>222</v>
      </c>
      <c r="C125" s="17" t="s">
        <v>223</v>
      </c>
      <c r="D125" s="113" t="s">
        <v>221</v>
      </c>
      <c r="E125" s="18">
        <v>6</v>
      </c>
      <c r="F125" s="126"/>
      <c r="G125" s="97">
        <f t="shared" si="9"/>
        <v>0</v>
      </c>
    </row>
    <row r="126" spans="1:7" s="31" customFormat="1" ht="12" x14ac:dyDescent="0.2">
      <c r="A126" s="16"/>
      <c r="B126" s="94" t="s">
        <v>224</v>
      </c>
      <c r="C126" s="17" t="s">
        <v>225</v>
      </c>
      <c r="D126" s="113" t="s">
        <v>226</v>
      </c>
      <c r="E126" s="18">
        <v>3</v>
      </c>
      <c r="F126" s="126"/>
      <c r="G126" s="97">
        <f t="shared" si="9"/>
        <v>0</v>
      </c>
    </row>
    <row r="127" spans="1:7" s="31" customFormat="1" ht="12" x14ac:dyDescent="0.2">
      <c r="A127" s="16"/>
      <c r="B127" s="94" t="s">
        <v>227</v>
      </c>
      <c r="C127" s="17" t="s">
        <v>228</v>
      </c>
      <c r="D127" s="113" t="s">
        <v>226</v>
      </c>
      <c r="E127" s="18">
        <v>2</v>
      </c>
      <c r="F127" s="126"/>
      <c r="G127" s="97">
        <f t="shared" si="9"/>
        <v>0</v>
      </c>
    </row>
    <row r="128" spans="1:7" s="31" customFormat="1" ht="12" x14ac:dyDescent="0.2">
      <c r="A128" s="16"/>
      <c r="B128" s="94" t="s">
        <v>229</v>
      </c>
      <c r="C128" s="17" t="s">
        <v>230</v>
      </c>
      <c r="D128" s="113" t="s">
        <v>226</v>
      </c>
      <c r="E128" s="18">
        <v>3</v>
      </c>
      <c r="F128" s="126"/>
      <c r="G128" s="97">
        <f t="shared" si="9"/>
        <v>0</v>
      </c>
    </row>
    <row r="129" spans="1:7" s="31" customFormat="1" ht="12" x14ac:dyDescent="0.2">
      <c r="A129" s="16"/>
      <c r="B129" s="94" t="s">
        <v>231</v>
      </c>
      <c r="C129" s="17" t="s">
        <v>232</v>
      </c>
      <c r="D129" s="113" t="s">
        <v>226</v>
      </c>
      <c r="E129" s="18">
        <v>1</v>
      </c>
      <c r="F129" s="126"/>
      <c r="G129" s="97">
        <f t="shared" si="9"/>
        <v>0</v>
      </c>
    </row>
    <row r="130" spans="1:7" s="31" customFormat="1" ht="12" x14ac:dyDescent="0.2">
      <c r="A130" s="16"/>
      <c r="B130" s="94" t="s">
        <v>233</v>
      </c>
      <c r="C130" s="17" t="s">
        <v>234</v>
      </c>
      <c r="D130" s="113" t="s">
        <v>226</v>
      </c>
      <c r="E130" s="18">
        <v>1</v>
      </c>
      <c r="F130" s="126"/>
      <c r="G130" s="97">
        <f t="shared" si="9"/>
        <v>0</v>
      </c>
    </row>
    <row r="131" spans="1:7" s="31" customFormat="1" ht="12" x14ac:dyDescent="0.2">
      <c r="A131" s="16"/>
      <c r="B131" s="94" t="s">
        <v>235</v>
      </c>
      <c r="C131" s="17" t="s">
        <v>236</v>
      </c>
      <c r="D131" s="113" t="s">
        <v>226</v>
      </c>
      <c r="E131" s="18">
        <v>1</v>
      </c>
      <c r="F131" s="126"/>
      <c r="G131" s="97">
        <f t="shared" si="9"/>
        <v>0</v>
      </c>
    </row>
    <row r="132" spans="1:7" s="31" customFormat="1" ht="12" x14ac:dyDescent="0.2">
      <c r="A132" s="16"/>
      <c r="B132" s="94" t="s">
        <v>237</v>
      </c>
      <c r="C132" s="17" t="s">
        <v>238</v>
      </c>
      <c r="D132" s="113" t="s">
        <v>226</v>
      </c>
      <c r="E132" s="18">
        <v>2</v>
      </c>
      <c r="F132" s="126"/>
      <c r="G132" s="97">
        <f t="shared" si="9"/>
        <v>0</v>
      </c>
    </row>
    <row r="133" spans="1:7" s="31" customFormat="1" ht="12" x14ac:dyDescent="0.2">
      <c r="A133" s="16"/>
      <c r="B133" s="94" t="s">
        <v>237</v>
      </c>
      <c r="C133" s="17" t="s">
        <v>239</v>
      </c>
      <c r="D133" s="113" t="s">
        <v>226</v>
      </c>
      <c r="E133" s="18">
        <v>1</v>
      </c>
      <c r="F133" s="126"/>
      <c r="G133" s="97">
        <f t="shared" si="9"/>
        <v>0</v>
      </c>
    </row>
    <row r="134" spans="1:7" s="31" customFormat="1" ht="12" x14ac:dyDescent="0.2">
      <c r="A134" s="16"/>
      <c r="B134" s="94"/>
      <c r="C134" s="57" t="s">
        <v>240</v>
      </c>
      <c r="D134" s="144"/>
      <c r="E134" s="144"/>
      <c r="F134" s="144"/>
      <c r="G134" s="145"/>
    </row>
    <row r="135" spans="1:7" s="31" customFormat="1" ht="12" x14ac:dyDescent="0.2">
      <c r="A135" s="16"/>
      <c r="B135" s="94" t="s">
        <v>241</v>
      </c>
      <c r="C135" s="17" t="s">
        <v>242</v>
      </c>
      <c r="D135" s="113" t="s">
        <v>221</v>
      </c>
      <c r="E135" s="18">
        <v>12</v>
      </c>
      <c r="F135" s="126"/>
      <c r="G135" s="97">
        <f t="shared" ref="G135:G160" si="10">ROUND(+E135*F135,0)</f>
        <v>0</v>
      </c>
    </row>
    <row r="136" spans="1:7" s="31" customFormat="1" ht="12" x14ac:dyDescent="0.2">
      <c r="A136" s="16"/>
      <c r="B136" s="94" t="s">
        <v>243</v>
      </c>
      <c r="C136" s="17" t="s">
        <v>244</v>
      </c>
      <c r="D136" s="113" t="s">
        <v>221</v>
      </c>
      <c r="E136" s="18">
        <v>4.5</v>
      </c>
      <c r="F136" s="126"/>
      <c r="G136" s="97">
        <f t="shared" si="10"/>
        <v>0</v>
      </c>
    </row>
    <row r="137" spans="1:7" s="31" customFormat="1" ht="12" x14ac:dyDescent="0.2">
      <c r="A137" s="16"/>
      <c r="B137" s="94" t="s">
        <v>245</v>
      </c>
      <c r="C137" s="17" t="s">
        <v>246</v>
      </c>
      <c r="D137" s="113" t="s">
        <v>226</v>
      </c>
      <c r="E137" s="18">
        <v>3</v>
      </c>
      <c r="F137" s="126"/>
      <c r="G137" s="97">
        <f t="shared" si="10"/>
        <v>0</v>
      </c>
    </row>
    <row r="138" spans="1:7" s="31" customFormat="1" ht="12" x14ac:dyDescent="0.2">
      <c r="A138" s="16"/>
      <c r="B138" s="94" t="s">
        <v>247</v>
      </c>
      <c r="C138" s="17" t="s">
        <v>248</v>
      </c>
      <c r="D138" s="113" t="s">
        <v>226</v>
      </c>
      <c r="E138" s="18">
        <v>4</v>
      </c>
      <c r="F138" s="126"/>
      <c r="G138" s="97">
        <f t="shared" si="10"/>
        <v>0</v>
      </c>
    </row>
    <row r="139" spans="1:7" s="31" customFormat="1" ht="12" x14ac:dyDescent="0.2">
      <c r="A139" s="16"/>
      <c r="B139" s="94" t="s">
        <v>249</v>
      </c>
      <c r="C139" s="17" t="s">
        <v>250</v>
      </c>
      <c r="D139" s="113" t="s">
        <v>226</v>
      </c>
      <c r="E139" s="18">
        <v>3</v>
      </c>
      <c r="F139" s="126"/>
      <c r="G139" s="97">
        <f t="shared" si="10"/>
        <v>0</v>
      </c>
    </row>
    <row r="140" spans="1:7" s="31" customFormat="1" ht="12" x14ac:dyDescent="0.2">
      <c r="A140" s="16"/>
      <c r="B140" s="94" t="s">
        <v>251</v>
      </c>
      <c r="C140" s="17" t="s">
        <v>252</v>
      </c>
      <c r="D140" s="113" t="s">
        <v>226</v>
      </c>
      <c r="E140" s="18">
        <v>2</v>
      </c>
      <c r="F140" s="126"/>
      <c r="G140" s="97">
        <f t="shared" si="10"/>
        <v>0</v>
      </c>
    </row>
    <row r="141" spans="1:7" s="31" customFormat="1" ht="12" x14ac:dyDescent="0.2">
      <c r="A141" s="16"/>
      <c r="B141" s="94" t="s">
        <v>253</v>
      </c>
      <c r="C141" s="17" t="s">
        <v>254</v>
      </c>
      <c r="D141" s="113" t="s">
        <v>226</v>
      </c>
      <c r="E141" s="18">
        <v>1</v>
      </c>
      <c r="F141" s="126"/>
      <c r="G141" s="97">
        <f t="shared" si="10"/>
        <v>0</v>
      </c>
    </row>
    <row r="142" spans="1:7" s="31" customFormat="1" ht="12" x14ac:dyDescent="0.2">
      <c r="A142" s="16"/>
      <c r="B142" s="94" t="s">
        <v>255</v>
      </c>
      <c r="C142" s="17" t="s">
        <v>256</v>
      </c>
      <c r="D142" s="113" t="s">
        <v>226</v>
      </c>
      <c r="E142" s="18">
        <v>3</v>
      </c>
      <c r="F142" s="126"/>
      <c r="G142" s="97">
        <f t="shared" si="10"/>
        <v>0</v>
      </c>
    </row>
    <row r="143" spans="1:7" s="31" customFormat="1" ht="12" x14ac:dyDescent="0.2">
      <c r="A143" s="16"/>
      <c r="B143" s="94" t="s">
        <v>257</v>
      </c>
      <c r="C143" s="17" t="s">
        <v>258</v>
      </c>
      <c r="D143" s="113" t="s">
        <v>226</v>
      </c>
      <c r="E143" s="18">
        <v>3</v>
      </c>
      <c r="F143" s="126"/>
      <c r="G143" s="97">
        <f t="shared" si="10"/>
        <v>0</v>
      </c>
    </row>
    <row r="144" spans="1:7" s="31" customFormat="1" ht="12" x14ac:dyDescent="0.2">
      <c r="A144" s="16"/>
      <c r="B144" s="94" t="s">
        <v>259</v>
      </c>
      <c r="C144" s="17" t="s">
        <v>260</v>
      </c>
      <c r="D144" s="113" t="s">
        <v>226</v>
      </c>
      <c r="E144" s="18">
        <v>3</v>
      </c>
      <c r="F144" s="126"/>
      <c r="G144" s="97">
        <f t="shared" si="10"/>
        <v>0</v>
      </c>
    </row>
    <row r="145" spans="1:7" s="31" customFormat="1" ht="12" x14ac:dyDescent="0.2">
      <c r="A145" s="16"/>
      <c r="B145" s="94" t="s">
        <v>261</v>
      </c>
      <c r="C145" s="17" t="s">
        <v>262</v>
      </c>
      <c r="D145" s="113" t="s">
        <v>226</v>
      </c>
      <c r="E145" s="18">
        <v>3</v>
      </c>
      <c r="F145" s="126"/>
      <c r="G145" s="97">
        <f t="shared" si="10"/>
        <v>0</v>
      </c>
    </row>
    <row r="146" spans="1:7" s="31" customFormat="1" ht="12" x14ac:dyDescent="0.2">
      <c r="A146" s="16"/>
      <c r="B146" s="94" t="s">
        <v>263</v>
      </c>
      <c r="C146" s="17" t="s">
        <v>264</v>
      </c>
      <c r="D146" s="113" t="s">
        <v>226</v>
      </c>
      <c r="E146" s="18">
        <v>4</v>
      </c>
      <c r="F146" s="126"/>
      <c r="G146" s="97">
        <f t="shared" si="10"/>
        <v>0</v>
      </c>
    </row>
    <row r="147" spans="1:7" s="31" customFormat="1" ht="12" x14ac:dyDescent="0.2">
      <c r="A147" s="16"/>
      <c r="B147" s="94" t="s">
        <v>265</v>
      </c>
      <c r="C147" s="17" t="s">
        <v>266</v>
      </c>
      <c r="D147" s="113" t="s">
        <v>226</v>
      </c>
      <c r="E147" s="18">
        <v>1</v>
      </c>
      <c r="F147" s="126"/>
      <c r="G147" s="97">
        <f t="shared" si="10"/>
        <v>0</v>
      </c>
    </row>
    <row r="148" spans="1:7" s="31" customFormat="1" ht="12" x14ac:dyDescent="0.2">
      <c r="A148" s="16"/>
      <c r="B148" s="94" t="s">
        <v>267</v>
      </c>
      <c r="C148" s="17" t="s">
        <v>268</v>
      </c>
      <c r="D148" s="113" t="s">
        <v>226</v>
      </c>
      <c r="E148" s="18">
        <v>3</v>
      </c>
      <c r="F148" s="126"/>
      <c r="G148" s="97">
        <f t="shared" si="10"/>
        <v>0</v>
      </c>
    </row>
    <row r="149" spans="1:7" s="31" customFormat="1" ht="12" x14ac:dyDescent="0.2">
      <c r="A149" s="16"/>
      <c r="B149" s="94" t="s">
        <v>269</v>
      </c>
      <c r="C149" s="17" t="s">
        <v>270</v>
      </c>
      <c r="D149" s="113" t="s">
        <v>226</v>
      </c>
      <c r="E149" s="18">
        <v>3</v>
      </c>
      <c r="F149" s="126"/>
      <c r="G149" s="97">
        <f t="shared" si="10"/>
        <v>0</v>
      </c>
    </row>
    <row r="150" spans="1:7" s="31" customFormat="1" ht="12" x14ac:dyDescent="0.2">
      <c r="A150" s="16"/>
      <c r="B150" s="94" t="s">
        <v>271</v>
      </c>
      <c r="C150" s="17" t="s">
        <v>272</v>
      </c>
      <c r="D150" s="113" t="s">
        <v>226</v>
      </c>
      <c r="E150" s="18">
        <v>4</v>
      </c>
      <c r="F150" s="126"/>
      <c r="G150" s="97">
        <f t="shared" si="10"/>
        <v>0</v>
      </c>
    </row>
    <row r="151" spans="1:7" s="31" customFormat="1" ht="12" x14ac:dyDescent="0.2">
      <c r="A151" s="16"/>
      <c r="B151" s="94" t="s">
        <v>273</v>
      </c>
      <c r="C151" s="17" t="s">
        <v>274</v>
      </c>
      <c r="D151" s="113" t="s">
        <v>221</v>
      </c>
      <c r="E151" s="18">
        <v>3</v>
      </c>
      <c r="F151" s="126"/>
      <c r="G151" s="97">
        <f t="shared" si="10"/>
        <v>0</v>
      </c>
    </row>
    <row r="152" spans="1:7" s="31" customFormat="1" ht="12" x14ac:dyDescent="0.2">
      <c r="A152" s="16"/>
      <c r="B152" s="94" t="s">
        <v>275</v>
      </c>
      <c r="C152" s="17" t="s">
        <v>276</v>
      </c>
      <c r="D152" s="113" t="s">
        <v>226</v>
      </c>
      <c r="E152" s="18">
        <v>1</v>
      </c>
      <c r="F152" s="126"/>
      <c r="G152" s="97">
        <f t="shared" si="10"/>
        <v>0</v>
      </c>
    </row>
    <row r="153" spans="1:7" s="31" customFormat="1" ht="12" x14ac:dyDescent="0.2">
      <c r="A153" s="16"/>
      <c r="B153" s="94" t="s">
        <v>277</v>
      </c>
      <c r="C153" s="17" t="s">
        <v>278</v>
      </c>
      <c r="D153" s="113" t="s">
        <v>226</v>
      </c>
      <c r="E153" s="18">
        <v>1</v>
      </c>
      <c r="F153" s="126"/>
      <c r="G153" s="97">
        <f t="shared" si="10"/>
        <v>0</v>
      </c>
    </row>
    <row r="154" spans="1:7" s="31" customFormat="1" ht="12" x14ac:dyDescent="0.2">
      <c r="A154" s="16"/>
      <c r="B154" s="94" t="s">
        <v>279</v>
      </c>
      <c r="C154" s="17" t="s">
        <v>280</v>
      </c>
      <c r="D154" s="113" t="s">
        <v>221</v>
      </c>
      <c r="E154" s="18">
        <v>1</v>
      </c>
      <c r="F154" s="126"/>
      <c r="G154" s="97">
        <f t="shared" si="10"/>
        <v>0</v>
      </c>
    </row>
    <row r="155" spans="1:7" s="31" customFormat="1" ht="12" x14ac:dyDescent="0.2">
      <c r="A155" s="16"/>
      <c r="B155" s="94" t="s">
        <v>281</v>
      </c>
      <c r="C155" s="17" t="s">
        <v>282</v>
      </c>
      <c r="D155" s="113" t="s">
        <v>226</v>
      </c>
      <c r="E155" s="18">
        <v>1</v>
      </c>
      <c r="F155" s="126"/>
      <c r="G155" s="97">
        <f t="shared" si="10"/>
        <v>0</v>
      </c>
    </row>
    <row r="156" spans="1:7" s="31" customFormat="1" ht="12" x14ac:dyDescent="0.2">
      <c r="A156" s="16"/>
      <c r="B156" s="94" t="s">
        <v>283</v>
      </c>
      <c r="C156" s="17" t="s">
        <v>284</v>
      </c>
      <c r="D156" s="113" t="s">
        <v>221</v>
      </c>
      <c r="E156" s="18">
        <v>3</v>
      </c>
      <c r="F156" s="126"/>
      <c r="G156" s="97">
        <f t="shared" si="10"/>
        <v>0</v>
      </c>
    </row>
    <row r="157" spans="1:7" s="31" customFormat="1" ht="12" x14ac:dyDescent="0.2">
      <c r="A157" s="16"/>
      <c r="B157" s="94" t="s">
        <v>285</v>
      </c>
      <c r="C157" s="17" t="s">
        <v>286</v>
      </c>
      <c r="D157" s="113" t="s">
        <v>226</v>
      </c>
      <c r="E157" s="18">
        <v>1</v>
      </c>
      <c r="F157" s="126"/>
      <c r="G157" s="97">
        <f t="shared" si="10"/>
        <v>0</v>
      </c>
    </row>
    <row r="158" spans="1:7" s="31" customFormat="1" ht="12" x14ac:dyDescent="0.2">
      <c r="A158" s="16"/>
      <c r="B158" s="94" t="s">
        <v>287</v>
      </c>
      <c r="C158" s="17" t="s">
        <v>288</v>
      </c>
      <c r="D158" s="113" t="s">
        <v>226</v>
      </c>
      <c r="E158" s="18">
        <v>1</v>
      </c>
      <c r="F158" s="126"/>
      <c r="G158" s="97">
        <f t="shared" si="10"/>
        <v>0</v>
      </c>
    </row>
    <row r="159" spans="1:7" s="31" customFormat="1" ht="12" x14ac:dyDescent="0.2">
      <c r="A159" s="16"/>
      <c r="B159" s="94" t="s">
        <v>289</v>
      </c>
      <c r="C159" s="17" t="s">
        <v>290</v>
      </c>
      <c r="D159" s="113" t="s">
        <v>226</v>
      </c>
      <c r="E159" s="18">
        <v>6</v>
      </c>
      <c r="F159" s="126"/>
      <c r="G159" s="97">
        <f t="shared" si="10"/>
        <v>0</v>
      </c>
    </row>
    <row r="160" spans="1:7" s="31" customFormat="1" ht="12" x14ac:dyDescent="0.2">
      <c r="A160" s="16"/>
      <c r="B160" s="94" t="s">
        <v>291</v>
      </c>
      <c r="C160" s="17" t="s">
        <v>292</v>
      </c>
      <c r="D160" s="113" t="s">
        <v>226</v>
      </c>
      <c r="E160" s="18">
        <v>1</v>
      </c>
      <c r="F160" s="126"/>
      <c r="G160" s="97">
        <f t="shared" si="10"/>
        <v>0</v>
      </c>
    </row>
    <row r="161" spans="1:7" s="31" customFormat="1" ht="15" customHeight="1" x14ac:dyDescent="0.2">
      <c r="A161" s="16"/>
      <c r="B161" s="94"/>
      <c r="C161" s="57" t="s">
        <v>293</v>
      </c>
      <c r="D161" s="153"/>
      <c r="E161" s="153"/>
      <c r="F161" s="153"/>
      <c r="G161" s="154"/>
    </row>
    <row r="162" spans="1:7" s="31" customFormat="1" ht="12" x14ac:dyDescent="0.2">
      <c r="A162" s="16"/>
      <c r="B162" s="94" t="s">
        <v>294</v>
      </c>
      <c r="C162" s="17" t="s">
        <v>295</v>
      </c>
      <c r="D162" s="113" t="s">
        <v>226</v>
      </c>
      <c r="E162" s="18">
        <v>10</v>
      </c>
      <c r="F162" s="126"/>
      <c r="G162" s="97">
        <f t="shared" ref="G162:G172" si="11">ROUND(+E162*F162,0)</f>
        <v>0</v>
      </c>
    </row>
    <row r="163" spans="1:7" s="31" customFormat="1" ht="12" x14ac:dyDescent="0.2">
      <c r="A163" s="16"/>
      <c r="B163" s="94" t="s">
        <v>296</v>
      </c>
      <c r="C163" s="17" t="s">
        <v>297</v>
      </c>
      <c r="D163" s="113" t="s">
        <v>226</v>
      </c>
      <c r="E163" s="18">
        <v>7</v>
      </c>
      <c r="F163" s="126"/>
      <c r="G163" s="97">
        <f t="shared" si="11"/>
        <v>0</v>
      </c>
    </row>
    <row r="164" spans="1:7" s="31" customFormat="1" ht="12" x14ac:dyDescent="0.2">
      <c r="A164" s="16"/>
      <c r="B164" s="94" t="s">
        <v>298</v>
      </c>
      <c r="C164" s="17" t="s">
        <v>299</v>
      </c>
      <c r="D164" s="113" t="s">
        <v>226</v>
      </c>
      <c r="E164" s="18">
        <v>20</v>
      </c>
      <c r="F164" s="126"/>
      <c r="G164" s="97">
        <f t="shared" si="11"/>
        <v>0</v>
      </c>
    </row>
    <row r="165" spans="1:7" s="31" customFormat="1" ht="12" x14ac:dyDescent="0.2">
      <c r="A165" s="16"/>
      <c r="B165" s="94" t="s">
        <v>300</v>
      </c>
      <c r="C165" s="17" t="s">
        <v>301</v>
      </c>
      <c r="D165" s="113" t="s">
        <v>226</v>
      </c>
      <c r="E165" s="18">
        <v>8</v>
      </c>
      <c r="F165" s="126"/>
      <c r="G165" s="97">
        <f t="shared" si="11"/>
        <v>0</v>
      </c>
    </row>
    <row r="166" spans="1:7" s="31" customFormat="1" ht="12" x14ac:dyDescent="0.2">
      <c r="A166" s="16"/>
      <c r="B166" s="94" t="s">
        <v>302</v>
      </c>
      <c r="C166" s="17" t="s">
        <v>303</v>
      </c>
      <c r="D166" s="113" t="s">
        <v>226</v>
      </c>
      <c r="E166" s="18">
        <v>2</v>
      </c>
      <c r="F166" s="126"/>
      <c r="G166" s="97">
        <f t="shared" si="11"/>
        <v>0</v>
      </c>
    </row>
    <row r="167" spans="1:7" s="31" customFormat="1" ht="12" x14ac:dyDescent="0.2">
      <c r="A167" s="16"/>
      <c r="B167" s="94" t="s">
        <v>304</v>
      </c>
      <c r="C167" s="17" t="s">
        <v>305</v>
      </c>
      <c r="D167" s="113" t="s">
        <v>226</v>
      </c>
      <c r="E167" s="18">
        <v>15</v>
      </c>
      <c r="F167" s="126"/>
      <c r="G167" s="97">
        <f t="shared" si="11"/>
        <v>0</v>
      </c>
    </row>
    <row r="168" spans="1:7" s="31" customFormat="1" ht="12" x14ac:dyDescent="0.2">
      <c r="A168" s="16"/>
      <c r="B168" s="94" t="s">
        <v>306</v>
      </c>
      <c r="C168" s="17" t="s">
        <v>307</v>
      </c>
      <c r="D168" s="113" t="s">
        <v>226</v>
      </c>
      <c r="E168" s="18">
        <v>1</v>
      </c>
      <c r="F168" s="126"/>
      <c r="G168" s="97">
        <f t="shared" si="11"/>
        <v>0</v>
      </c>
    </row>
    <row r="169" spans="1:7" s="31" customFormat="1" ht="12" x14ac:dyDescent="0.2">
      <c r="A169" s="16"/>
      <c r="B169" s="94" t="s">
        <v>308</v>
      </c>
      <c r="C169" s="17" t="s">
        <v>309</v>
      </c>
      <c r="D169" s="113" t="s">
        <v>226</v>
      </c>
      <c r="E169" s="18">
        <v>1</v>
      </c>
      <c r="F169" s="126"/>
      <c r="G169" s="97">
        <f t="shared" si="11"/>
        <v>0</v>
      </c>
    </row>
    <row r="170" spans="1:7" s="31" customFormat="1" ht="12" x14ac:dyDescent="0.2">
      <c r="A170" s="16"/>
      <c r="B170" s="94" t="s">
        <v>310</v>
      </c>
      <c r="C170" s="17" t="s">
        <v>311</v>
      </c>
      <c r="D170" s="113" t="s">
        <v>226</v>
      </c>
      <c r="E170" s="18">
        <v>4</v>
      </c>
      <c r="F170" s="126"/>
      <c r="G170" s="97">
        <f t="shared" si="11"/>
        <v>0</v>
      </c>
    </row>
    <row r="171" spans="1:7" s="31" customFormat="1" ht="12" x14ac:dyDescent="0.2">
      <c r="A171" s="16"/>
      <c r="B171" s="94" t="s">
        <v>312</v>
      </c>
      <c r="C171" s="17" t="s">
        <v>313</v>
      </c>
      <c r="D171" s="113" t="s">
        <v>226</v>
      </c>
      <c r="E171" s="18">
        <v>15</v>
      </c>
      <c r="F171" s="126"/>
      <c r="G171" s="97">
        <f t="shared" si="11"/>
        <v>0</v>
      </c>
    </row>
    <row r="172" spans="1:7" s="31" customFormat="1" ht="12" x14ac:dyDescent="0.2">
      <c r="A172" s="16"/>
      <c r="B172" s="94" t="s">
        <v>314</v>
      </c>
      <c r="C172" s="17" t="s">
        <v>315</v>
      </c>
      <c r="D172" s="113" t="s">
        <v>226</v>
      </c>
      <c r="E172" s="18">
        <v>1</v>
      </c>
      <c r="F172" s="126"/>
      <c r="G172" s="97">
        <f t="shared" si="11"/>
        <v>0</v>
      </c>
    </row>
    <row r="173" spans="1:7" s="31" customFormat="1" ht="14.25" customHeight="1" x14ac:dyDescent="0.2">
      <c r="A173" s="16"/>
      <c r="B173" s="94"/>
      <c r="C173" s="57" t="s">
        <v>316</v>
      </c>
      <c r="D173" s="144"/>
      <c r="E173" s="144"/>
      <c r="F173" s="144"/>
      <c r="G173" s="145"/>
    </row>
    <row r="174" spans="1:7" s="31" customFormat="1" ht="12" x14ac:dyDescent="0.2">
      <c r="A174" s="16"/>
      <c r="B174" s="94" t="s">
        <v>317</v>
      </c>
      <c r="C174" s="17" t="s">
        <v>318</v>
      </c>
      <c r="D174" s="113" t="s">
        <v>221</v>
      </c>
      <c r="E174" s="18">
        <v>324</v>
      </c>
      <c r="F174" s="126"/>
      <c r="G174" s="97">
        <f t="shared" ref="G174:G184" si="12">ROUND(+E174*F174,0)</f>
        <v>0</v>
      </c>
    </row>
    <row r="175" spans="1:7" s="31" customFormat="1" ht="12" x14ac:dyDescent="0.2">
      <c r="A175" s="16"/>
      <c r="B175" s="94" t="s">
        <v>319</v>
      </c>
      <c r="C175" s="17" t="s">
        <v>320</v>
      </c>
      <c r="D175" s="113" t="s">
        <v>221</v>
      </c>
      <c r="E175" s="18">
        <v>152</v>
      </c>
      <c r="F175" s="126"/>
      <c r="G175" s="97">
        <f t="shared" si="12"/>
        <v>0</v>
      </c>
    </row>
    <row r="176" spans="1:7" s="31" customFormat="1" ht="12" x14ac:dyDescent="0.2">
      <c r="A176" s="16"/>
      <c r="B176" s="94" t="s">
        <v>321</v>
      </c>
      <c r="C176" s="17" t="s">
        <v>322</v>
      </c>
      <c r="D176" s="113" t="s">
        <v>221</v>
      </c>
      <c r="E176" s="18">
        <v>73.5</v>
      </c>
      <c r="F176" s="126"/>
      <c r="G176" s="97">
        <f t="shared" si="12"/>
        <v>0</v>
      </c>
    </row>
    <row r="177" spans="1:7" s="31" customFormat="1" ht="12" x14ac:dyDescent="0.2">
      <c r="A177" s="16"/>
      <c r="B177" s="94" t="s">
        <v>323</v>
      </c>
      <c r="C177" s="17" t="s">
        <v>324</v>
      </c>
      <c r="D177" s="113" t="s">
        <v>221</v>
      </c>
      <c r="E177" s="18">
        <v>101</v>
      </c>
      <c r="F177" s="126"/>
      <c r="G177" s="97">
        <f t="shared" si="12"/>
        <v>0</v>
      </c>
    </row>
    <row r="178" spans="1:7" s="31" customFormat="1" ht="12" x14ac:dyDescent="0.2">
      <c r="A178" s="16"/>
      <c r="B178" s="94" t="s">
        <v>325</v>
      </c>
      <c r="C178" s="17" t="s">
        <v>324</v>
      </c>
      <c r="D178" s="113" t="s">
        <v>221</v>
      </c>
      <c r="E178" s="18">
        <v>26</v>
      </c>
      <c r="F178" s="126"/>
      <c r="G178" s="97">
        <f t="shared" si="12"/>
        <v>0</v>
      </c>
    </row>
    <row r="179" spans="1:7" s="31" customFormat="1" ht="12" x14ac:dyDescent="0.2">
      <c r="A179" s="16"/>
      <c r="B179" s="94" t="s">
        <v>326</v>
      </c>
      <c r="C179" s="17" t="s">
        <v>327</v>
      </c>
      <c r="D179" s="113" t="s">
        <v>221</v>
      </c>
      <c r="E179" s="18">
        <v>93</v>
      </c>
      <c r="F179" s="126"/>
      <c r="G179" s="97">
        <f t="shared" si="12"/>
        <v>0</v>
      </c>
    </row>
    <row r="180" spans="1:7" s="31" customFormat="1" ht="12" x14ac:dyDescent="0.2">
      <c r="A180" s="16"/>
      <c r="B180" s="94" t="s">
        <v>328</v>
      </c>
      <c r="C180" s="17" t="s">
        <v>329</v>
      </c>
      <c r="D180" s="113" t="s">
        <v>221</v>
      </c>
      <c r="E180" s="18">
        <v>12</v>
      </c>
      <c r="F180" s="126"/>
      <c r="G180" s="97">
        <f t="shared" si="12"/>
        <v>0</v>
      </c>
    </row>
    <row r="181" spans="1:7" s="31" customFormat="1" ht="12" x14ac:dyDescent="0.2">
      <c r="A181" s="16"/>
      <c r="B181" s="94" t="s">
        <v>330</v>
      </c>
      <c r="C181" s="17" t="s">
        <v>290</v>
      </c>
      <c r="D181" s="113" t="s">
        <v>221</v>
      </c>
      <c r="E181" s="18">
        <v>10</v>
      </c>
      <c r="F181" s="126"/>
      <c r="G181" s="97">
        <f t="shared" si="12"/>
        <v>0</v>
      </c>
    </row>
    <row r="182" spans="1:7" s="31" customFormat="1" ht="12" x14ac:dyDescent="0.2">
      <c r="A182" s="16"/>
      <c r="B182" s="94" t="s">
        <v>331</v>
      </c>
      <c r="C182" s="17" t="s">
        <v>332</v>
      </c>
      <c r="D182" s="113" t="s">
        <v>221</v>
      </c>
      <c r="E182" s="18">
        <v>3</v>
      </c>
      <c r="F182" s="126"/>
      <c r="G182" s="97">
        <f t="shared" si="12"/>
        <v>0</v>
      </c>
    </row>
    <row r="183" spans="1:7" s="31" customFormat="1" ht="12" x14ac:dyDescent="0.2">
      <c r="A183" s="16"/>
      <c r="B183" s="94" t="s">
        <v>1501</v>
      </c>
      <c r="C183" s="17" t="s">
        <v>333</v>
      </c>
      <c r="D183" s="113" t="s">
        <v>221</v>
      </c>
      <c r="E183" s="18">
        <v>12</v>
      </c>
      <c r="F183" s="126"/>
      <c r="G183" s="97">
        <f t="shared" si="12"/>
        <v>0</v>
      </c>
    </row>
    <row r="184" spans="1:7" s="31" customFormat="1" ht="12" x14ac:dyDescent="0.2">
      <c r="A184" s="16"/>
      <c r="B184" s="94" t="s">
        <v>334</v>
      </c>
      <c r="C184" s="17" t="s">
        <v>335</v>
      </c>
      <c r="D184" s="113" t="s">
        <v>221</v>
      </c>
      <c r="E184" s="18">
        <v>6</v>
      </c>
      <c r="F184" s="126"/>
      <c r="G184" s="97">
        <f t="shared" si="12"/>
        <v>0</v>
      </c>
    </row>
    <row r="185" spans="1:7" s="31" customFormat="1" ht="14.25" customHeight="1" x14ac:dyDescent="0.2">
      <c r="A185" s="16"/>
      <c r="B185" s="94"/>
      <c r="C185" s="57" t="s">
        <v>336</v>
      </c>
      <c r="D185" s="144"/>
      <c r="E185" s="144"/>
      <c r="F185" s="144"/>
      <c r="G185" s="145"/>
    </row>
    <row r="186" spans="1:7" s="31" customFormat="1" ht="12" x14ac:dyDescent="0.2">
      <c r="A186" s="16"/>
      <c r="B186" s="94" t="s">
        <v>337</v>
      </c>
      <c r="C186" s="17" t="s">
        <v>338</v>
      </c>
      <c r="D186" s="113" t="s">
        <v>221</v>
      </c>
      <c r="E186" s="18">
        <v>69</v>
      </c>
      <c r="F186" s="126"/>
      <c r="G186" s="97">
        <f t="shared" ref="G186:G187" si="13">ROUND(+E186*F186,0)</f>
        <v>0</v>
      </c>
    </row>
    <row r="187" spans="1:7" s="31" customFormat="1" ht="12" x14ac:dyDescent="0.2">
      <c r="A187" s="16"/>
      <c r="B187" s="94" t="s">
        <v>339</v>
      </c>
      <c r="C187" s="17" t="s">
        <v>340</v>
      </c>
      <c r="D187" s="113" t="s">
        <v>221</v>
      </c>
      <c r="E187" s="18">
        <v>74</v>
      </c>
      <c r="F187" s="126"/>
      <c r="G187" s="97">
        <f t="shared" si="13"/>
        <v>0</v>
      </c>
    </row>
    <row r="188" spans="1:7" s="31" customFormat="1" ht="15" customHeight="1" x14ac:dyDescent="0.2">
      <c r="A188" s="16"/>
      <c r="B188" s="94"/>
      <c r="C188" s="57" t="s">
        <v>341</v>
      </c>
      <c r="D188" s="153"/>
      <c r="E188" s="153"/>
      <c r="F188" s="153"/>
      <c r="G188" s="154"/>
    </row>
    <row r="189" spans="1:7" s="31" customFormat="1" ht="12" x14ac:dyDescent="0.2">
      <c r="A189" s="16"/>
      <c r="B189" s="94" t="s">
        <v>342</v>
      </c>
      <c r="C189" s="17" t="s">
        <v>343</v>
      </c>
      <c r="D189" s="113" t="s">
        <v>226</v>
      </c>
      <c r="E189" s="18">
        <v>8</v>
      </c>
      <c r="F189" s="126"/>
      <c r="G189" s="97">
        <f t="shared" ref="G189:G192" si="14">ROUND(+E189*F189,0)</f>
        <v>0</v>
      </c>
    </row>
    <row r="190" spans="1:7" s="31" customFormat="1" ht="12" x14ac:dyDescent="0.2">
      <c r="A190" s="16"/>
      <c r="B190" s="94" t="s">
        <v>344</v>
      </c>
      <c r="C190" s="17" t="s">
        <v>345</v>
      </c>
      <c r="D190" s="113" t="s">
        <v>226</v>
      </c>
      <c r="E190" s="18">
        <v>6</v>
      </c>
      <c r="F190" s="126"/>
      <c r="G190" s="97">
        <f t="shared" si="14"/>
        <v>0</v>
      </c>
    </row>
    <row r="191" spans="1:7" s="31" customFormat="1" ht="12" x14ac:dyDescent="0.2">
      <c r="A191" s="16"/>
      <c r="B191" s="94" t="s">
        <v>346</v>
      </c>
      <c r="C191" s="17" t="s">
        <v>347</v>
      </c>
      <c r="D191" s="113" t="s">
        <v>226</v>
      </c>
      <c r="E191" s="18">
        <v>1</v>
      </c>
      <c r="F191" s="126"/>
      <c r="G191" s="97">
        <f t="shared" si="14"/>
        <v>0</v>
      </c>
    </row>
    <row r="192" spans="1:7" s="31" customFormat="1" ht="12" x14ac:dyDescent="0.2">
      <c r="A192" s="16"/>
      <c r="B192" s="94" t="s">
        <v>348</v>
      </c>
      <c r="C192" s="17" t="s">
        <v>349</v>
      </c>
      <c r="D192" s="113" t="s">
        <v>226</v>
      </c>
      <c r="E192" s="18">
        <v>4</v>
      </c>
      <c r="F192" s="126"/>
      <c r="G192" s="97">
        <f t="shared" si="14"/>
        <v>0</v>
      </c>
    </row>
    <row r="193" spans="1:7" s="31" customFormat="1" ht="14.25" customHeight="1" x14ac:dyDescent="0.2">
      <c r="A193" s="16"/>
      <c r="B193" s="94"/>
      <c r="C193" s="57" t="s">
        <v>350</v>
      </c>
      <c r="D193" s="144"/>
      <c r="E193" s="144"/>
      <c r="F193" s="144"/>
      <c r="G193" s="145"/>
    </row>
    <row r="194" spans="1:7" s="31" customFormat="1" ht="12" x14ac:dyDescent="0.2">
      <c r="A194" s="16"/>
      <c r="B194" s="94" t="s">
        <v>351</v>
      </c>
      <c r="C194" s="17" t="s">
        <v>352</v>
      </c>
      <c r="D194" s="113" t="s">
        <v>226</v>
      </c>
      <c r="E194" s="18">
        <v>19</v>
      </c>
      <c r="F194" s="126"/>
      <c r="G194" s="97">
        <f t="shared" ref="G194:G198" si="15">ROUND(+E194*F194,0)</f>
        <v>0</v>
      </c>
    </row>
    <row r="195" spans="1:7" s="31" customFormat="1" ht="12" x14ac:dyDescent="0.2">
      <c r="A195" s="16"/>
      <c r="B195" s="94" t="s">
        <v>353</v>
      </c>
      <c r="C195" s="17" t="s">
        <v>354</v>
      </c>
      <c r="D195" s="113" t="s">
        <v>226</v>
      </c>
      <c r="E195" s="18">
        <v>12</v>
      </c>
      <c r="F195" s="126"/>
      <c r="G195" s="97">
        <f t="shared" si="15"/>
        <v>0</v>
      </c>
    </row>
    <row r="196" spans="1:7" s="31" customFormat="1" ht="12" x14ac:dyDescent="0.2">
      <c r="A196" s="16"/>
      <c r="B196" s="94" t="s">
        <v>355</v>
      </c>
      <c r="C196" s="17" t="s">
        <v>356</v>
      </c>
      <c r="D196" s="113" t="s">
        <v>226</v>
      </c>
      <c r="E196" s="18">
        <v>3</v>
      </c>
      <c r="F196" s="126"/>
      <c r="G196" s="97">
        <f t="shared" si="15"/>
        <v>0</v>
      </c>
    </row>
    <row r="197" spans="1:7" s="31" customFormat="1" ht="12" x14ac:dyDescent="0.2">
      <c r="A197" s="16"/>
      <c r="B197" s="94" t="s">
        <v>357</v>
      </c>
      <c r="C197" s="17" t="s">
        <v>358</v>
      </c>
      <c r="D197" s="113" t="s">
        <v>226</v>
      </c>
      <c r="E197" s="18">
        <v>4</v>
      </c>
      <c r="F197" s="126"/>
      <c r="G197" s="97">
        <f t="shared" si="15"/>
        <v>0</v>
      </c>
    </row>
    <row r="198" spans="1:7" s="31" customFormat="1" ht="12" x14ac:dyDescent="0.2">
      <c r="A198" s="16"/>
      <c r="B198" s="94" t="s">
        <v>359</v>
      </c>
      <c r="C198" s="17" t="s">
        <v>360</v>
      </c>
      <c r="D198" s="113" t="s">
        <v>226</v>
      </c>
      <c r="E198" s="18">
        <v>2</v>
      </c>
      <c r="F198" s="126"/>
      <c r="G198" s="97">
        <f t="shared" si="15"/>
        <v>0</v>
      </c>
    </row>
    <row r="199" spans="1:7" s="31" customFormat="1" ht="14.25" customHeight="1" x14ac:dyDescent="0.2">
      <c r="A199" s="16"/>
      <c r="B199" s="94"/>
      <c r="C199" s="57" t="s">
        <v>361</v>
      </c>
      <c r="D199" s="144"/>
      <c r="E199" s="144"/>
      <c r="F199" s="144"/>
      <c r="G199" s="145"/>
    </row>
    <row r="200" spans="1:7" s="31" customFormat="1" ht="12" x14ac:dyDescent="0.2">
      <c r="A200" s="16"/>
      <c r="B200" s="94" t="s">
        <v>362</v>
      </c>
      <c r="C200" s="17" t="s">
        <v>363</v>
      </c>
      <c r="D200" s="113" t="s">
        <v>226</v>
      </c>
      <c r="E200" s="18">
        <v>17</v>
      </c>
      <c r="F200" s="126"/>
      <c r="G200" s="97">
        <f t="shared" ref="G200:G210" si="16">ROUND(+E200*F200,0)</f>
        <v>0</v>
      </c>
    </row>
    <row r="201" spans="1:7" s="31" customFormat="1" ht="12" x14ac:dyDescent="0.2">
      <c r="A201" s="16"/>
      <c r="B201" s="94" t="s">
        <v>364</v>
      </c>
      <c r="C201" s="17" t="s">
        <v>365</v>
      </c>
      <c r="D201" s="113" t="s">
        <v>226</v>
      </c>
      <c r="E201" s="18">
        <v>20</v>
      </c>
      <c r="F201" s="126"/>
      <c r="G201" s="97">
        <f t="shared" si="16"/>
        <v>0</v>
      </c>
    </row>
    <row r="202" spans="1:7" s="31" customFormat="1" ht="12" x14ac:dyDescent="0.2">
      <c r="A202" s="16"/>
      <c r="B202" s="94" t="s">
        <v>366</v>
      </c>
      <c r="C202" s="17" t="s">
        <v>367</v>
      </c>
      <c r="D202" s="113" t="s">
        <v>226</v>
      </c>
      <c r="E202" s="18">
        <v>8</v>
      </c>
      <c r="F202" s="126"/>
      <c r="G202" s="97">
        <f t="shared" si="16"/>
        <v>0</v>
      </c>
    </row>
    <row r="203" spans="1:7" s="31" customFormat="1" ht="12" x14ac:dyDescent="0.2">
      <c r="A203" s="16"/>
      <c r="B203" s="94" t="s">
        <v>368</v>
      </c>
      <c r="C203" s="17" t="s">
        <v>369</v>
      </c>
      <c r="D203" s="113" t="s">
        <v>226</v>
      </c>
      <c r="E203" s="18">
        <v>2</v>
      </c>
      <c r="F203" s="126"/>
      <c r="G203" s="97">
        <f t="shared" si="16"/>
        <v>0</v>
      </c>
    </row>
    <row r="204" spans="1:7" s="31" customFormat="1" ht="12" x14ac:dyDescent="0.2">
      <c r="A204" s="16"/>
      <c r="B204" s="94" t="s">
        <v>370</v>
      </c>
      <c r="C204" s="17" t="s">
        <v>371</v>
      </c>
      <c r="D204" s="113" t="s">
        <v>226</v>
      </c>
      <c r="E204" s="18">
        <v>15</v>
      </c>
      <c r="F204" s="126"/>
      <c r="G204" s="97">
        <f t="shared" si="16"/>
        <v>0</v>
      </c>
    </row>
    <row r="205" spans="1:7" s="31" customFormat="1" ht="12" x14ac:dyDescent="0.2">
      <c r="A205" s="16"/>
      <c r="B205" s="94" t="s">
        <v>372</v>
      </c>
      <c r="C205" s="17" t="s">
        <v>373</v>
      </c>
      <c r="D205" s="113" t="s">
        <v>226</v>
      </c>
      <c r="E205" s="18">
        <v>1</v>
      </c>
      <c r="F205" s="126"/>
      <c r="G205" s="97">
        <f t="shared" si="16"/>
        <v>0</v>
      </c>
    </row>
    <row r="206" spans="1:7" s="31" customFormat="1" ht="12" x14ac:dyDescent="0.2">
      <c r="A206" s="16"/>
      <c r="B206" s="94" t="s">
        <v>374</v>
      </c>
      <c r="C206" s="17" t="s">
        <v>375</v>
      </c>
      <c r="D206" s="113" t="s">
        <v>226</v>
      </c>
      <c r="E206" s="18">
        <v>1</v>
      </c>
      <c r="F206" s="126"/>
      <c r="G206" s="97">
        <f t="shared" si="16"/>
        <v>0</v>
      </c>
    </row>
    <row r="207" spans="1:7" s="31" customFormat="1" ht="12" x14ac:dyDescent="0.2">
      <c r="A207" s="16"/>
      <c r="B207" s="94" t="s">
        <v>376</v>
      </c>
      <c r="C207" s="17" t="s">
        <v>377</v>
      </c>
      <c r="D207" s="113" t="s">
        <v>226</v>
      </c>
      <c r="E207" s="18">
        <v>1</v>
      </c>
      <c r="F207" s="126"/>
      <c r="G207" s="97">
        <f t="shared" si="16"/>
        <v>0</v>
      </c>
    </row>
    <row r="208" spans="1:7" s="31" customFormat="1" ht="12" x14ac:dyDescent="0.2">
      <c r="A208" s="16"/>
      <c r="B208" s="94" t="s">
        <v>378</v>
      </c>
      <c r="C208" s="17" t="s">
        <v>379</v>
      </c>
      <c r="D208" s="113" t="s">
        <v>226</v>
      </c>
      <c r="E208" s="18">
        <v>5</v>
      </c>
      <c r="F208" s="126"/>
      <c r="G208" s="97">
        <f t="shared" si="16"/>
        <v>0</v>
      </c>
    </row>
    <row r="209" spans="1:7" s="31" customFormat="1" ht="12" x14ac:dyDescent="0.2">
      <c r="A209" s="16"/>
      <c r="B209" s="94" t="s">
        <v>380</v>
      </c>
      <c r="C209" s="17" t="s">
        <v>381</v>
      </c>
      <c r="D209" s="113" t="s">
        <v>226</v>
      </c>
      <c r="E209" s="18">
        <v>38</v>
      </c>
      <c r="F209" s="126"/>
      <c r="G209" s="97">
        <f t="shared" si="16"/>
        <v>0</v>
      </c>
    </row>
    <row r="210" spans="1:7" s="31" customFormat="1" ht="12" x14ac:dyDescent="0.2">
      <c r="A210" s="16"/>
      <c r="B210" s="94" t="s">
        <v>382</v>
      </c>
      <c r="C210" s="17" t="s">
        <v>383</v>
      </c>
      <c r="D210" s="113" t="s">
        <v>226</v>
      </c>
      <c r="E210" s="18">
        <v>6</v>
      </c>
      <c r="F210" s="126"/>
      <c r="G210" s="97">
        <f t="shared" si="16"/>
        <v>0</v>
      </c>
    </row>
    <row r="211" spans="1:7" s="31" customFormat="1" ht="15" customHeight="1" x14ac:dyDescent="0.2">
      <c r="A211" s="16"/>
      <c r="B211" s="94"/>
      <c r="C211" s="57" t="s">
        <v>384</v>
      </c>
      <c r="D211" s="153"/>
      <c r="E211" s="153"/>
      <c r="F211" s="153"/>
      <c r="G211" s="154"/>
    </row>
    <row r="212" spans="1:7" s="31" customFormat="1" ht="12" x14ac:dyDescent="0.2">
      <c r="A212" s="16"/>
      <c r="B212" s="94" t="s">
        <v>385</v>
      </c>
      <c r="C212" s="17" t="s">
        <v>386</v>
      </c>
      <c r="D212" s="113" t="s">
        <v>221</v>
      </c>
      <c r="E212" s="18">
        <v>154.80000000000001</v>
      </c>
      <c r="F212" s="126"/>
      <c r="G212" s="97">
        <f t="shared" ref="G212:G221" si="17">ROUND(+E212*F212,0)</f>
        <v>0</v>
      </c>
    </row>
    <row r="213" spans="1:7" s="31" customFormat="1" ht="12" x14ac:dyDescent="0.2">
      <c r="A213" s="16"/>
      <c r="B213" s="94" t="s">
        <v>387</v>
      </c>
      <c r="C213" s="17" t="s">
        <v>388</v>
      </c>
      <c r="D213" s="113" t="s">
        <v>221</v>
      </c>
      <c r="E213" s="18">
        <v>65</v>
      </c>
      <c r="F213" s="126"/>
      <c r="G213" s="97">
        <f t="shared" si="17"/>
        <v>0</v>
      </c>
    </row>
    <row r="214" spans="1:7" s="31" customFormat="1" ht="12" x14ac:dyDescent="0.2">
      <c r="A214" s="16"/>
      <c r="B214" s="94" t="s">
        <v>389</v>
      </c>
      <c r="C214" s="17" t="s">
        <v>390</v>
      </c>
      <c r="D214" s="113" t="s">
        <v>221</v>
      </c>
      <c r="E214" s="18">
        <v>118</v>
      </c>
      <c r="F214" s="126"/>
      <c r="G214" s="97">
        <f t="shared" si="17"/>
        <v>0</v>
      </c>
    </row>
    <row r="215" spans="1:7" s="31" customFormat="1" ht="12" x14ac:dyDescent="0.2">
      <c r="A215" s="16"/>
      <c r="B215" s="94" t="s">
        <v>391</v>
      </c>
      <c r="C215" s="17" t="s">
        <v>392</v>
      </c>
      <c r="D215" s="113" t="s">
        <v>221</v>
      </c>
      <c r="E215" s="18">
        <v>127</v>
      </c>
      <c r="F215" s="126"/>
      <c r="G215" s="97">
        <f t="shared" si="17"/>
        <v>0</v>
      </c>
    </row>
    <row r="216" spans="1:7" s="31" customFormat="1" ht="12" x14ac:dyDescent="0.2">
      <c r="A216" s="16"/>
      <c r="B216" s="94" t="s">
        <v>393</v>
      </c>
      <c r="C216" s="17" t="s">
        <v>394</v>
      </c>
      <c r="D216" s="113" t="s">
        <v>221</v>
      </c>
      <c r="E216" s="18">
        <v>148.80000000000001</v>
      </c>
      <c r="F216" s="126"/>
      <c r="G216" s="97">
        <f t="shared" si="17"/>
        <v>0</v>
      </c>
    </row>
    <row r="217" spans="1:7" s="31" customFormat="1" ht="12" x14ac:dyDescent="0.2">
      <c r="A217" s="16"/>
      <c r="B217" s="94" t="s">
        <v>395</v>
      </c>
      <c r="C217" s="17" t="s">
        <v>396</v>
      </c>
      <c r="D217" s="113" t="s">
        <v>221</v>
      </c>
      <c r="E217" s="18">
        <v>29</v>
      </c>
      <c r="F217" s="126"/>
      <c r="G217" s="97">
        <f t="shared" si="17"/>
        <v>0</v>
      </c>
    </row>
    <row r="218" spans="1:7" s="31" customFormat="1" ht="12" x14ac:dyDescent="0.2">
      <c r="A218" s="16"/>
      <c r="B218" s="94" t="s">
        <v>397</v>
      </c>
      <c r="C218" s="17" t="s">
        <v>398</v>
      </c>
      <c r="D218" s="113" t="s">
        <v>221</v>
      </c>
      <c r="E218" s="18">
        <v>3.8</v>
      </c>
      <c r="F218" s="126"/>
      <c r="G218" s="97">
        <f t="shared" si="17"/>
        <v>0</v>
      </c>
    </row>
    <row r="219" spans="1:7" s="31" customFormat="1" ht="12" x14ac:dyDescent="0.2">
      <c r="A219" s="16"/>
      <c r="B219" s="94" t="s">
        <v>399</v>
      </c>
      <c r="C219" s="17" t="s">
        <v>400</v>
      </c>
      <c r="D219" s="113" t="s">
        <v>226</v>
      </c>
      <c r="E219" s="18">
        <v>2</v>
      </c>
      <c r="F219" s="126"/>
      <c r="G219" s="97">
        <f t="shared" si="17"/>
        <v>0</v>
      </c>
    </row>
    <row r="220" spans="1:7" s="31" customFormat="1" ht="12" x14ac:dyDescent="0.2">
      <c r="A220" s="16"/>
      <c r="B220" s="94" t="s">
        <v>401</v>
      </c>
      <c r="C220" s="17" t="s">
        <v>402</v>
      </c>
      <c r="D220" s="113" t="s">
        <v>221</v>
      </c>
      <c r="E220" s="18">
        <v>64</v>
      </c>
      <c r="F220" s="126"/>
      <c r="G220" s="97">
        <f t="shared" si="17"/>
        <v>0</v>
      </c>
    </row>
    <row r="221" spans="1:7" s="31" customFormat="1" ht="12" x14ac:dyDescent="0.2">
      <c r="A221" s="16"/>
      <c r="B221" s="94" t="s">
        <v>403</v>
      </c>
      <c r="C221" s="17" t="s">
        <v>404</v>
      </c>
      <c r="D221" s="113" t="s">
        <v>221</v>
      </c>
      <c r="E221" s="18">
        <v>5</v>
      </c>
      <c r="F221" s="126"/>
      <c r="G221" s="97">
        <f t="shared" si="17"/>
        <v>0</v>
      </c>
    </row>
    <row r="222" spans="1:7" s="31" customFormat="1" ht="14.25" customHeight="1" x14ac:dyDescent="0.2">
      <c r="A222" s="16"/>
      <c r="B222" s="94"/>
      <c r="C222" s="57" t="s">
        <v>405</v>
      </c>
      <c r="D222" s="144"/>
      <c r="E222" s="144"/>
      <c r="F222" s="144"/>
      <c r="G222" s="145"/>
    </row>
    <row r="223" spans="1:7" s="31" customFormat="1" ht="12" x14ac:dyDescent="0.2">
      <c r="A223" s="16"/>
      <c r="B223" s="94" t="s">
        <v>406</v>
      </c>
      <c r="C223" s="17" t="s">
        <v>388</v>
      </c>
      <c r="D223" s="113" t="s">
        <v>221</v>
      </c>
      <c r="E223" s="18">
        <v>6</v>
      </c>
      <c r="F223" s="126"/>
      <c r="G223" s="97">
        <f t="shared" ref="G223:G231" si="18">ROUND(+E223*F223,0)</f>
        <v>0</v>
      </c>
    </row>
    <row r="224" spans="1:7" s="31" customFormat="1" ht="12" x14ac:dyDescent="0.2">
      <c r="A224" s="16"/>
      <c r="B224" s="94" t="s">
        <v>407</v>
      </c>
      <c r="C224" s="17" t="s">
        <v>390</v>
      </c>
      <c r="D224" s="113" t="s">
        <v>221</v>
      </c>
      <c r="E224" s="18">
        <v>524.9</v>
      </c>
      <c r="F224" s="126"/>
      <c r="G224" s="97">
        <f t="shared" si="18"/>
        <v>0</v>
      </c>
    </row>
    <row r="225" spans="1:7" s="31" customFormat="1" ht="12" x14ac:dyDescent="0.2">
      <c r="A225" s="16"/>
      <c r="B225" s="94" t="s">
        <v>408</v>
      </c>
      <c r="C225" s="17" t="s">
        <v>392</v>
      </c>
      <c r="D225" s="113" t="s">
        <v>221</v>
      </c>
      <c r="E225" s="18">
        <v>120</v>
      </c>
      <c r="F225" s="126"/>
      <c r="G225" s="97">
        <f t="shared" si="18"/>
        <v>0</v>
      </c>
    </row>
    <row r="226" spans="1:7" s="31" customFormat="1" ht="12" x14ac:dyDescent="0.2">
      <c r="A226" s="16"/>
      <c r="B226" s="94" t="s">
        <v>409</v>
      </c>
      <c r="C226" s="17" t="s">
        <v>410</v>
      </c>
      <c r="D226" s="113" t="s">
        <v>221</v>
      </c>
      <c r="E226" s="18">
        <v>46</v>
      </c>
      <c r="F226" s="126"/>
      <c r="G226" s="97">
        <f t="shared" si="18"/>
        <v>0</v>
      </c>
    </row>
    <row r="227" spans="1:7" s="31" customFormat="1" ht="12" x14ac:dyDescent="0.2">
      <c r="A227" s="16"/>
      <c r="B227" s="94" t="s">
        <v>411</v>
      </c>
      <c r="C227" s="17" t="s">
        <v>412</v>
      </c>
      <c r="D227" s="113" t="s">
        <v>221</v>
      </c>
      <c r="E227" s="18">
        <v>53</v>
      </c>
      <c r="F227" s="126"/>
      <c r="G227" s="97">
        <f t="shared" si="18"/>
        <v>0</v>
      </c>
    </row>
    <row r="228" spans="1:7" s="31" customFormat="1" ht="12" x14ac:dyDescent="0.2">
      <c r="A228" s="16"/>
      <c r="B228" s="94" t="s">
        <v>413</v>
      </c>
      <c r="C228" s="17" t="s">
        <v>414</v>
      </c>
      <c r="D228" s="113" t="s">
        <v>226</v>
      </c>
      <c r="E228" s="18">
        <v>8</v>
      </c>
      <c r="F228" s="126"/>
      <c r="G228" s="97">
        <f t="shared" si="18"/>
        <v>0</v>
      </c>
    </row>
    <row r="229" spans="1:7" s="31" customFormat="1" ht="12" x14ac:dyDescent="0.2">
      <c r="A229" s="16"/>
      <c r="B229" s="94" t="s">
        <v>415</v>
      </c>
      <c r="C229" s="17" t="s">
        <v>416</v>
      </c>
      <c r="D229" s="113" t="s">
        <v>226</v>
      </c>
      <c r="E229" s="18">
        <v>0</v>
      </c>
      <c r="F229" s="126"/>
      <c r="G229" s="97">
        <f t="shared" si="18"/>
        <v>0</v>
      </c>
    </row>
    <row r="230" spans="1:7" s="31" customFormat="1" ht="12" x14ac:dyDescent="0.2">
      <c r="A230" s="16"/>
      <c r="B230" s="94" t="s">
        <v>417</v>
      </c>
      <c r="C230" s="17" t="s">
        <v>418</v>
      </c>
      <c r="D230" s="113" t="s">
        <v>226</v>
      </c>
      <c r="E230" s="18">
        <v>59</v>
      </c>
      <c r="F230" s="126"/>
      <c r="G230" s="97">
        <f t="shared" si="18"/>
        <v>0</v>
      </c>
    </row>
    <row r="231" spans="1:7" s="31" customFormat="1" ht="12" x14ac:dyDescent="0.2">
      <c r="A231" s="16"/>
      <c r="B231" s="94" t="s">
        <v>419</v>
      </c>
      <c r="C231" s="17" t="s">
        <v>420</v>
      </c>
      <c r="D231" s="113" t="s">
        <v>221</v>
      </c>
      <c r="E231" s="18">
        <v>24</v>
      </c>
      <c r="F231" s="126"/>
      <c r="G231" s="97">
        <f t="shared" si="18"/>
        <v>0</v>
      </c>
    </row>
    <row r="232" spans="1:7" s="31" customFormat="1" ht="14.25" customHeight="1" x14ac:dyDescent="0.2">
      <c r="A232" s="16"/>
      <c r="B232" s="94"/>
      <c r="C232" s="57" t="s">
        <v>421</v>
      </c>
      <c r="D232" s="144"/>
      <c r="E232" s="144"/>
      <c r="F232" s="144"/>
      <c r="G232" s="145"/>
    </row>
    <row r="233" spans="1:7" s="31" customFormat="1" ht="12" x14ac:dyDescent="0.2">
      <c r="A233" s="16"/>
      <c r="B233" s="94" t="s">
        <v>422</v>
      </c>
      <c r="C233" s="17" t="s">
        <v>244</v>
      </c>
      <c r="D233" s="113" t="s">
        <v>221</v>
      </c>
      <c r="E233" s="18">
        <v>6</v>
      </c>
      <c r="F233" s="126"/>
      <c r="G233" s="97">
        <f t="shared" ref="G233:G248" si="19">ROUND(+E233*F233,0)</f>
        <v>0</v>
      </c>
    </row>
    <row r="234" spans="1:7" s="31" customFormat="1" ht="12" x14ac:dyDescent="0.2">
      <c r="A234" s="16"/>
      <c r="B234" s="94" t="s">
        <v>423</v>
      </c>
      <c r="C234" s="17" t="s">
        <v>424</v>
      </c>
      <c r="D234" s="113" t="s">
        <v>221</v>
      </c>
      <c r="E234" s="18">
        <v>6</v>
      </c>
      <c r="F234" s="126"/>
      <c r="G234" s="97">
        <f t="shared" si="19"/>
        <v>0</v>
      </c>
    </row>
    <row r="235" spans="1:7" s="31" customFormat="1" ht="12" x14ac:dyDescent="0.2">
      <c r="A235" s="16"/>
      <c r="B235" s="94" t="s">
        <v>425</v>
      </c>
      <c r="C235" s="17" t="s">
        <v>426</v>
      </c>
      <c r="D235" s="113" t="s">
        <v>221</v>
      </c>
      <c r="E235" s="18">
        <v>8</v>
      </c>
      <c r="F235" s="126"/>
      <c r="G235" s="97">
        <f t="shared" si="19"/>
        <v>0</v>
      </c>
    </row>
    <row r="236" spans="1:7" s="31" customFormat="1" ht="12" x14ac:dyDescent="0.2">
      <c r="A236" s="16"/>
      <c r="B236" s="94" t="s">
        <v>427</v>
      </c>
      <c r="C236" s="17" t="s">
        <v>428</v>
      </c>
      <c r="D236" s="113" t="s">
        <v>226</v>
      </c>
      <c r="E236" s="18">
        <v>2</v>
      </c>
      <c r="F236" s="126"/>
      <c r="G236" s="97">
        <f t="shared" si="19"/>
        <v>0</v>
      </c>
    </row>
    <row r="237" spans="1:7" s="31" customFormat="1" ht="12" x14ac:dyDescent="0.2">
      <c r="A237" s="16"/>
      <c r="B237" s="94" t="s">
        <v>429</v>
      </c>
      <c r="C237" s="17" t="s">
        <v>430</v>
      </c>
      <c r="D237" s="113" t="s">
        <v>226</v>
      </c>
      <c r="E237" s="18">
        <v>2</v>
      </c>
      <c r="F237" s="126"/>
      <c r="G237" s="97">
        <f t="shared" si="19"/>
        <v>0</v>
      </c>
    </row>
    <row r="238" spans="1:7" s="31" customFormat="1" ht="12" x14ac:dyDescent="0.2">
      <c r="A238" s="16"/>
      <c r="B238" s="94" t="s">
        <v>431</v>
      </c>
      <c r="C238" s="17" t="s">
        <v>432</v>
      </c>
      <c r="D238" s="113" t="s">
        <v>226</v>
      </c>
      <c r="E238" s="18">
        <v>1</v>
      </c>
      <c r="F238" s="126"/>
      <c r="G238" s="97">
        <f t="shared" si="19"/>
        <v>0</v>
      </c>
    </row>
    <row r="239" spans="1:7" s="31" customFormat="1" ht="12" x14ac:dyDescent="0.2">
      <c r="A239" s="16"/>
      <c r="B239" s="94" t="s">
        <v>433</v>
      </c>
      <c r="C239" s="17" t="s">
        <v>264</v>
      </c>
      <c r="D239" s="113" t="s">
        <v>226</v>
      </c>
      <c r="E239" s="18">
        <v>2</v>
      </c>
      <c r="F239" s="126"/>
      <c r="G239" s="97">
        <f t="shared" si="19"/>
        <v>0</v>
      </c>
    </row>
    <row r="240" spans="1:7" s="31" customFormat="1" ht="12" x14ac:dyDescent="0.2">
      <c r="A240" s="16"/>
      <c r="B240" s="94" t="s">
        <v>434</v>
      </c>
      <c r="C240" s="17" t="s">
        <v>266</v>
      </c>
      <c r="D240" s="113" t="s">
        <v>226</v>
      </c>
      <c r="E240" s="18">
        <v>2</v>
      </c>
      <c r="F240" s="126"/>
      <c r="G240" s="97">
        <f t="shared" si="19"/>
        <v>0</v>
      </c>
    </row>
    <row r="241" spans="1:7" s="31" customFormat="1" ht="12" x14ac:dyDescent="0.2">
      <c r="A241" s="16"/>
      <c r="B241" s="94" t="s">
        <v>435</v>
      </c>
      <c r="C241" s="17" t="s">
        <v>436</v>
      </c>
      <c r="D241" s="113" t="s">
        <v>226</v>
      </c>
      <c r="E241" s="18">
        <v>1</v>
      </c>
      <c r="F241" s="126"/>
      <c r="G241" s="97">
        <f t="shared" si="19"/>
        <v>0</v>
      </c>
    </row>
    <row r="242" spans="1:7" s="31" customFormat="1" ht="12" x14ac:dyDescent="0.2">
      <c r="A242" s="16"/>
      <c r="B242" s="94" t="s">
        <v>1502</v>
      </c>
      <c r="C242" s="17" t="s">
        <v>437</v>
      </c>
      <c r="D242" s="113" t="s">
        <v>226</v>
      </c>
      <c r="E242" s="18">
        <v>1</v>
      </c>
      <c r="F242" s="126"/>
      <c r="G242" s="97">
        <f t="shared" si="19"/>
        <v>0</v>
      </c>
    </row>
    <row r="243" spans="1:7" s="31" customFormat="1" ht="12" x14ac:dyDescent="0.2">
      <c r="A243" s="16"/>
      <c r="B243" s="94" t="s">
        <v>438</v>
      </c>
      <c r="C243" s="17" t="s">
        <v>439</v>
      </c>
      <c r="D243" s="113" t="s">
        <v>226</v>
      </c>
      <c r="E243" s="18">
        <v>1</v>
      </c>
      <c r="F243" s="126"/>
      <c r="G243" s="97">
        <f t="shared" si="19"/>
        <v>0</v>
      </c>
    </row>
    <row r="244" spans="1:7" s="31" customFormat="1" ht="12" x14ac:dyDescent="0.2">
      <c r="A244" s="16"/>
      <c r="B244" s="94" t="s">
        <v>440</v>
      </c>
      <c r="C244" s="17" t="s">
        <v>441</v>
      </c>
      <c r="D244" s="113" t="s">
        <v>226</v>
      </c>
      <c r="E244" s="18">
        <v>2</v>
      </c>
      <c r="F244" s="126"/>
      <c r="G244" s="97">
        <f t="shared" si="19"/>
        <v>0</v>
      </c>
    </row>
    <row r="245" spans="1:7" s="31" customFormat="1" ht="12" x14ac:dyDescent="0.2">
      <c r="A245" s="16"/>
      <c r="B245" s="94" t="s">
        <v>442</v>
      </c>
      <c r="C245" s="17" t="s">
        <v>443</v>
      </c>
      <c r="D245" s="113" t="s">
        <v>226</v>
      </c>
      <c r="E245" s="18">
        <v>2</v>
      </c>
      <c r="F245" s="126"/>
      <c r="G245" s="97">
        <f t="shared" si="19"/>
        <v>0</v>
      </c>
    </row>
    <row r="246" spans="1:7" s="31" customFormat="1" ht="12" x14ac:dyDescent="0.2">
      <c r="A246" s="16"/>
      <c r="B246" s="94" t="s">
        <v>444</v>
      </c>
      <c r="C246" s="17" t="s">
        <v>270</v>
      </c>
      <c r="D246" s="113" t="s">
        <v>226</v>
      </c>
      <c r="E246" s="18">
        <v>2</v>
      </c>
      <c r="F246" s="126"/>
      <c r="G246" s="97">
        <f t="shared" si="19"/>
        <v>0</v>
      </c>
    </row>
    <row r="247" spans="1:7" s="31" customFormat="1" ht="12" x14ac:dyDescent="0.2">
      <c r="A247" s="16"/>
      <c r="B247" s="94" t="s">
        <v>445</v>
      </c>
      <c r="C247" s="17" t="s">
        <v>446</v>
      </c>
      <c r="D247" s="113" t="s">
        <v>226</v>
      </c>
      <c r="E247" s="18">
        <v>2</v>
      </c>
      <c r="F247" s="126"/>
      <c r="G247" s="97">
        <f t="shared" si="19"/>
        <v>0</v>
      </c>
    </row>
    <row r="248" spans="1:7" s="31" customFormat="1" ht="12" x14ac:dyDescent="0.2">
      <c r="A248" s="16"/>
      <c r="B248" s="94" t="s">
        <v>447</v>
      </c>
      <c r="C248" s="17" t="s">
        <v>448</v>
      </c>
      <c r="D248" s="113" t="s">
        <v>226</v>
      </c>
      <c r="E248" s="18">
        <v>2</v>
      </c>
      <c r="F248" s="126"/>
      <c r="G248" s="97">
        <f t="shared" si="19"/>
        <v>0</v>
      </c>
    </row>
    <row r="249" spans="1:7" s="31" customFormat="1" ht="14.25" customHeight="1" x14ac:dyDescent="0.2">
      <c r="A249" s="16"/>
      <c r="B249" s="94"/>
      <c r="C249" s="57" t="s">
        <v>449</v>
      </c>
      <c r="D249" s="144"/>
      <c r="E249" s="144"/>
      <c r="F249" s="144"/>
      <c r="G249" s="145"/>
    </row>
    <row r="250" spans="1:7" s="31" customFormat="1" ht="12" x14ac:dyDescent="0.2">
      <c r="A250" s="16"/>
      <c r="B250" s="94" t="s">
        <v>450</v>
      </c>
      <c r="C250" s="17" t="s">
        <v>451</v>
      </c>
      <c r="D250" s="113" t="s">
        <v>221</v>
      </c>
      <c r="E250" s="18">
        <v>18</v>
      </c>
      <c r="F250" s="126"/>
      <c r="G250" s="97">
        <f t="shared" ref="G250:G253" si="20">ROUND(+E250*F250,0)</f>
        <v>0</v>
      </c>
    </row>
    <row r="251" spans="1:7" s="31" customFormat="1" ht="12" x14ac:dyDescent="0.2">
      <c r="A251" s="16"/>
      <c r="B251" s="94" t="s">
        <v>452</v>
      </c>
      <c r="C251" s="17" t="s">
        <v>453</v>
      </c>
      <c r="D251" s="113" t="s">
        <v>226</v>
      </c>
      <c r="E251" s="18">
        <v>1</v>
      </c>
      <c r="F251" s="126"/>
      <c r="G251" s="97">
        <f t="shared" si="20"/>
        <v>0</v>
      </c>
    </row>
    <row r="252" spans="1:7" s="31" customFormat="1" ht="12" x14ac:dyDescent="0.2">
      <c r="A252" s="16"/>
      <c r="B252" s="94" t="s">
        <v>454</v>
      </c>
      <c r="C252" s="17" t="s">
        <v>455</v>
      </c>
      <c r="D252" s="113" t="s">
        <v>226</v>
      </c>
      <c r="E252" s="18">
        <v>1</v>
      </c>
      <c r="F252" s="126"/>
      <c r="G252" s="97">
        <f t="shared" si="20"/>
        <v>0</v>
      </c>
    </row>
    <row r="253" spans="1:7" s="31" customFormat="1" ht="12" x14ac:dyDescent="0.2">
      <c r="A253" s="16"/>
      <c r="B253" s="94" t="s">
        <v>456</v>
      </c>
      <c r="C253" s="17" t="s">
        <v>457</v>
      </c>
      <c r="D253" s="113" t="s">
        <v>226</v>
      </c>
      <c r="E253" s="18">
        <v>1</v>
      </c>
      <c r="F253" s="126"/>
      <c r="G253" s="97">
        <f t="shared" si="20"/>
        <v>0</v>
      </c>
    </row>
    <row r="254" spans="1:7" s="31" customFormat="1" ht="14.25" customHeight="1" x14ac:dyDescent="0.2">
      <c r="A254" s="16"/>
      <c r="B254" s="94"/>
      <c r="C254" s="57" t="s">
        <v>458</v>
      </c>
      <c r="D254" s="144"/>
      <c r="E254" s="144"/>
      <c r="F254" s="144"/>
      <c r="G254" s="145"/>
    </row>
    <row r="255" spans="1:7" s="31" customFormat="1" ht="12" x14ac:dyDescent="0.2">
      <c r="A255" s="16"/>
      <c r="B255" s="94" t="s">
        <v>459</v>
      </c>
      <c r="C255" s="17" t="s">
        <v>460</v>
      </c>
      <c r="D255" s="113" t="s">
        <v>226</v>
      </c>
      <c r="E255" s="18">
        <v>10</v>
      </c>
      <c r="F255" s="126"/>
      <c r="G255" s="97">
        <f t="shared" ref="G255:G267" si="21">ROUND(+E255*F255,0)</f>
        <v>0</v>
      </c>
    </row>
    <row r="256" spans="1:7" s="31" customFormat="1" ht="12" x14ac:dyDescent="0.2">
      <c r="A256" s="16"/>
      <c r="B256" s="94" t="s">
        <v>461</v>
      </c>
      <c r="C256" s="17" t="s">
        <v>462</v>
      </c>
      <c r="D256" s="113" t="s">
        <v>226</v>
      </c>
      <c r="E256" s="18">
        <v>7</v>
      </c>
      <c r="F256" s="126"/>
      <c r="G256" s="97">
        <f t="shared" si="21"/>
        <v>0</v>
      </c>
    </row>
    <row r="257" spans="1:7" s="31" customFormat="1" ht="12" x14ac:dyDescent="0.2">
      <c r="A257" s="16"/>
      <c r="B257" s="94" t="s">
        <v>463</v>
      </c>
      <c r="C257" s="17" t="s">
        <v>464</v>
      </c>
      <c r="D257" s="113" t="s">
        <v>226</v>
      </c>
      <c r="E257" s="18">
        <v>20</v>
      </c>
      <c r="F257" s="126"/>
      <c r="G257" s="97">
        <f t="shared" si="21"/>
        <v>0</v>
      </c>
    </row>
    <row r="258" spans="1:7" s="31" customFormat="1" ht="12" x14ac:dyDescent="0.2">
      <c r="A258" s="16"/>
      <c r="B258" s="94" t="s">
        <v>465</v>
      </c>
      <c r="C258" s="17" t="s">
        <v>466</v>
      </c>
      <c r="D258" s="113" t="s">
        <v>226</v>
      </c>
      <c r="E258" s="18">
        <v>8</v>
      </c>
      <c r="F258" s="126"/>
      <c r="G258" s="97">
        <f t="shared" si="21"/>
        <v>0</v>
      </c>
    </row>
    <row r="259" spans="1:7" s="31" customFormat="1" ht="12" x14ac:dyDescent="0.2">
      <c r="A259" s="16"/>
      <c r="B259" s="94" t="s">
        <v>467</v>
      </c>
      <c r="C259" s="17" t="s">
        <v>468</v>
      </c>
      <c r="D259" s="113" t="s">
        <v>226</v>
      </c>
      <c r="E259" s="18">
        <v>2</v>
      </c>
      <c r="F259" s="126"/>
      <c r="G259" s="97">
        <f t="shared" si="21"/>
        <v>0</v>
      </c>
    </row>
    <row r="260" spans="1:7" s="31" customFormat="1" ht="12" x14ac:dyDescent="0.2">
      <c r="A260" s="16"/>
      <c r="B260" s="94" t="s">
        <v>469</v>
      </c>
      <c r="C260" s="17" t="s">
        <v>470</v>
      </c>
      <c r="D260" s="113" t="s">
        <v>226</v>
      </c>
      <c r="E260" s="18">
        <v>15</v>
      </c>
      <c r="F260" s="126"/>
      <c r="G260" s="97">
        <f t="shared" si="21"/>
        <v>0</v>
      </c>
    </row>
    <row r="261" spans="1:7" s="31" customFormat="1" ht="12" x14ac:dyDescent="0.2">
      <c r="A261" s="16"/>
      <c r="B261" s="94" t="s">
        <v>471</v>
      </c>
      <c r="C261" s="17" t="s">
        <v>472</v>
      </c>
      <c r="D261" s="113" t="s">
        <v>226</v>
      </c>
      <c r="E261" s="18">
        <v>3</v>
      </c>
      <c r="F261" s="126"/>
      <c r="G261" s="97">
        <f t="shared" si="21"/>
        <v>0</v>
      </c>
    </row>
    <row r="262" spans="1:7" s="31" customFormat="1" ht="12" x14ac:dyDescent="0.2">
      <c r="A262" s="16"/>
      <c r="B262" s="94" t="s">
        <v>473</v>
      </c>
      <c r="C262" s="17" t="s">
        <v>474</v>
      </c>
      <c r="D262" s="113" t="s">
        <v>226</v>
      </c>
      <c r="E262" s="18">
        <v>1</v>
      </c>
      <c r="F262" s="126"/>
      <c r="G262" s="97">
        <f t="shared" si="21"/>
        <v>0</v>
      </c>
    </row>
    <row r="263" spans="1:7" s="31" customFormat="1" ht="12" x14ac:dyDescent="0.2">
      <c r="A263" s="16"/>
      <c r="B263" s="94" t="s">
        <v>475</v>
      </c>
      <c r="C263" s="17" t="s">
        <v>476</v>
      </c>
      <c r="D263" s="113" t="s">
        <v>226</v>
      </c>
      <c r="E263" s="18">
        <v>15</v>
      </c>
      <c r="F263" s="126"/>
      <c r="G263" s="97">
        <f t="shared" si="21"/>
        <v>0</v>
      </c>
    </row>
    <row r="264" spans="1:7" s="31" customFormat="1" ht="12" x14ac:dyDescent="0.2">
      <c r="A264" s="16"/>
      <c r="B264" s="94" t="s">
        <v>477</v>
      </c>
      <c r="C264" s="17" t="s">
        <v>478</v>
      </c>
      <c r="D264" s="113" t="s">
        <v>226</v>
      </c>
      <c r="E264" s="18">
        <v>4</v>
      </c>
      <c r="F264" s="126"/>
      <c r="G264" s="97">
        <f t="shared" si="21"/>
        <v>0</v>
      </c>
    </row>
    <row r="265" spans="1:7" s="31" customFormat="1" ht="12" x14ac:dyDescent="0.2">
      <c r="A265" s="16"/>
      <c r="B265" s="94" t="s">
        <v>479</v>
      </c>
      <c r="C265" s="17" t="s">
        <v>480</v>
      </c>
      <c r="D265" s="113" t="s">
        <v>226</v>
      </c>
      <c r="E265" s="18">
        <v>1</v>
      </c>
      <c r="F265" s="126"/>
      <c r="G265" s="97">
        <f t="shared" si="21"/>
        <v>0</v>
      </c>
    </row>
    <row r="266" spans="1:7" s="31" customFormat="1" ht="12" x14ac:dyDescent="0.2">
      <c r="A266" s="16"/>
      <c r="B266" s="94" t="s">
        <v>481</v>
      </c>
      <c r="C266" s="17" t="s">
        <v>482</v>
      </c>
      <c r="D266" s="113" t="s">
        <v>226</v>
      </c>
      <c r="E266" s="18">
        <v>3</v>
      </c>
      <c r="F266" s="126"/>
      <c r="G266" s="97">
        <f t="shared" si="21"/>
        <v>0</v>
      </c>
    </row>
    <row r="267" spans="1:7" s="31" customFormat="1" ht="12" x14ac:dyDescent="0.2">
      <c r="A267" s="16"/>
      <c r="B267" s="94" t="s">
        <v>483</v>
      </c>
      <c r="C267" s="17" t="s">
        <v>484</v>
      </c>
      <c r="D267" s="113" t="s">
        <v>226</v>
      </c>
      <c r="E267" s="18">
        <v>1</v>
      </c>
      <c r="F267" s="126"/>
      <c r="G267" s="97">
        <f t="shared" si="21"/>
        <v>0</v>
      </c>
    </row>
    <row r="268" spans="1:7" s="31" customFormat="1" ht="14.25" customHeight="1" x14ac:dyDescent="0.2">
      <c r="A268" s="16"/>
      <c r="B268" s="94"/>
      <c r="C268" s="57" t="s">
        <v>485</v>
      </c>
      <c r="D268" s="144"/>
      <c r="E268" s="144"/>
      <c r="F268" s="144"/>
      <c r="G268" s="145"/>
    </row>
    <row r="269" spans="1:7" s="31" customFormat="1" ht="12" x14ac:dyDescent="0.2">
      <c r="A269" s="16"/>
      <c r="B269" s="94" t="s">
        <v>486</v>
      </c>
      <c r="C269" s="17" t="s">
        <v>487</v>
      </c>
      <c r="D269" s="113" t="s">
        <v>226</v>
      </c>
      <c r="E269" s="18">
        <v>45</v>
      </c>
      <c r="F269" s="126"/>
      <c r="G269" s="97">
        <f t="shared" ref="G269:G278" si="22">ROUND(+E269*F269,0)</f>
        <v>0</v>
      </c>
    </row>
    <row r="270" spans="1:7" s="31" customFormat="1" ht="12" x14ac:dyDescent="0.2">
      <c r="A270" s="16"/>
      <c r="B270" s="94" t="s">
        <v>488</v>
      </c>
      <c r="C270" s="17" t="s">
        <v>489</v>
      </c>
      <c r="D270" s="113" t="s">
        <v>226</v>
      </c>
      <c r="E270" s="18">
        <v>30</v>
      </c>
      <c r="F270" s="126"/>
      <c r="G270" s="97">
        <f t="shared" si="22"/>
        <v>0</v>
      </c>
    </row>
    <row r="271" spans="1:7" s="31" customFormat="1" ht="12" x14ac:dyDescent="0.2">
      <c r="A271" s="16"/>
      <c r="B271" s="94" t="s">
        <v>490</v>
      </c>
      <c r="C271" s="17" t="s">
        <v>491</v>
      </c>
      <c r="D271" s="113" t="s">
        <v>226</v>
      </c>
      <c r="E271" s="18">
        <v>95</v>
      </c>
      <c r="F271" s="126"/>
      <c r="G271" s="97">
        <f t="shared" si="22"/>
        <v>0</v>
      </c>
    </row>
    <row r="272" spans="1:7" s="31" customFormat="1" ht="12" x14ac:dyDescent="0.2">
      <c r="A272" s="16"/>
      <c r="B272" s="94" t="s">
        <v>492</v>
      </c>
      <c r="C272" s="17" t="s">
        <v>493</v>
      </c>
      <c r="D272" s="113" t="s">
        <v>226</v>
      </c>
      <c r="E272" s="18">
        <v>150</v>
      </c>
      <c r="F272" s="126"/>
      <c r="G272" s="97">
        <f t="shared" si="22"/>
        <v>0</v>
      </c>
    </row>
    <row r="273" spans="1:7" s="31" customFormat="1" ht="12" x14ac:dyDescent="0.2">
      <c r="A273" s="16"/>
      <c r="B273" s="94" t="s">
        <v>494</v>
      </c>
      <c r="C273" s="17" t="s">
        <v>495</v>
      </c>
      <c r="D273" s="113" t="s">
        <v>226</v>
      </c>
      <c r="E273" s="18">
        <v>20</v>
      </c>
      <c r="F273" s="126"/>
      <c r="G273" s="97">
        <f t="shared" si="22"/>
        <v>0</v>
      </c>
    </row>
    <row r="274" spans="1:7" s="31" customFormat="1" ht="12" x14ac:dyDescent="0.2">
      <c r="A274" s="16"/>
      <c r="B274" s="94" t="s">
        <v>496</v>
      </c>
      <c r="C274" s="17" t="s">
        <v>497</v>
      </c>
      <c r="D274" s="113" t="s">
        <v>226</v>
      </c>
      <c r="E274" s="18">
        <v>84</v>
      </c>
      <c r="F274" s="126"/>
      <c r="G274" s="97">
        <f t="shared" si="22"/>
        <v>0</v>
      </c>
    </row>
    <row r="275" spans="1:7" s="31" customFormat="1" ht="12" x14ac:dyDescent="0.2">
      <c r="A275" s="16"/>
      <c r="B275" s="94" t="s">
        <v>498</v>
      </c>
      <c r="C275" s="17" t="s">
        <v>499</v>
      </c>
      <c r="D275" s="113" t="s">
        <v>226</v>
      </c>
      <c r="E275" s="18">
        <v>37</v>
      </c>
      <c r="F275" s="126"/>
      <c r="G275" s="97">
        <f t="shared" si="22"/>
        <v>0</v>
      </c>
    </row>
    <row r="276" spans="1:7" s="31" customFormat="1" ht="12" x14ac:dyDescent="0.2">
      <c r="A276" s="16"/>
      <c r="B276" s="94" t="s">
        <v>500</v>
      </c>
      <c r="C276" s="17" t="s">
        <v>501</v>
      </c>
      <c r="D276" s="113" t="s">
        <v>226</v>
      </c>
      <c r="E276" s="18">
        <v>15</v>
      </c>
      <c r="F276" s="126"/>
      <c r="G276" s="97">
        <f t="shared" si="22"/>
        <v>0</v>
      </c>
    </row>
    <row r="277" spans="1:7" s="31" customFormat="1" ht="12" x14ac:dyDescent="0.2">
      <c r="A277" s="16"/>
      <c r="B277" s="94" t="s">
        <v>502</v>
      </c>
      <c r="C277" s="17" t="s">
        <v>503</v>
      </c>
      <c r="D277" s="113" t="s">
        <v>226</v>
      </c>
      <c r="E277" s="18">
        <v>165</v>
      </c>
      <c r="F277" s="126"/>
      <c r="G277" s="97">
        <f t="shared" si="22"/>
        <v>0</v>
      </c>
    </row>
    <row r="278" spans="1:7" s="31" customFormat="1" ht="12" x14ac:dyDescent="0.2">
      <c r="A278" s="16"/>
      <c r="B278" s="94" t="s">
        <v>504</v>
      </c>
      <c r="C278" s="17" t="s">
        <v>505</v>
      </c>
      <c r="D278" s="113" t="s">
        <v>226</v>
      </c>
      <c r="E278" s="18">
        <v>12</v>
      </c>
      <c r="F278" s="126"/>
      <c r="G278" s="97">
        <f t="shared" si="22"/>
        <v>0</v>
      </c>
    </row>
    <row r="279" spans="1:7" s="31" customFormat="1" ht="14.25" customHeight="1" x14ac:dyDescent="0.2">
      <c r="A279" s="16"/>
      <c r="B279" s="94"/>
      <c r="C279" s="57" t="s">
        <v>506</v>
      </c>
      <c r="D279" s="144"/>
      <c r="E279" s="144"/>
      <c r="F279" s="144"/>
      <c r="G279" s="145"/>
    </row>
    <row r="280" spans="1:7" s="31" customFormat="1" ht="12" x14ac:dyDescent="0.2">
      <c r="A280" s="16"/>
      <c r="B280" s="94" t="s">
        <v>507</v>
      </c>
      <c r="C280" s="17" t="s">
        <v>508</v>
      </c>
      <c r="D280" s="113" t="s">
        <v>221</v>
      </c>
      <c r="E280" s="18">
        <v>450</v>
      </c>
      <c r="F280" s="126"/>
      <c r="G280" s="97">
        <f t="shared" ref="G280:G281" si="23">ROUND(+E280*F280,0)</f>
        <v>0</v>
      </c>
    </row>
    <row r="281" spans="1:7" s="31" customFormat="1" ht="12" x14ac:dyDescent="0.2">
      <c r="A281" s="16"/>
      <c r="B281" s="94" t="s">
        <v>509</v>
      </c>
      <c r="C281" s="17" t="s">
        <v>510</v>
      </c>
      <c r="D281" s="113" t="s">
        <v>221</v>
      </c>
      <c r="E281" s="18">
        <v>450</v>
      </c>
      <c r="F281" s="126"/>
      <c r="G281" s="97">
        <f t="shared" si="23"/>
        <v>0</v>
      </c>
    </row>
    <row r="282" spans="1:7" s="31" customFormat="1" ht="14.25" customHeight="1" x14ac:dyDescent="0.2">
      <c r="A282" s="16"/>
      <c r="B282" s="94"/>
      <c r="C282" s="57" t="s">
        <v>511</v>
      </c>
      <c r="D282" s="144"/>
      <c r="E282" s="144"/>
      <c r="F282" s="144"/>
      <c r="G282" s="145"/>
    </row>
    <row r="283" spans="1:7" s="31" customFormat="1" ht="12" x14ac:dyDescent="0.2">
      <c r="A283" s="16"/>
      <c r="B283" s="94" t="s">
        <v>512</v>
      </c>
      <c r="C283" s="17" t="s">
        <v>513</v>
      </c>
      <c r="D283" s="113" t="s">
        <v>226</v>
      </c>
      <c r="E283" s="18">
        <v>120</v>
      </c>
      <c r="F283" s="126"/>
      <c r="G283" s="97">
        <f t="shared" ref="G283:G284" si="24">ROUND(+E283*F283,0)</f>
        <v>0</v>
      </c>
    </row>
    <row r="284" spans="1:7" s="31" customFormat="1" ht="12" x14ac:dyDescent="0.2">
      <c r="A284" s="16"/>
      <c r="B284" s="94" t="s">
        <v>514</v>
      </c>
      <c r="C284" s="17" t="s">
        <v>515</v>
      </c>
      <c r="D284" s="113" t="s">
        <v>226</v>
      </c>
      <c r="E284" s="18">
        <v>240</v>
      </c>
      <c r="F284" s="126"/>
      <c r="G284" s="97">
        <f t="shared" si="24"/>
        <v>0</v>
      </c>
    </row>
    <row r="285" spans="1:7" s="31" customFormat="1" ht="14.25" customHeight="1" x14ac:dyDescent="0.2">
      <c r="A285" s="16"/>
      <c r="B285" s="94"/>
      <c r="C285" s="57" t="s">
        <v>516</v>
      </c>
      <c r="D285" s="144"/>
      <c r="E285" s="144"/>
      <c r="F285" s="144"/>
      <c r="G285" s="145"/>
    </row>
    <row r="286" spans="1:7" s="31" customFormat="1" ht="12" x14ac:dyDescent="0.2">
      <c r="A286" s="16"/>
      <c r="B286" s="94" t="s">
        <v>517</v>
      </c>
      <c r="C286" s="17" t="s">
        <v>518</v>
      </c>
      <c r="D286" s="113" t="s">
        <v>226</v>
      </c>
      <c r="E286" s="19">
        <v>8</v>
      </c>
      <c r="F286" s="126"/>
      <c r="G286" s="97">
        <f t="shared" ref="G286:G290" si="25">ROUND(+E286*F286,0)</f>
        <v>0</v>
      </c>
    </row>
    <row r="287" spans="1:7" s="31" customFormat="1" ht="12" x14ac:dyDescent="0.2">
      <c r="A287" s="16"/>
      <c r="B287" s="94" t="s">
        <v>519</v>
      </c>
      <c r="C287" s="17" t="s">
        <v>520</v>
      </c>
      <c r="D287" s="113" t="s">
        <v>226</v>
      </c>
      <c r="E287" s="19">
        <v>3</v>
      </c>
      <c r="F287" s="126"/>
      <c r="G287" s="97">
        <f t="shared" si="25"/>
        <v>0</v>
      </c>
    </row>
    <row r="288" spans="1:7" s="31" customFormat="1" ht="12" x14ac:dyDescent="0.2">
      <c r="A288" s="16"/>
      <c r="B288" s="94" t="s">
        <v>521</v>
      </c>
      <c r="C288" s="22" t="s">
        <v>522</v>
      </c>
      <c r="D288" s="113" t="s">
        <v>226</v>
      </c>
      <c r="E288" s="19">
        <v>1</v>
      </c>
      <c r="F288" s="126"/>
      <c r="G288" s="97">
        <f t="shared" si="25"/>
        <v>0</v>
      </c>
    </row>
    <row r="289" spans="1:7" s="31" customFormat="1" ht="12" x14ac:dyDescent="0.2">
      <c r="A289" s="16"/>
      <c r="B289" s="94" t="s">
        <v>523</v>
      </c>
      <c r="C289" s="17" t="s">
        <v>524</v>
      </c>
      <c r="D289" s="113" t="s">
        <v>226</v>
      </c>
      <c r="E289" s="18">
        <v>1</v>
      </c>
      <c r="F289" s="126"/>
      <c r="G289" s="97">
        <f t="shared" si="25"/>
        <v>0</v>
      </c>
    </row>
    <row r="290" spans="1:7" s="31" customFormat="1" ht="12" x14ac:dyDescent="0.2">
      <c r="A290" s="16"/>
      <c r="B290" s="94" t="s">
        <v>525</v>
      </c>
      <c r="C290" s="17" t="s">
        <v>526</v>
      </c>
      <c r="D290" s="113" t="s">
        <v>226</v>
      </c>
      <c r="E290" s="18">
        <v>1</v>
      </c>
      <c r="F290" s="126"/>
      <c r="G290" s="97">
        <f t="shared" si="25"/>
        <v>0</v>
      </c>
    </row>
    <row r="291" spans="1:7" s="32" customFormat="1" ht="15" customHeight="1" x14ac:dyDescent="0.2">
      <c r="A291" s="14"/>
      <c r="B291" s="93"/>
      <c r="C291" s="51" t="s">
        <v>527</v>
      </c>
      <c r="D291" s="143"/>
      <c r="E291" s="143"/>
      <c r="F291" s="143"/>
      <c r="G291" s="82">
        <f>SUM(G292:G314)</f>
        <v>0</v>
      </c>
    </row>
    <row r="292" spans="1:7" s="31" customFormat="1" ht="12" x14ac:dyDescent="0.2">
      <c r="A292" s="16"/>
      <c r="B292" s="94" t="s">
        <v>528</v>
      </c>
      <c r="C292" s="17" t="s">
        <v>529</v>
      </c>
      <c r="D292" s="113" t="s">
        <v>221</v>
      </c>
      <c r="E292" s="18">
        <v>41</v>
      </c>
      <c r="F292" s="126"/>
      <c r="G292" s="97">
        <f t="shared" ref="G292:G297" si="26">ROUND(+E292*F292,0)</f>
        <v>0</v>
      </c>
    </row>
    <row r="293" spans="1:7" s="31" customFormat="1" ht="12" x14ac:dyDescent="0.2">
      <c r="A293" s="16"/>
      <c r="B293" s="94" t="s">
        <v>530</v>
      </c>
      <c r="C293" s="17" t="s">
        <v>531</v>
      </c>
      <c r="D293" s="113" t="s">
        <v>221</v>
      </c>
      <c r="E293" s="18">
        <v>25</v>
      </c>
      <c r="F293" s="126"/>
      <c r="G293" s="97">
        <f t="shared" si="26"/>
        <v>0</v>
      </c>
    </row>
    <row r="294" spans="1:7" s="31" customFormat="1" ht="12" x14ac:dyDescent="0.2">
      <c r="A294" s="16"/>
      <c r="B294" s="94" t="s">
        <v>532</v>
      </c>
      <c r="C294" s="17" t="s">
        <v>533</v>
      </c>
      <c r="D294" s="113" t="s">
        <v>226</v>
      </c>
      <c r="E294" s="18">
        <v>3</v>
      </c>
      <c r="F294" s="126"/>
      <c r="G294" s="97">
        <f t="shared" si="26"/>
        <v>0</v>
      </c>
    </row>
    <row r="295" spans="1:7" s="31" customFormat="1" ht="12" x14ac:dyDescent="0.2">
      <c r="A295" s="16"/>
      <c r="B295" s="94" t="s">
        <v>534</v>
      </c>
      <c r="C295" s="17" t="s">
        <v>535</v>
      </c>
      <c r="D295" s="113" t="s">
        <v>226</v>
      </c>
      <c r="E295" s="18">
        <v>2</v>
      </c>
      <c r="F295" s="126"/>
      <c r="G295" s="97">
        <f t="shared" si="26"/>
        <v>0</v>
      </c>
    </row>
    <row r="296" spans="1:7" s="31" customFormat="1" ht="12" x14ac:dyDescent="0.2">
      <c r="A296" s="16"/>
      <c r="B296" s="94" t="s">
        <v>536</v>
      </c>
      <c r="C296" s="17" t="s">
        <v>537</v>
      </c>
      <c r="D296" s="113" t="s">
        <v>226</v>
      </c>
      <c r="E296" s="18">
        <v>4</v>
      </c>
      <c r="F296" s="126"/>
      <c r="G296" s="97">
        <f t="shared" si="26"/>
        <v>0</v>
      </c>
    </row>
    <row r="297" spans="1:7" s="31" customFormat="1" ht="12" x14ac:dyDescent="0.2">
      <c r="A297" s="16"/>
      <c r="B297" s="94" t="s">
        <v>538</v>
      </c>
      <c r="C297" s="17" t="s">
        <v>539</v>
      </c>
      <c r="D297" s="113" t="s">
        <v>226</v>
      </c>
      <c r="E297" s="18">
        <v>2</v>
      </c>
      <c r="F297" s="126"/>
      <c r="G297" s="97">
        <f t="shared" si="26"/>
        <v>0</v>
      </c>
    </row>
    <row r="298" spans="1:7" s="31" customFormat="1" ht="14.25" customHeight="1" x14ac:dyDescent="0.2">
      <c r="A298" s="16"/>
      <c r="B298" s="94"/>
      <c r="C298" s="57" t="s">
        <v>540</v>
      </c>
      <c r="D298" s="144"/>
      <c r="E298" s="144"/>
      <c r="F298" s="144"/>
      <c r="G298" s="145"/>
    </row>
    <row r="299" spans="1:7" s="31" customFormat="1" ht="12" x14ac:dyDescent="0.2">
      <c r="A299" s="16"/>
      <c r="B299" s="94" t="s">
        <v>541</v>
      </c>
      <c r="C299" s="17" t="s">
        <v>542</v>
      </c>
      <c r="D299" s="113" t="s">
        <v>221</v>
      </c>
      <c r="E299" s="18">
        <v>52</v>
      </c>
      <c r="F299" s="126"/>
      <c r="G299" s="97">
        <f t="shared" ref="G299:G302" si="27">ROUND(+E299*F299,0)</f>
        <v>0</v>
      </c>
    </row>
    <row r="300" spans="1:7" s="31" customFormat="1" ht="12" x14ac:dyDescent="0.2">
      <c r="A300" s="16"/>
      <c r="B300" s="94" t="s">
        <v>543</v>
      </c>
      <c r="C300" s="17" t="s">
        <v>544</v>
      </c>
      <c r="D300" s="113" t="s">
        <v>226</v>
      </c>
      <c r="E300" s="18">
        <v>8</v>
      </c>
      <c r="F300" s="126"/>
      <c r="G300" s="97">
        <f t="shared" si="27"/>
        <v>0</v>
      </c>
    </row>
    <row r="301" spans="1:7" s="31" customFormat="1" ht="12" x14ac:dyDescent="0.2">
      <c r="A301" s="16"/>
      <c r="B301" s="94" t="s">
        <v>545</v>
      </c>
      <c r="C301" s="17" t="s">
        <v>546</v>
      </c>
      <c r="D301" s="113" t="s">
        <v>226</v>
      </c>
      <c r="E301" s="18">
        <v>3</v>
      </c>
      <c r="F301" s="126"/>
      <c r="G301" s="97">
        <f t="shared" si="27"/>
        <v>0</v>
      </c>
    </row>
    <row r="302" spans="1:7" s="31" customFormat="1" ht="12" x14ac:dyDescent="0.2">
      <c r="A302" s="16"/>
      <c r="B302" s="94" t="s">
        <v>547</v>
      </c>
      <c r="C302" s="17" t="s">
        <v>548</v>
      </c>
      <c r="D302" s="113" t="s">
        <v>226</v>
      </c>
      <c r="E302" s="18">
        <v>8</v>
      </c>
      <c r="F302" s="126"/>
      <c r="G302" s="97">
        <f t="shared" si="27"/>
        <v>0</v>
      </c>
    </row>
    <row r="303" spans="1:7" s="31" customFormat="1" ht="14.25" customHeight="1" x14ac:dyDescent="0.2">
      <c r="A303" s="16"/>
      <c r="B303" s="94"/>
      <c r="C303" s="57" t="s">
        <v>549</v>
      </c>
      <c r="D303" s="144"/>
      <c r="E303" s="144"/>
      <c r="F303" s="144"/>
      <c r="G303" s="145"/>
    </row>
    <row r="304" spans="1:7" s="31" customFormat="1" ht="12" x14ac:dyDescent="0.2">
      <c r="A304" s="16"/>
      <c r="B304" s="94" t="s">
        <v>550</v>
      </c>
      <c r="C304" s="17" t="s">
        <v>551</v>
      </c>
      <c r="D304" s="113" t="s">
        <v>226</v>
      </c>
      <c r="E304" s="18">
        <v>1</v>
      </c>
      <c r="F304" s="126"/>
      <c r="G304" s="97">
        <f t="shared" ref="G304:G308" si="28">ROUND(+E304*F304,0)</f>
        <v>0</v>
      </c>
    </row>
    <row r="305" spans="1:7" s="31" customFormat="1" ht="12" x14ac:dyDescent="0.2">
      <c r="A305" s="16"/>
      <c r="B305" s="94" t="s">
        <v>552</v>
      </c>
      <c r="C305" s="17" t="s">
        <v>553</v>
      </c>
      <c r="D305" s="113" t="s">
        <v>226</v>
      </c>
      <c r="E305" s="18">
        <v>1</v>
      </c>
      <c r="F305" s="126"/>
      <c r="G305" s="97">
        <f t="shared" si="28"/>
        <v>0</v>
      </c>
    </row>
    <row r="306" spans="1:7" s="31" customFormat="1" ht="12" x14ac:dyDescent="0.2">
      <c r="A306" s="16"/>
      <c r="B306" s="94" t="s">
        <v>554</v>
      </c>
      <c r="C306" s="17" t="s">
        <v>555</v>
      </c>
      <c r="D306" s="113" t="s">
        <v>226</v>
      </c>
      <c r="E306" s="18">
        <v>1</v>
      </c>
      <c r="F306" s="126"/>
      <c r="G306" s="97">
        <f t="shared" si="28"/>
        <v>0</v>
      </c>
    </row>
    <row r="307" spans="1:7" s="31" customFormat="1" ht="12" x14ac:dyDescent="0.2">
      <c r="A307" s="16"/>
      <c r="B307" s="94" t="s">
        <v>556</v>
      </c>
      <c r="C307" s="17" t="s">
        <v>557</v>
      </c>
      <c r="D307" s="113" t="s">
        <v>226</v>
      </c>
      <c r="E307" s="18">
        <v>1</v>
      </c>
      <c r="F307" s="126"/>
      <c r="G307" s="97">
        <f t="shared" si="28"/>
        <v>0</v>
      </c>
    </row>
    <row r="308" spans="1:7" s="31" customFormat="1" ht="12" x14ac:dyDescent="0.2">
      <c r="A308" s="16"/>
      <c r="B308" s="94" t="s">
        <v>558</v>
      </c>
      <c r="C308" s="17" t="s">
        <v>559</v>
      </c>
      <c r="D308" s="113" t="s">
        <v>226</v>
      </c>
      <c r="E308" s="18">
        <v>4</v>
      </c>
      <c r="F308" s="126"/>
      <c r="G308" s="97">
        <f t="shared" si="28"/>
        <v>0</v>
      </c>
    </row>
    <row r="309" spans="1:7" s="31" customFormat="1" ht="14.25" customHeight="1" x14ac:dyDescent="0.2">
      <c r="A309" s="16"/>
      <c r="B309" s="94"/>
      <c r="C309" s="57" t="s">
        <v>560</v>
      </c>
      <c r="D309" s="144"/>
      <c r="E309" s="144"/>
      <c r="F309" s="144"/>
      <c r="G309" s="145"/>
    </row>
    <row r="310" spans="1:7" s="31" customFormat="1" ht="12" x14ac:dyDescent="0.2">
      <c r="A310" s="16"/>
      <c r="B310" s="94" t="s">
        <v>561</v>
      </c>
      <c r="C310" s="17" t="s">
        <v>551</v>
      </c>
      <c r="D310" s="113" t="s">
        <v>226</v>
      </c>
      <c r="E310" s="18">
        <v>1</v>
      </c>
      <c r="F310" s="126"/>
      <c r="G310" s="97">
        <f t="shared" ref="G310:G314" si="29">ROUND(+E310*F310,0)</f>
        <v>0</v>
      </c>
    </row>
    <row r="311" spans="1:7" s="31" customFormat="1" ht="12" x14ac:dyDescent="0.2">
      <c r="A311" s="16"/>
      <c r="B311" s="94" t="s">
        <v>562</v>
      </c>
      <c r="C311" s="17" t="s">
        <v>553</v>
      </c>
      <c r="D311" s="113" t="s">
        <v>226</v>
      </c>
      <c r="E311" s="18">
        <v>1</v>
      </c>
      <c r="F311" s="126"/>
      <c r="G311" s="97">
        <f t="shared" si="29"/>
        <v>0</v>
      </c>
    </row>
    <row r="312" spans="1:7" s="31" customFormat="1" ht="12" x14ac:dyDescent="0.2">
      <c r="A312" s="16"/>
      <c r="B312" s="94" t="s">
        <v>563</v>
      </c>
      <c r="C312" s="17" t="s">
        <v>555</v>
      </c>
      <c r="D312" s="113" t="s">
        <v>226</v>
      </c>
      <c r="E312" s="18">
        <v>1</v>
      </c>
      <c r="F312" s="126"/>
      <c r="G312" s="97">
        <f t="shared" si="29"/>
        <v>0</v>
      </c>
    </row>
    <row r="313" spans="1:7" s="31" customFormat="1" ht="12" x14ac:dyDescent="0.2">
      <c r="A313" s="16"/>
      <c r="B313" s="94" t="s">
        <v>564</v>
      </c>
      <c r="C313" s="17" t="s">
        <v>557</v>
      </c>
      <c r="D313" s="113" t="s">
        <v>226</v>
      </c>
      <c r="E313" s="18">
        <v>1</v>
      </c>
      <c r="F313" s="126"/>
      <c r="G313" s="97">
        <f t="shared" si="29"/>
        <v>0</v>
      </c>
    </row>
    <row r="314" spans="1:7" s="31" customFormat="1" ht="12" x14ac:dyDescent="0.2">
      <c r="A314" s="16"/>
      <c r="B314" s="94" t="s">
        <v>565</v>
      </c>
      <c r="C314" s="17" t="s">
        <v>566</v>
      </c>
      <c r="D314" s="113" t="s">
        <v>226</v>
      </c>
      <c r="E314" s="18">
        <v>4</v>
      </c>
      <c r="F314" s="126"/>
      <c r="G314" s="97">
        <f t="shared" si="29"/>
        <v>0</v>
      </c>
    </row>
    <row r="315" spans="1:7" s="32" customFormat="1" ht="15" customHeight="1" x14ac:dyDescent="0.2">
      <c r="A315" s="14"/>
      <c r="B315" s="95"/>
      <c r="C315" s="51" t="s">
        <v>567</v>
      </c>
      <c r="D315" s="143"/>
      <c r="E315" s="143"/>
      <c r="F315" s="143"/>
      <c r="G315" s="82">
        <f>SUM(G316:G383)</f>
        <v>0</v>
      </c>
    </row>
    <row r="316" spans="1:7" s="31" customFormat="1" ht="12" x14ac:dyDescent="0.2">
      <c r="A316" s="16"/>
      <c r="B316" s="94" t="s">
        <v>568</v>
      </c>
      <c r="C316" s="17" t="s">
        <v>569</v>
      </c>
      <c r="D316" s="113" t="s">
        <v>221</v>
      </c>
      <c r="E316" s="18">
        <v>247.8</v>
      </c>
      <c r="F316" s="126"/>
      <c r="G316" s="97">
        <f t="shared" ref="G316:G342" si="30">ROUND(+E316*F316,0)</f>
        <v>0</v>
      </c>
    </row>
    <row r="317" spans="1:7" s="31" customFormat="1" ht="12" x14ac:dyDescent="0.2">
      <c r="A317" s="16"/>
      <c r="B317" s="94" t="s">
        <v>570</v>
      </c>
      <c r="C317" s="17" t="s">
        <v>571</v>
      </c>
      <c r="D317" s="113" t="s">
        <v>221</v>
      </c>
      <c r="E317" s="18">
        <v>6</v>
      </c>
      <c r="F317" s="126"/>
      <c r="G317" s="97">
        <f t="shared" si="30"/>
        <v>0</v>
      </c>
    </row>
    <row r="318" spans="1:7" s="31" customFormat="1" ht="12" x14ac:dyDescent="0.2">
      <c r="A318" s="16"/>
      <c r="B318" s="94" t="s">
        <v>572</v>
      </c>
      <c r="C318" s="17" t="s">
        <v>573</v>
      </c>
      <c r="D318" s="113" t="s">
        <v>221</v>
      </c>
      <c r="E318" s="18">
        <v>6</v>
      </c>
      <c r="F318" s="126"/>
      <c r="G318" s="97">
        <f t="shared" si="30"/>
        <v>0</v>
      </c>
    </row>
    <row r="319" spans="1:7" s="31" customFormat="1" ht="12" x14ac:dyDescent="0.2">
      <c r="A319" s="16"/>
      <c r="B319" s="94" t="s">
        <v>574</v>
      </c>
      <c r="C319" s="17" t="s">
        <v>575</v>
      </c>
      <c r="D319" s="113" t="s">
        <v>221</v>
      </c>
      <c r="E319" s="18">
        <v>70</v>
      </c>
      <c r="F319" s="126"/>
      <c r="G319" s="97">
        <f t="shared" si="30"/>
        <v>0</v>
      </c>
    </row>
    <row r="320" spans="1:7" s="31" customFormat="1" ht="12" x14ac:dyDescent="0.2">
      <c r="A320" s="16"/>
      <c r="B320" s="94" t="s">
        <v>576</v>
      </c>
      <c r="C320" s="17" t="s">
        <v>577</v>
      </c>
      <c r="D320" s="113" t="s">
        <v>221</v>
      </c>
      <c r="E320" s="18">
        <v>190</v>
      </c>
      <c r="F320" s="126"/>
      <c r="G320" s="97">
        <f t="shared" si="30"/>
        <v>0</v>
      </c>
    </row>
    <row r="321" spans="1:7" s="31" customFormat="1" ht="12" x14ac:dyDescent="0.2">
      <c r="A321" s="16"/>
      <c r="B321" s="94" t="s">
        <v>578</v>
      </c>
      <c r="C321" s="17" t="s">
        <v>579</v>
      </c>
      <c r="D321" s="113" t="s">
        <v>221</v>
      </c>
      <c r="E321" s="18">
        <v>250</v>
      </c>
      <c r="F321" s="126"/>
      <c r="G321" s="97">
        <f t="shared" si="30"/>
        <v>0</v>
      </c>
    </row>
    <row r="322" spans="1:7" s="31" customFormat="1" ht="12" x14ac:dyDescent="0.2">
      <c r="A322" s="16"/>
      <c r="B322" s="94" t="s">
        <v>580</v>
      </c>
      <c r="C322" s="17" t="s">
        <v>581</v>
      </c>
      <c r="D322" s="113" t="s">
        <v>221</v>
      </c>
      <c r="E322" s="18">
        <v>96</v>
      </c>
      <c r="F322" s="126"/>
      <c r="G322" s="97">
        <f t="shared" si="30"/>
        <v>0</v>
      </c>
    </row>
    <row r="323" spans="1:7" s="31" customFormat="1" ht="12" x14ac:dyDescent="0.2">
      <c r="A323" s="16"/>
      <c r="B323" s="94" t="s">
        <v>582</v>
      </c>
      <c r="C323" s="17" t="s">
        <v>583</v>
      </c>
      <c r="D323" s="113" t="s">
        <v>221</v>
      </c>
      <c r="E323" s="18">
        <v>77.900000000000006</v>
      </c>
      <c r="F323" s="126"/>
      <c r="G323" s="97">
        <f t="shared" si="30"/>
        <v>0</v>
      </c>
    </row>
    <row r="324" spans="1:7" s="31" customFormat="1" ht="12" x14ac:dyDescent="0.2">
      <c r="A324" s="16"/>
      <c r="B324" s="94" t="s">
        <v>584</v>
      </c>
      <c r="C324" s="17" t="s">
        <v>585</v>
      </c>
      <c r="D324" s="113" t="s">
        <v>221</v>
      </c>
      <c r="E324" s="18">
        <v>12</v>
      </c>
      <c r="F324" s="126"/>
      <c r="G324" s="97">
        <f t="shared" si="30"/>
        <v>0</v>
      </c>
    </row>
    <row r="325" spans="1:7" s="31" customFormat="1" ht="12" x14ac:dyDescent="0.2">
      <c r="A325" s="16"/>
      <c r="B325" s="94" t="s">
        <v>586</v>
      </c>
      <c r="C325" s="17" t="s">
        <v>587</v>
      </c>
      <c r="D325" s="113" t="s">
        <v>221</v>
      </c>
      <c r="E325" s="18">
        <v>247.8</v>
      </c>
      <c r="F325" s="126"/>
      <c r="G325" s="97">
        <f t="shared" si="30"/>
        <v>0</v>
      </c>
    </row>
    <row r="326" spans="1:7" s="31" customFormat="1" ht="12" x14ac:dyDescent="0.2">
      <c r="A326" s="16"/>
      <c r="B326" s="94" t="s">
        <v>588</v>
      </c>
      <c r="C326" s="17" t="s">
        <v>589</v>
      </c>
      <c r="D326" s="113" t="s">
        <v>226</v>
      </c>
      <c r="E326" s="18">
        <v>5</v>
      </c>
      <c r="F326" s="126"/>
      <c r="G326" s="97">
        <f t="shared" si="30"/>
        <v>0</v>
      </c>
    </row>
    <row r="327" spans="1:7" s="31" customFormat="1" ht="12" x14ac:dyDescent="0.2">
      <c r="A327" s="16"/>
      <c r="B327" s="94" t="s">
        <v>590</v>
      </c>
      <c r="C327" s="17" t="s">
        <v>591</v>
      </c>
      <c r="D327" s="113" t="s">
        <v>226</v>
      </c>
      <c r="E327" s="18">
        <v>1</v>
      </c>
      <c r="F327" s="126"/>
      <c r="G327" s="97">
        <f t="shared" si="30"/>
        <v>0</v>
      </c>
    </row>
    <row r="328" spans="1:7" s="31" customFormat="1" ht="12" x14ac:dyDescent="0.2">
      <c r="A328" s="16"/>
      <c r="B328" s="94" t="s">
        <v>592</v>
      </c>
      <c r="C328" s="17" t="s">
        <v>593</v>
      </c>
      <c r="D328" s="113" t="s">
        <v>226</v>
      </c>
      <c r="E328" s="18">
        <v>2</v>
      </c>
      <c r="F328" s="126"/>
      <c r="G328" s="97">
        <f t="shared" si="30"/>
        <v>0</v>
      </c>
    </row>
    <row r="329" spans="1:7" s="31" customFormat="1" ht="12" x14ac:dyDescent="0.2">
      <c r="A329" s="16"/>
      <c r="B329" s="94" t="s">
        <v>594</v>
      </c>
      <c r="C329" s="17" t="s">
        <v>595</v>
      </c>
      <c r="D329" s="113" t="s">
        <v>226</v>
      </c>
      <c r="E329" s="18">
        <v>2</v>
      </c>
      <c r="F329" s="126"/>
      <c r="G329" s="97">
        <f t="shared" si="30"/>
        <v>0</v>
      </c>
    </row>
    <row r="330" spans="1:7" s="31" customFormat="1" ht="12" x14ac:dyDescent="0.2">
      <c r="A330" s="16"/>
      <c r="B330" s="94" t="s">
        <v>596</v>
      </c>
      <c r="C330" s="17" t="s">
        <v>597</v>
      </c>
      <c r="D330" s="113" t="s">
        <v>226</v>
      </c>
      <c r="E330" s="18">
        <v>5</v>
      </c>
      <c r="F330" s="126"/>
      <c r="G330" s="97">
        <f t="shared" si="30"/>
        <v>0</v>
      </c>
    </row>
    <row r="331" spans="1:7" s="31" customFormat="1" ht="12" x14ac:dyDescent="0.2">
      <c r="A331" s="16"/>
      <c r="B331" s="94" t="s">
        <v>598</v>
      </c>
      <c r="C331" s="17" t="s">
        <v>599</v>
      </c>
      <c r="D331" s="113" t="s">
        <v>226</v>
      </c>
      <c r="E331" s="18">
        <v>3</v>
      </c>
      <c r="F331" s="126"/>
      <c r="G331" s="97">
        <f t="shared" si="30"/>
        <v>0</v>
      </c>
    </row>
    <row r="332" spans="1:7" s="31" customFormat="1" ht="12" x14ac:dyDescent="0.2">
      <c r="A332" s="16"/>
      <c r="B332" s="94" t="s">
        <v>600</v>
      </c>
      <c r="C332" s="17" t="s">
        <v>601</v>
      </c>
      <c r="D332" s="113" t="s">
        <v>226</v>
      </c>
      <c r="E332" s="18">
        <v>1</v>
      </c>
      <c r="F332" s="126"/>
      <c r="G332" s="97">
        <f t="shared" si="30"/>
        <v>0</v>
      </c>
    </row>
    <row r="333" spans="1:7" s="31" customFormat="1" ht="12" x14ac:dyDescent="0.2">
      <c r="A333" s="16"/>
      <c r="B333" s="94" t="s">
        <v>602</v>
      </c>
      <c r="C333" s="17" t="s">
        <v>603</v>
      </c>
      <c r="D333" s="113" t="s">
        <v>226</v>
      </c>
      <c r="E333" s="18">
        <v>2</v>
      </c>
      <c r="F333" s="126"/>
      <c r="G333" s="97">
        <f t="shared" si="30"/>
        <v>0</v>
      </c>
    </row>
    <row r="334" spans="1:7" s="31" customFormat="1" ht="12" x14ac:dyDescent="0.2">
      <c r="A334" s="16"/>
      <c r="B334" s="94" t="s">
        <v>604</v>
      </c>
      <c r="C334" s="17" t="s">
        <v>605</v>
      </c>
      <c r="D334" s="113" t="s">
        <v>226</v>
      </c>
      <c r="E334" s="18">
        <v>150</v>
      </c>
      <c r="F334" s="126"/>
      <c r="G334" s="97">
        <f t="shared" si="30"/>
        <v>0</v>
      </c>
    </row>
    <row r="335" spans="1:7" s="31" customFormat="1" ht="12" x14ac:dyDescent="0.2">
      <c r="A335" s="16"/>
      <c r="B335" s="94" t="s">
        <v>1503</v>
      </c>
      <c r="C335" s="17" t="s">
        <v>571</v>
      </c>
      <c r="D335" s="113" t="s">
        <v>221</v>
      </c>
      <c r="E335" s="18">
        <v>6</v>
      </c>
      <c r="F335" s="126"/>
      <c r="G335" s="97">
        <f t="shared" si="30"/>
        <v>0</v>
      </c>
    </row>
    <row r="336" spans="1:7" s="31" customFormat="1" ht="12" x14ac:dyDescent="0.2">
      <c r="A336" s="16"/>
      <c r="B336" s="94" t="s">
        <v>606</v>
      </c>
      <c r="C336" s="17" t="s">
        <v>607</v>
      </c>
      <c r="D336" s="113" t="s">
        <v>226</v>
      </c>
      <c r="E336" s="18">
        <v>1</v>
      </c>
      <c r="F336" s="126"/>
      <c r="G336" s="97">
        <f t="shared" si="30"/>
        <v>0</v>
      </c>
    </row>
    <row r="337" spans="1:7" s="31" customFormat="1" ht="12" x14ac:dyDescent="0.2">
      <c r="A337" s="16"/>
      <c r="B337" s="94" t="s">
        <v>608</v>
      </c>
      <c r="C337" s="17" t="s">
        <v>609</v>
      </c>
      <c r="D337" s="113" t="s">
        <v>226</v>
      </c>
      <c r="E337" s="18">
        <v>6</v>
      </c>
      <c r="F337" s="126"/>
      <c r="G337" s="97">
        <f t="shared" si="30"/>
        <v>0</v>
      </c>
    </row>
    <row r="338" spans="1:7" s="31" customFormat="1" ht="12" x14ac:dyDescent="0.2">
      <c r="A338" s="16"/>
      <c r="B338" s="94" t="s">
        <v>610</v>
      </c>
      <c r="C338" s="17" t="s">
        <v>611</v>
      </c>
      <c r="D338" s="113" t="s">
        <v>226</v>
      </c>
      <c r="E338" s="18">
        <v>30</v>
      </c>
      <c r="F338" s="126"/>
      <c r="G338" s="97">
        <f t="shared" si="30"/>
        <v>0</v>
      </c>
    </row>
    <row r="339" spans="1:7" s="31" customFormat="1" ht="12" x14ac:dyDescent="0.2">
      <c r="A339" s="16"/>
      <c r="B339" s="94" t="s">
        <v>612</v>
      </c>
      <c r="C339" s="17" t="s">
        <v>613</v>
      </c>
      <c r="D339" s="113" t="s">
        <v>226</v>
      </c>
      <c r="E339" s="18">
        <v>80</v>
      </c>
      <c r="F339" s="126"/>
      <c r="G339" s="97">
        <f t="shared" si="30"/>
        <v>0</v>
      </c>
    </row>
    <row r="340" spans="1:7" s="31" customFormat="1" ht="12" x14ac:dyDescent="0.2">
      <c r="A340" s="16"/>
      <c r="B340" s="94" t="s">
        <v>614</v>
      </c>
      <c r="C340" s="17" t="s">
        <v>615</v>
      </c>
      <c r="D340" s="113" t="s">
        <v>226</v>
      </c>
      <c r="E340" s="18">
        <v>140</v>
      </c>
      <c r="F340" s="126"/>
      <c r="G340" s="97">
        <f t="shared" si="30"/>
        <v>0</v>
      </c>
    </row>
    <row r="341" spans="1:7" s="31" customFormat="1" ht="12" x14ac:dyDescent="0.2">
      <c r="A341" s="16"/>
      <c r="B341" s="94" t="s">
        <v>616</v>
      </c>
      <c r="C341" s="17" t="s">
        <v>617</v>
      </c>
      <c r="D341" s="113" t="s">
        <v>226</v>
      </c>
      <c r="E341" s="18">
        <v>45</v>
      </c>
      <c r="F341" s="126"/>
      <c r="G341" s="97">
        <f t="shared" si="30"/>
        <v>0</v>
      </c>
    </row>
    <row r="342" spans="1:7" s="31" customFormat="1" ht="12" x14ac:dyDescent="0.2">
      <c r="A342" s="16"/>
      <c r="B342" s="94" t="s">
        <v>618</v>
      </c>
      <c r="C342" s="17" t="s">
        <v>619</v>
      </c>
      <c r="D342" s="113" t="s">
        <v>226</v>
      </c>
      <c r="E342" s="18">
        <v>45</v>
      </c>
      <c r="F342" s="126"/>
      <c r="G342" s="97">
        <f t="shared" si="30"/>
        <v>0</v>
      </c>
    </row>
    <row r="343" spans="1:7" s="31" customFormat="1" ht="14.25" customHeight="1" x14ac:dyDescent="0.2">
      <c r="A343" s="16"/>
      <c r="B343" s="94"/>
      <c r="C343" s="57" t="s">
        <v>620</v>
      </c>
      <c r="D343" s="144"/>
      <c r="E343" s="144"/>
      <c r="F343" s="144"/>
      <c r="G343" s="145"/>
    </row>
    <row r="344" spans="1:7" s="31" customFormat="1" ht="12" x14ac:dyDescent="0.2">
      <c r="A344" s="16"/>
      <c r="B344" s="94" t="s">
        <v>621</v>
      </c>
      <c r="C344" s="17" t="s">
        <v>622</v>
      </c>
      <c r="D344" s="113" t="s">
        <v>221</v>
      </c>
      <c r="E344" s="18">
        <v>6</v>
      </c>
      <c r="F344" s="126"/>
      <c r="G344" s="97">
        <f t="shared" ref="G344:G360" si="31">ROUND(+E344*F344,0)</f>
        <v>0</v>
      </c>
    </row>
    <row r="345" spans="1:7" s="31" customFormat="1" ht="12" x14ac:dyDescent="0.2">
      <c r="A345" s="16"/>
      <c r="B345" s="94" t="s">
        <v>623</v>
      </c>
      <c r="C345" s="17" t="s">
        <v>244</v>
      </c>
      <c r="D345" s="113" t="s">
        <v>221</v>
      </c>
      <c r="E345" s="18">
        <v>6</v>
      </c>
      <c r="F345" s="126"/>
      <c r="G345" s="97">
        <f t="shared" si="31"/>
        <v>0</v>
      </c>
    </row>
    <row r="346" spans="1:7" s="31" customFormat="1" ht="12" x14ac:dyDescent="0.2">
      <c r="A346" s="16"/>
      <c r="B346" s="94" t="s">
        <v>624</v>
      </c>
      <c r="C346" s="17" t="s">
        <v>246</v>
      </c>
      <c r="D346" s="113" t="s">
        <v>226</v>
      </c>
      <c r="E346" s="18">
        <v>1</v>
      </c>
      <c r="F346" s="126"/>
      <c r="G346" s="97">
        <f t="shared" si="31"/>
        <v>0</v>
      </c>
    </row>
    <row r="347" spans="1:7" s="31" customFormat="1" ht="12" x14ac:dyDescent="0.2">
      <c r="A347" s="16"/>
      <c r="B347" s="94" t="s">
        <v>625</v>
      </c>
      <c r="C347" s="17" t="s">
        <v>428</v>
      </c>
      <c r="D347" s="113" t="s">
        <v>226</v>
      </c>
      <c r="E347" s="18">
        <v>1</v>
      </c>
      <c r="F347" s="126"/>
      <c r="G347" s="97">
        <f t="shared" si="31"/>
        <v>0</v>
      </c>
    </row>
    <row r="348" spans="1:7" s="31" customFormat="1" ht="12" x14ac:dyDescent="0.2">
      <c r="A348" s="16"/>
      <c r="B348" s="94" t="s">
        <v>626</v>
      </c>
      <c r="C348" s="17" t="s">
        <v>627</v>
      </c>
      <c r="D348" s="113" t="s">
        <v>226</v>
      </c>
      <c r="E348" s="18">
        <v>2</v>
      </c>
      <c r="F348" s="126"/>
      <c r="G348" s="97">
        <f t="shared" si="31"/>
        <v>0</v>
      </c>
    </row>
    <row r="349" spans="1:7" s="31" customFormat="1" ht="12" x14ac:dyDescent="0.2">
      <c r="A349" s="16"/>
      <c r="B349" s="94" t="s">
        <v>628</v>
      </c>
      <c r="C349" s="17" t="s">
        <v>629</v>
      </c>
      <c r="D349" s="113" t="s">
        <v>226</v>
      </c>
      <c r="E349" s="18">
        <v>1</v>
      </c>
      <c r="F349" s="126"/>
      <c r="G349" s="97">
        <f t="shared" si="31"/>
        <v>0</v>
      </c>
    </row>
    <row r="350" spans="1:7" s="31" customFormat="1" ht="12" x14ac:dyDescent="0.2">
      <c r="A350" s="16"/>
      <c r="B350" s="94" t="s">
        <v>630</v>
      </c>
      <c r="C350" s="17" t="s">
        <v>631</v>
      </c>
      <c r="D350" s="113" t="s">
        <v>226</v>
      </c>
      <c r="E350" s="18">
        <v>2</v>
      </c>
      <c r="F350" s="126"/>
      <c r="G350" s="97">
        <f t="shared" si="31"/>
        <v>0</v>
      </c>
    </row>
    <row r="351" spans="1:7" s="31" customFormat="1" ht="12" x14ac:dyDescent="0.2">
      <c r="A351" s="16"/>
      <c r="B351" s="94" t="s">
        <v>632</v>
      </c>
      <c r="C351" s="17" t="s">
        <v>633</v>
      </c>
      <c r="D351" s="113" t="s">
        <v>226</v>
      </c>
      <c r="E351" s="18">
        <v>2</v>
      </c>
      <c r="F351" s="126"/>
      <c r="G351" s="97">
        <f t="shared" si="31"/>
        <v>0</v>
      </c>
    </row>
    <row r="352" spans="1:7" s="31" customFormat="1" ht="12" x14ac:dyDescent="0.2">
      <c r="A352" s="16"/>
      <c r="B352" s="94" t="s">
        <v>634</v>
      </c>
      <c r="C352" s="17" t="s">
        <v>264</v>
      </c>
      <c r="D352" s="113" t="s">
        <v>226</v>
      </c>
      <c r="E352" s="18">
        <v>2</v>
      </c>
      <c r="F352" s="126"/>
      <c r="G352" s="97">
        <f t="shared" si="31"/>
        <v>0</v>
      </c>
    </row>
    <row r="353" spans="1:7" s="31" customFormat="1" ht="12" x14ac:dyDescent="0.2">
      <c r="A353" s="16"/>
      <c r="B353" s="94" t="s">
        <v>635</v>
      </c>
      <c r="C353" s="17" t="s">
        <v>622</v>
      </c>
      <c r="D353" s="113" t="s">
        <v>221</v>
      </c>
      <c r="E353" s="18">
        <v>6</v>
      </c>
      <c r="F353" s="126"/>
      <c r="G353" s="97">
        <f t="shared" si="31"/>
        <v>0</v>
      </c>
    </row>
    <row r="354" spans="1:7" s="31" customFormat="1" ht="12" x14ac:dyDescent="0.2">
      <c r="A354" s="16"/>
      <c r="B354" s="94" t="s">
        <v>636</v>
      </c>
      <c r="C354" s="17" t="s">
        <v>637</v>
      </c>
      <c r="D354" s="113" t="s">
        <v>226</v>
      </c>
      <c r="E354" s="18">
        <v>2</v>
      </c>
      <c r="F354" s="126"/>
      <c r="G354" s="97">
        <f t="shared" si="31"/>
        <v>0</v>
      </c>
    </row>
    <row r="355" spans="1:7" s="31" customFormat="1" ht="12" x14ac:dyDescent="0.2">
      <c r="A355" s="16"/>
      <c r="B355" s="94" t="s">
        <v>638</v>
      </c>
      <c r="C355" s="17" t="s">
        <v>639</v>
      </c>
      <c r="D355" s="113" t="s">
        <v>226</v>
      </c>
      <c r="E355" s="18">
        <v>1</v>
      </c>
      <c r="F355" s="126"/>
      <c r="G355" s="97">
        <f t="shared" si="31"/>
        <v>0</v>
      </c>
    </row>
    <row r="356" spans="1:7" s="31" customFormat="1" ht="12" x14ac:dyDescent="0.2">
      <c r="A356" s="16"/>
      <c r="B356" s="94" t="s">
        <v>640</v>
      </c>
      <c r="C356" s="17" t="s">
        <v>641</v>
      </c>
      <c r="D356" s="113" t="s">
        <v>226</v>
      </c>
      <c r="E356" s="18">
        <v>1</v>
      </c>
      <c r="F356" s="126"/>
      <c r="G356" s="97">
        <f t="shared" si="31"/>
        <v>0</v>
      </c>
    </row>
    <row r="357" spans="1:7" s="31" customFormat="1" ht="12" x14ac:dyDescent="0.2">
      <c r="A357" s="16"/>
      <c r="B357" s="94" t="s">
        <v>642</v>
      </c>
      <c r="C357" s="17" t="s">
        <v>643</v>
      </c>
      <c r="D357" s="113" t="s">
        <v>226</v>
      </c>
      <c r="E357" s="18">
        <v>2</v>
      </c>
      <c r="F357" s="126"/>
      <c r="G357" s="97">
        <f t="shared" si="31"/>
        <v>0</v>
      </c>
    </row>
    <row r="358" spans="1:7" s="31" customFormat="1" ht="12" x14ac:dyDescent="0.2">
      <c r="A358" s="16"/>
      <c r="B358" s="94" t="s">
        <v>644</v>
      </c>
      <c r="C358" s="17" t="s">
        <v>645</v>
      </c>
      <c r="D358" s="113" t="s">
        <v>226</v>
      </c>
      <c r="E358" s="18">
        <v>1</v>
      </c>
      <c r="F358" s="126"/>
      <c r="G358" s="97">
        <f t="shared" si="31"/>
        <v>0</v>
      </c>
    </row>
    <row r="359" spans="1:7" s="31" customFormat="1" ht="12" x14ac:dyDescent="0.2">
      <c r="A359" s="16"/>
      <c r="B359" s="94" t="s">
        <v>646</v>
      </c>
      <c r="C359" s="17" t="s">
        <v>647</v>
      </c>
      <c r="D359" s="113" t="s">
        <v>226</v>
      </c>
      <c r="E359" s="18">
        <v>2</v>
      </c>
      <c r="F359" s="126"/>
      <c r="G359" s="97">
        <f t="shared" si="31"/>
        <v>0</v>
      </c>
    </row>
    <row r="360" spans="1:7" s="31" customFormat="1" ht="12" x14ac:dyDescent="0.2">
      <c r="A360" s="16"/>
      <c r="B360" s="94" t="s">
        <v>648</v>
      </c>
      <c r="C360" s="17" t="s">
        <v>270</v>
      </c>
      <c r="D360" s="113" t="s">
        <v>226</v>
      </c>
      <c r="E360" s="18">
        <v>2</v>
      </c>
      <c r="F360" s="126"/>
      <c r="G360" s="97">
        <f t="shared" si="31"/>
        <v>0</v>
      </c>
    </row>
    <row r="361" spans="1:7" s="31" customFormat="1" ht="14.25" customHeight="1" x14ac:dyDescent="0.2">
      <c r="A361" s="16"/>
      <c r="B361" s="94"/>
      <c r="C361" s="57" t="s">
        <v>649</v>
      </c>
      <c r="D361" s="144"/>
      <c r="E361" s="144"/>
      <c r="F361" s="144"/>
      <c r="G361" s="145"/>
    </row>
    <row r="362" spans="1:7" s="31" customFormat="1" ht="12" x14ac:dyDescent="0.2">
      <c r="A362" s="16"/>
      <c r="B362" s="94" t="s">
        <v>650</v>
      </c>
      <c r="C362" s="57" t="s">
        <v>577</v>
      </c>
      <c r="D362" s="113" t="s">
        <v>221</v>
      </c>
      <c r="E362" s="18">
        <v>3</v>
      </c>
      <c r="F362" s="126"/>
      <c r="G362" s="97">
        <f t="shared" ref="G362:G383" si="32">ROUND(+E362*F362,0)</f>
        <v>0</v>
      </c>
    </row>
    <row r="363" spans="1:7" s="31" customFormat="1" ht="12" x14ac:dyDescent="0.2">
      <c r="A363" s="16"/>
      <c r="B363" s="94" t="s">
        <v>651</v>
      </c>
      <c r="C363" s="17" t="s">
        <v>652</v>
      </c>
      <c r="D363" s="113" t="s">
        <v>226</v>
      </c>
      <c r="E363" s="18">
        <v>2</v>
      </c>
      <c r="F363" s="126"/>
      <c r="G363" s="97">
        <f t="shared" si="32"/>
        <v>0</v>
      </c>
    </row>
    <row r="364" spans="1:7" s="31" customFormat="1" ht="12" x14ac:dyDescent="0.2">
      <c r="A364" s="16"/>
      <c r="B364" s="94" t="s">
        <v>653</v>
      </c>
      <c r="C364" s="17" t="s">
        <v>654</v>
      </c>
      <c r="D364" s="113" t="s">
        <v>226</v>
      </c>
      <c r="E364" s="18">
        <v>2</v>
      </c>
      <c r="F364" s="126"/>
      <c r="G364" s="97">
        <f t="shared" si="32"/>
        <v>0</v>
      </c>
    </row>
    <row r="365" spans="1:7" s="31" customFormat="1" ht="12" x14ac:dyDescent="0.2">
      <c r="A365" s="16"/>
      <c r="B365" s="94" t="s">
        <v>655</v>
      </c>
      <c r="C365" s="17" t="s">
        <v>656</v>
      </c>
      <c r="D365" s="113" t="s">
        <v>226</v>
      </c>
      <c r="E365" s="18">
        <v>2</v>
      </c>
      <c r="F365" s="126"/>
      <c r="G365" s="97">
        <f t="shared" si="32"/>
        <v>0</v>
      </c>
    </row>
    <row r="366" spans="1:7" s="31" customFormat="1" ht="12" x14ac:dyDescent="0.2">
      <c r="A366" s="16"/>
      <c r="B366" s="94" t="s">
        <v>657</v>
      </c>
      <c r="C366" s="17" t="s">
        <v>658</v>
      </c>
      <c r="D366" s="113" t="s">
        <v>226</v>
      </c>
      <c r="E366" s="18">
        <v>2</v>
      </c>
      <c r="F366" s="126"/>
      <c r="G366" s="97">
        <f t="shared" si="32"/>
        <v>0</v>
      </c>
    </row>
    <row r="367" spans="1:7" s="31" customFormat="1" ht="12" x14ac:dyDescent="0.2">
      <c r="A367" s="16"/>
      <c r="B367" s="94" t="s">
        <v>659</v>
      </c>
      <c r="C367" s="17" t="s">
        <v>660</v>
      </c>
      <c r="D367" s="113" t="s">
        <v>226</v>
      </c>
      <c r="E367" s="18">
        <v>2</v>
      </c>
      <c r="F367" s="126"/>
      <c r="G367" s="97">
        <f t="shared" si="32"/>
        <v>0</v>
      </c>
    </row>
    <row r="368" spans="1:7" s="31" customFormat="1" ht="12" x14ac:dyDescent="0.2">
      <c r="A368" s="16"/>
      <c r="B368" s="94" t="s">
        <v>661</v>
      </c>
      <c r="C368" s="17" t="s">
        <v>662</v>
      </c>
      <c r="D368" s="113" t="s">
        <v>221</v>
      </c>
      <c r="E368" s="18">
        <v>38</v>
      </c>
      <c r="F368" s="126"/>
      <c r="G368" s="97">
        <f t="shared" si="32"/>
        <v>0</v>
      </c>
    </row>
    <row r="369" spans="1:7" s="31" customFormat="1" ht="12" x14ac:dyDescent="0.2">
      <c r="A369" s="16"/>
      <c r="B369" s="94" t="s">
        <v>663</v>
      </c>
      <c r="C369" s="17" t="s">
        <v>664</v>
      </c>
      <c r="D369" s="113" t="s">
        <v>226</v>
      </c>
      <c r="E369" s="18">
        <v>2</v>
      </c>
      <c r="F369" s="126"/>
      <c r="G369" s="97">
        <f t="shared" si="32"/>
        <v>0</v>
      </c>
    </row>
    <row r="370" spans="1:7" s="31" customFormat="1" ht="12" x14ac:dyDescent="0.2">
      <c r="A370" s="16"/>
      <c r="B370" s="94" t="s">
        <v>665</v>
      </c>
      <c r="C370" s="17" t="s">
        <v>666</v>
      </c>
      <c r="D370" s="113" t="s">
        <v>226</v>
      </c>
      <c r="E370" s="18">
        <v>2</v>
      </c>
      <c r="F370" s="126"/>
      <c r="G370" s="97">
        <f t="shared" si="32"/>
        <v>0</v>
      </c>
    </row>
    <row r="371" spans="1:7" s="31" customFormat="1" ht="14.25" customHeight="1" x14ac:dyDescent="0.2">
      <c r="A371" s="16"/>
      <c r="B371" s="94"/>
      <c r="C371" s="57" t="s">
        <v>667</v>
      </c>
      <c r="D371" s="144"/>
      <c r="E371" s="144"/>
      <c r="F371" s="144"/>
      <c r="G371" s="145"/>
    </row>
    <row r="372" spans="1:7" s="31" customFormat="1" ht="12" x14ac:dyDescent="0.2">
      <c r="A372" s="16"/>
      <c r="B372" s="94" t="s">
        <v>668</v>
      </c>
      <c r="C372" s="17" t="s">
        <v>669</v>
      </c>
      <c r="D372" s="113" t="s">
        <v>226</v>
      </c>
      <c r="E372" s="18">
        <v>5</v>
      </c>
      <c r="F372" s="126"/>
      <c r="G372" s="97">
        <f t="shared" si="32"/>
        <v>0</v>
      </c>
    </row>
    <row r="373" spans="1:7" s="31" customFormat="1" ht="12" x14ac:dyDescent="0.2">
      <c r="A373" s="16"/>
      <c r="B373" s="94" t="s">
        <v>670</v>
      </c>
      <c r="C373" s="17" t="s">
        <v>671</v>
      </c>
      <c r="D373" s="113" t="s">
        <v>226</v>
      </c>
      <c r="E373" s="18">
        <v>1</v>
      </c>
      <c r="F373" s="126"/>
      <c r="G373" s="97">
        <f t="shared" si="32"/>
        <v>0</v>
      </c>
    </row>
    <row r="374" spans="1:7" s="31" customFormat="1" ht="12" x14ac:dyDescent="0.2">
      <c r="A374" s="16"/>
      <c r="B374" s="94" t="s">
        <v>672</v>
      </c>
      <c r="C374" s="17" t="s">
        <v>673</v>
      </c>
      <c r="D374" s="113" t="s">
        <v>226</v>
      </c>
      <c r="E374" s="18">
        <v>150</v>
      </c>
      <c r="F374" s="126"/>
      <c r="G374" s="97">
        <f t="shared" si="32"/>
        <v>0</v>
      </c>
    </row>
    <row r="375" spans="1:7" s="31" customFormat="1" ht="12" x14ac:dyDescent="0.2">
      <c r="A375" s="16"/>
      <c r="B375" s="94" t="s">
        <v>674</v>
      </c>
      <c r="C375" s="17" t="s">
        <v>675</v>
      </c>
      <c r="D375" s="113" t="s">
        <v>226</v>
      </c>
      <c r="E375" s="18">
        <v>2</v>
      </c>
      <c r="F375" s="126"/>
      <c r="G375" s="97">
        <f t="shared" si="32"/>
        <v>0</v>
      </c>
    </row>
    <row r="376" spans="1:7" s="31" customFormat="1" ht="12" x14ac:dyDescent="0.2">
      <c r="A376" s="16"/>
      <c r="B376" s="94" t="s">
        <v>676</v>
      </c>
      <c r="C376" s="17" t="s">
        <v>677</v>
      </c>
      <c r="D376" s="113" t="s">
        <v>226</v>
      </c>
      <c r="E376" s="18">
        <v>1</v>
      </c>
      <c r="F376" s="126"/>
      <c r="G376" s="97">
        <f t="shared" si="32"/>
        <v>0</v>
      </c>
    </row>
    <row r="377" spans="1:7" s="31" customFormat="1" ht="14.25" customHeight="1" x14ac:dyDescent="0.2">
      <c r="A377" s="16"/>
      <c r="B377" s="94"/>
      <c r="C377" s="57" t="s">
        <v>678</v>
      </c>
      <c r="D377" s="144"/>
      <c r="E377" s="144"/>
      <c r="F377" s="144"/>
      <c r="G377" s="145"/>
    </row>
    <row r="378" spans="1:7" s="31" customFormat="1" ht="12" x14ac:dyDescent="0.2">
      <c r="A378" s="16"/>
      <c r="B378" s="94" t="s">
        <v>679</v>
      </c>
      <c r="C378" s="17" t="s">
        <v>680</v>
      </c>
      <c r="D378" s="113" t="s">
        <v>221</v>
      </c>
      <c r="E378" s="18">
        <v>15.8</v>
      </c>
      <c r="F378" s="126"/>
      <c r="G378" s="97">
        <f t="shared" si="32"/>
        <v>0</v>
      </c>
    </row>
    <row r="379" spans="1:7" s="31" customFormat="1" ht="12" x14ac:dyDescent="0.2">
      <c r="A379" s="16"/>
      <c r="B379" s="94" t="s">
        <v>681</v>
      </c>
      <c r="C379" s="17" t="s">
        <v>682</v>
      </c>
      <c r="D379" s="113" t="s">
        <v>221</v>
      </c>
      <c r="E379" s="18">
        <v>3</v>
      </c>
      <c r="F379" s="126"/>
      <c r="G379" s="97">
        <f t="shared" si="32"/>
        <v>0</v>
      </c>
    </row>
    <row r="380" spans="1:7" s="31" customFormat="1" ht="12" x14ac:dyDescent="0.2">
      <c r="A380" s="16"/>
      <c r="B380" s="94" t="s">
        <v>683</v>
      </c>
      <c r="C380" s="17" t="s">
        <v>684</v>
      </c>
      <c r="D380" s="113" t="s">
        <v>226</v>
      </c>
      <c r="E380" s="18">
        <v>1</v>
      </c>
      <c r="F380" s="126"/>
      <c r="G380" s="97">
        <f t="shared" si="32"/>
        <v>0</v>
      </c>
    </row>
    <row r="381" spans="1:7" s="31" customFormat="1" ht="12" x14ac:dyDescent="0.2">
      <c r="A381" s="16"/>
      <c r="B381" s="94" t="s">
        <v>685</v>
      </c>
      <c r="C381" s="17" t="s">
        <v>686</v>
      </c>
      <c r="D381" s="113" t="s">
        <v>226</v>
      </c>
      <c r="E381" s="18">
        <v>2</v>
      </c>
      <c r="F381" s="126"/>
      <c r="G381" s="97">
        <f t="shared" si="32"/>
        <v>0</v>
      </c>
    </row>
    <row r="382" spans="1:7" s="31" customFormat="1" ht="12" x14ac:dyDescent="0.2">
      <c r="A382" s="16"/>
      <c r="B382" s="94" t="s">
        <v>687</v>
      </c>
      <c r="C382" s="17" t="s">
        <v>688</v>
      </c>
      <c r="D382" s="113" t="s">
        <v>226</v>
      </c>
      <c r="E382" s="18">
        <v>1</v>
      </c>
      <c r="F382" s="126"/>
      <c r="G382" s="97">
        <f t="shared" si="32"/>
        <v>0</v>
      </c>
    </row>
    <row r="383" spans="1:7" s="31" customFormat="1" ht="12" x14ac:dyDescent="0.2">
      <c r="A383" s="16"/>
      <c r="B383" s="94" t="s">
        <v>689</v>
      </c>
      <c r="C383" s="17" t="s">
        <v>690</v>
      </c>
      <c r="D383" s="113" t="s">
        <v>226</v>
      </c>
      <c r="E383" s="18">
        <v>1</v>
      </c>
      <c r="F383" s="126"/>
      <c r="G383" s="97">
        <f t="shared" si="32"/>
        <v>0</v>
      </c>
    </row>
    <row r="384" spans="1:7" s="32" customFormat="1" ht="14.25" customHeight="1" x14ac:dyDescent="0.2">
      <c r="A384" s="14"/>
      <c r="B384" s="95"/>
      <c r="C384" s="51" t="s">
        <v>691</v>
      </c>
      <c r="D384" s="143"/>
      <c r="E384" s="143"/>
      <c r="F384" s="143"/>
      <c r="G384" s="82">
        <f>+G386+G390</f>
        <v>0</v>
      </c>
    </row>
    <row r="385" spans="1:7" s="31" customFormat="1" ht="15" customHeight="1" x14ac:dyDescent="0.2">
      <c r="A385" s="16"/>
      <c r="B385" s="96"/>
      <c r="C385" s="51" t="s">
        <v>692</v>
      </c>
      <c r="D385" s="20"/>
      <c r="E385" s="20"/>
      <c r="F385" s="20"/>
      <c r="G385" s="97"/>
    </row>
    <row r="386" spans="1:7" s="31" customFormat="1" ht="14.25" customHeight="1" x14ac:dyDescent="0.2">
      <c r="A386" s="16"/>
      <c r="B386" s="94"/>
      <c r="C386" s="57" t="s">
        <v>693</v>
      </c>
      <c r="D386" s="37"/>
      <c r="E386" s="37"/>
      <c r="F386" s="37"/>
      <c r="G386" s="98">
        <f>SUM(G387:G389)</f>
        <v>0</v>
      </c>
    </row>
    <row r="387" spans="1:7" s="31" customFormat="1" ht="18.75" customHeight="1" x14ac:dyDescent="0.2">
      <c r="A387" s="16"/>
      <c r="B387" s="99" t="s">
        <v>694</v>
      </c>
      <c r="C387" s="33" t="s">
        <v>695</v>
      </c>
      <c r="D387" s="23" t="s">
        <v>696</v>
      </c>
      <c r="E387" s="19">
        <v>450</v>
      </c>
      <c r="F387" s="127"/>
      <c r="G387" s="97">
        <f t="shared" ref="G387:G389" si="33">ROUND(+E387*F387,0)</f>
        <v>0</v>
      </c>
    </row>
    <row r="388" spans="1:7" s="31" customFormat="1" ht="12" x14ac:dyDescent="0.2">
      <c r="A388" s="16"/>
      <c r="B388" s="99" t="s">
        <v>697</v>
      </c>
      <c r="C388" s="22" t="s">
        <v>698</v>
      </c>
      <c r="D388" s="23" t="s">
        <v>696</v>
      </c>
      <c r="E388" s="19">
        <v>390.25</v>
      </c>
      <c r="F388" s="127"/>
      <c r="G388" s="97">
        <f t="shared" si="33"/>
        <v>0</v>
      </c>
    </row>
    <row r="389" spans="1:7" s="31" customFormat="1" ht="12" x14ac:dyDescent="0.2">
      <c r="A389" s="16"/>
      <c r="B389" s="99" t="s">
        <v>699</v>
      </c>
      <c r="C389" s="22" t="s">
        <v>700</v>
      </c>
      <c r="D389" s="23" t="s">
        <v>696</v>
      </c>
      <c r="E389" s="19">
        <v>167.85</v>
      </c>
      <c r="F389" s="127"/>
      <c r="G389" s="97">
        <f t="shared" si="33"/>
        <v>0</v>
      </c>
    </row>
    <row r="390" spans="1:7" s="32" customFormat="1" ht="15" customHeight="1" x14ac:dyDescent="0.2">
      <c r="A390" s="14"/>
      <c r="B390" s="95"/>
      <c r="C390" s="57" t="s">
        <v>701</v>
      </c>
      <c r="D390" s="151"/>
      <c r="E390" s="151"/>
      <c r="F390" s="151"/>
      <c r="G390" s="98">
        <f>SUM(G391:G393)</f>
        <v>0</v>
      </c>
    </row>
    <row r="391" spans="1:7" s="31" customFormat="1" ht="36" x14ac:dyDescent="0.2">
      <c r="A391" s="16"/>
      <c r="B391" s="94" t="s">
        <v>1513</v>
      </c>
      <c r="C391" s="17" t="s">
        <v>1516</v>
      </c>
      <c r="D391" s="113" t="s">
        <v>226</v>
      </c>
      <c r="E391" s="18">
        <v>1</v>
      </c>
      <c r="F391" s="126"/>
      <c r="G391" s="97">
        <f t="shared" ref="G391:G393" si="34">ROUND(+E391*F391,0)</f>
        <v>0</v>
      </c>
    </row>
    <row r="392" spans="1:7" s="31" customFormat="1" ht="48" x14ac:dyDescent="0.2">
      <c r="A392" s="16"/>
      <c r="B392" s="94" t="s">
        <v>1514</v>
      </c>
      <c r="C392" s="17" t="s">
        <v>1517</v>
      </c>
      <c r="D392" s="113" t="s">
        <v>226</v>
      </c>
      <c r="E392" s="18">
        <v>1</v>
      </c>
      <c r="F392" s="126"/>
      <c r="G392" s="97">
        <f t="shared" si="34"/>
        <v>0</v>
      </c>
    </row>
    <row r="393" spans="1:7" s="31" customFormat="1" ht="36" x14ac:dyDescent="0.2">
      <c r="A393" s="16"/>
      <c r="B393" s="94" t="s">
        <v>1515</v>
      </c>
      <c r="C393" s="17" t="s">
        <v>1518</v>
      </c>
      <c r="D393" s="113" t="s">
        <v>226</v>
      </c>
      <c r="E393" s="18">
        <v>1</v>
      </c>
      <c r="F393" s="126"/>
      <c r="G393" s="97">
        <f t="shared" si="34"/>
        <v>0</v>
      </c>
    </row>
    <row r="394" spans="1:7" s="66" customFormat="1" ht="42.75" customHeight="1" x14ac:dyDescent="0.2">
      <c r="A394" s="67"/>
      <c r="B394" s="92">
        <v>7</v>
      </c>
      <c r="C394" s="68" t="s">
        <v>702</v>
      </c>
      <c r="D394" s="142"/>
      <c r="E394" s="142"/>
      <c r="F394" s="142"/>
      <c r="G394" s="76">
        <f>+G395</f>
        <v>0</v>
      </c>
    </row>
    <row r="395" spans="1:7" s="32" customFormat="1" ht="14.25" customHeight="1" x14ac:dyDescent="0.2">
      <c r="A395" s="14"/>
      <c r="B395" s="93">
        <v>7.1</v>
      </c>
      <c r="C395" s="51" t="s">
        <v>703</v>
      </c>
      <c r="D395" s="143"/>
      <c r="E395" s="143"/>
      <c r="F395" s="143"/>
      <c r="G395" s="100">
        <f>SUM(G396:G491)</f>
        <v>0</v>
      </c>
    </row>
    <row r="396" spans="1:7" s="31" customFormat="1" ht="24" x14ac:dyDescent="0.2">
      <c r="A396" s="16"/>
      <c r="B396" s="94" t="s">
        <v>704</v>
      </c>
      <c r="C396" s="17" t="s">
        <v>705</v>
      </c>
      <c r="D396" s="113" t="s">
        <v>226</v>
      </c>
      <c r="E396" s="18">
        <v>1</v>
      </c>
      <c r="F396" s="126"/>
      <c r="G396" s="97">
        <f t="shared" ref="G396:G459" si="35">ROUND(+E396*F396,0)</f>
        <v>0</v>
      </c>
    </row>
    <row r="397" spans="1:7" s="31" customFormat="1" ht="24" x14ac:dyDescent="0.2">
      <c r="A397" s="16"/>
      <c r="B397" s="94" t="s">
        <v>706</v>
      </c>
      <c r="C397" s="17" t="s">
        <v>707</v>
      </c>
      <c r="D397" s="113" t="s">
        <v>226</v>
      </c>
      <c r="E397" s="18">
        <v>1</v>
      </c>
      <c r="F397" s="126"/>
      <c r="G397" s="97">
        <f t="shared" si="35"/>
        <v>0</v>
      </c>
    </row>
    <row r="398" spans="1:7" s="31" customFormat="1" ht="24" x14ac:dyDescent="0.2">
      <c r="A398" s="16"/>
      <c r="B398" s="94" t="s">
        <v>708</v>
      </c>
      <c r="C398" s="17" t="s">
        <v>709</v>
      </c>
      <c r="D398" s="113" t="s">
        <v>226</v>
      </c>
      <c r="E398" s="18">
        <v>1</v>
      </c>
      <c r="F398" s="126"/>
      <c r="G398" s="97">
        <f t="shared" si="35"/>
        <v>0</v>
      </c>
    </row>
    <row r="399" spans="1:7" s="31" customFormat="1" ht="24" x14ac:dyDescent="0.2">
      <c r="A399" s="16"/>
      <c r="B399" s="94" t="s">
        <v>710</v>
      </c>
      <c r="C399" s="17" t="s">
        <v>711</v>
      </c>
      <c r="D399" s="113" t="s">
        <v>226</v>
      </c>
      <c r="E399" s="18">
        <v>2</v>
      </c>
      <c r="F399" s="126"/>
      <c r="G399" s="97">
        <f t="shared" si="35"/>
        <v>0</v>
      </c>
    </row>
    <row r="400" spans="1:7" s="31" customFormat="1" ht="24" x14ac:dyDescent="0.2">
      <c r="A400" s="16"/>
      <c r="B400" s="94" t="s">
        <v>712</v>
      </c>
      <c r="C400" s="17" t="s">
        <v>713</v>
      </c>
      <c r="D400" s="113" t="s">
        <v>226</v>
      </c>
      <c r="E400" s="18">
        <v>1</v>
      </c>
      <c r="F400" s="126"/>
      <c r="G400" s="97">
        <f t="shared" si="35"/>
        <v>0</v>
      </c>
    </row>
    <row r="401" spans="1:7" s="31" customFormat="1" ht="12" x14ac:dyDescent="0.2">
      <c r="A401" s="16"/>
      <c r="B401" s="94" t="s">
        <v>714</v>
      </c>
      <c r="C401" s="17" t="s">
        <v>715</v>
      </c>
      <c r="D401" s="113" t="s">
        <v>226</v>
      </c>
      <c r="E401" s="18">
        <v>94</v>
      </c>
      <c r="F401" s="126"/>
      <c r="G401" s="97">
        <f t="shared" si="35"/>
        <v>0</v>
      </c>
    </row>
    <row r="402" spans="1:7" s="31" customFormat="1" ht="12" x14ac:dyDescent="0.2">
      <c r="A402" s="16"/>
      <c r="B402" s="94" t="s">
        <v>716</v>
      </c>
      <c r="C402" s="17" t="s">
        <v>717</v>
      </c>
      <c r="D402" s="113" t="s">
        <v>226</v>
      </c>
      <c r="E402" s="18">
        <v>5</v>
      </c>
      <c r="F402" s="126"/>
      <c r="G402" s="97">
        <f t="shared" si="35"/>
        <v>0</v>
      </c>
    </row>
    <row r="403" spans="1:7" s="31" customFormat="1" ht="12" x14ac:dyDescent="0.2">
      <c r="A403" s="16"/>
      <c r="B403" s="94" t="s">
        <v>718</v>
      </c>
      <c r="C403" s="17" t="s">
        <v>719</v>
      </c>
      <c r="D403" s="113" t="s">
        <v>226</v>
      </c>
      <c r="E403" s="18">
        <v>1</v>
      </c>
      <c r="F403" s="126"/>
      <c r="G403" s="97">
        <f t="shared" si="35"/>
        <v>0</v>
      </c>
    </row>
    <row r="404" spans="1:7" s="31" customFormat="1" ht="12" x14ac:dyDescent="0.2">
      <c r="A404" s="16"/>
      <c r="B404" s="94" t="s">
        <v>720</v>
      </c>
      <c r="C404" s="17" t="s">
        <v>721</v>
      </c>
      <c r="D404" s="113" t="s">
        <v>226</v>
      </c>
      <c r="E404" s="18">
        <v>2</v>
      </c>
      <c r="F404" s="126"/>
      <c r="G404" s="97">
        <f t="shared" si="35"/>
        <v>0</v>
      </c>
    </row>
    <row r="405" spans="1:7" s="31" customFormat="1" ht="12" x14ac:dyDescent="0.2">
      <c r="A405" s="16"/>
      <c r="B405" s="94" t="s">
        <v>722</v>
      </c>
      <c r="C405" s="17" t="s">
        <v>723</v>
      </c>
      <c r="D405" s="113" t="s">
        <v>226</v>
      </c>
      <c r="E405" s="18">
        <v>2</v>
      </c>
      <c r="F405" s="126"/>
      <c r="G405" s="97">
        <f t="shared" si="35"/>
        <v>0</v>
      </c>
    </row>
    <row r="406" spans="1:7" s="31" customFormat="1" ht="12" x14ac:dyDescent="0.2">
      <c r="A406" s="16"/>
      <c r="B406" s="94" t="s">
        <v>724</v>
      </c>
      <c r="C406" s="17" t="s">
        <v>725</v>
      </c>
      <c r="D406" s="113" t="s">
        <v>226</v>
      </c>
      <c r="E406" s="18">
        <v>1</v>
      </c>
      <c r="F406" s="126"/>
      <c r="G406" s="97">
        <f t="shared" si="35"/>
        <v>0</v>
      </c>
    </row>
    <row r="407" spans="1:7" s="31" customFormat="1" ht="12" x14ac:dyDescent="0.2">
      <c r="A407" s="16"/>
      <c r="B407" s="94" t="s">
        <v>726</v>
      </c>
      <c r="C407" s="17" t="s">
        <v>727</v>
      </c>
      <c r="D407" s="113" t="s">
        <v>226</v>
      </c>
      <c r="E407" s="18">
        <v>1</v>
      </c>
      <c r="F407" s="126"/>
      <c r="G407" s="97">
        <f t="shared" si="35"/>
        <v>0</v>
      </c>
    </row>
    <row r="408" spans="1:7" s="31" customFormat="1" ht="12" x14ac:dyDescent="0.2">
      <c r="A408" s="16"/>
      <c r="B408" s="94" t="s">
        <v>728</v>
      </c>
      <c r="C408" s="17" t="s">
        <v>729</v>
      </c>
      <c r="D408" s="113" t="s">
        <v>226</v>
      </c>
      <c r="E408" s="18">
        <v>1</v>
      </c>
      <c r="F408" s="126"/>
      <c r="G408" s="97">
        <f t="shared" si="35"/>
        <v>0</v>
      </c>
    </row>
    <row r="409" spans="1:7" s="31" customFormat="1" ht="12" x14ac:dyDescent="0.2">
      <c r="A409" s="16"/>
      <c r="B409" s="94" t="s">
        <v>730</v>
      </c>
      <c r="C409" s="17" t="s">
        <v>731</v>
      </c>
      <c r="D409" s="113" t="s">
        <v>226</v>
      </c>
      <c r="E409" s="19">
        <v>327</v>
      </c>
      <c r="F409" s="126"/>
      <c r="G409" s="97">
        <f t="shared" si="35"/>
        <v>0</v>
      </c>
    </row>
    <row r="410" spans="1:7" s="31" customFormat="1" ht="12" x14ac:dyDescent="0.2">
      <c r="A410" s="16"/>
      <c r="B410" s="94" t="s">
        <v>732</v>
      </c>
      <c r="C410" s="17" t="s">
        <v>733</v>
      </c>
      <c r="D410" s="113" t="s">
        <v>226</v>
      </c>
      <c r="E410" s="19">
        <v>95</v>
      </c>
      <c r="F410" s="126"/>
      <c r="G410" s="97">
        <f t="shared" si="35"/>
        <v>0</v>
      </c>
    </row>
    <row r="411" spans="1:7" s="31" customFormat="1" ht="12" x14ac:dyDescent="0.2">
      <c r="A411" s="16"/>
      <c r="B411" s="94" t="s">
        <v>734</v>
      </c>
      <c r="C411" s="17" t="s">
        <v>735</v>
      </c>
      <c r="D411" s="113" t="s">
        <v>226</v>
      </c>
      <c r="E411" s="19">
        <v>44</v>
      </c>
      <c r="F411" s="126"/>
      <c r="G411" s="97">
        <f t="shared" si="35"/>
        <v>0</v>
      </c>
    </row>
    <row r="412" spans="1:7" s="31" customFormat="1" ht="24" x14ac:dyDescent="0.2">
      <c r="A412" s="16"/>
      <c r="B412" s="94" t="s">
        <v>736</v>
      </c>
      <c r="C412" s="17" t="s">
        <v>737</v>
      </c>
      <c r="D412" s="113" t="s">
        <v>226</v>
      </c>
      <c r="E412" s="18">
        <v>3</v>
      </c>
      <c r="F412" s="126"/>
      <c r="G412" s="97">
        <f t="shared" si="35"/>
        <v>0</v>
      </c>
    </row>
    <row r="413" spans="1:7" s="31" customFormat="1" ht="12" x14ac:dyDescent="0.2">
      <c r="A413" s="16"/>
      <c r="B413" s="94" t="s">
        <v>738</v>
      </c>
      <c r="C413" s="17" t="s">
        <v>739</v>
      </c>
      <c r="D413" s="113" t="s">
        <v>226</v>
      </c>
      <c r="E413" s="18">
        <v>7</v>
      </c>
      <c r="F413" s="126"/>
      <c r="G413" s="97">
        <f t="shared" si="35"/>
        <v>0</v>
      </c>
    </row>
    <row r="414" spans="1:7" s="31" customFormat="1" ht="12" x14ac:dyDescent="0.2">
      <c r="A414" s="16"/>
      <c r="B414" s="94" t="s">
        <v>740</v>
      </c>
      <c r="C414" s="17" t="s">
        <v>741</v>
      </c>
      <c r="D414" s="113" t="s">
        <v>226</v>
      </c>
      <c r="E414" s="18">
        <v>7</v>
      </c>
      <c r="F414" s="126"/>
      <c r="G414" s="97">
        <f t="shared" si="35"/>
        <v>0</v>
      </c>
    </row>
    <row r="415" spans="1:7" s="31" customFormat="1" ht="12" x14ac:dyDescent="0.2">
      <c r="A415" s="16"/>
      <c r="B415" s="94" t="s">
        <v>742</v>
      </c>
      <c r="C415" s="17" t="s">
        <v>743</v>
      </c>
      <c r="D415" s="113" t="s">
        <v>226</v>
      </c>
      <c r="E415" s="18">
        <v>55</v>
      </c>
      <c r="F415" s="126"/>
      <c r="G415" s="97">
        <f t="shared" si="35"/>
        <v>0</v>
      </c>
    </row>
    <row r="416" spans="1:7" s="31" customFormat="1" ht="12" x14ac:dyDescent="0.2">
      <c r="A416" s="16"/>
      <c r="B416" s="94" t="s">
        <v>744</v>
      </c>
      <c r="C416" s="17" t="s">
        <v>745</v>
      </c>
      <c r="D416" s="113" t="s">
        <v>226</v>
      </c>
      <c r="E416" s="18">
        <v>10</v>
      </c>
      <c r="F416" s="126"/>
      <c r="G416" s="97">
        <f t="shared" si="35"/>
        <v>0</v>
      </c>
    </row>
    <row r="417" spans="1:7" s="31" customFormat="1" ht="12" x14ac:dyDescent="0.2">
      <c r="A417" s="16"/>
      <c r="B417" s="94" t="s">
        <v>746</v>
      </c>
      <c r="C417" s="17" t="s">
        <v>747</v>
      </c>
      <c r="D417" s="113" t="s">
        <v>226</v>
      </c>
      <c r="E417" s="18">
        <v>2</v>
      </c>
      <c r="F417" s="126"/>
      <c r="G417" s="97">
        <f t="shared" si="35"/>
        <v>0</v>
      </c>
    </row>
    <row r="418" spans="1:7" s="31" customFormat="1" ht="12" x14ac:dyDescent="0.2">
      <c r="A418" s="16"/>
      <c r="B418" s="99" t="s">
        <v>748</v>
      </c>
      <c r="C418" s="22" t="s">
        <v>749</v>
      </c>
      <c r="D418" s="23" t="s">
        <v>226</v>
      </c>
      <c r="E418" s="19">
        <v>29</v>
      </c>
      <c r="F418" s="126"/>
      <c r="G418" s="97">
        <f t="shared" si="35"/>
        <v>0</v>
      </c>
    </row>
    <row r="419" spans="1:7" s="31" customFormat="1" ht="24" x14ac:dyDescent="0.2">
      <c r="A419" s="16"/>
      <c r="B419" s="99" t="s">
        <v>750</v>
      </c>
      <c r="C419" s="22" t="s">
        <v>751</v>
      </c>
      <c r="D419" s="23" t="s">
        <v>226</v>
      </c>
      <c r="E419" s="19">
        <v>40</v>
      </c>
      <c r="F419" s="126"/>
      <c r="G419" s="97">
        <f t="shared" si="35"/>
        <v>0</v>
      </c>
    </row>
    <row r="420" spans="1:7" s="31" customFormat="1" ht="24" x14ac:dyDescent="0.2">
      <c r="A420" s="16"/>
      <c r="B420" s="99" t="s">
        <v>752</v>
      </c>
      <c r="C420" s="22" t="s">
        <v>753</v>
      </c>
      <c r="D420" s="23" t="s">
        <v>226</v>
      </c>
      <c r="E420" s="19">
        <v>50</v>
      </c>
      <c r="F420" s="126"/>
      <c r="G420" s="97">
        <f t="shared" si="35"/>
        <v>0</v>
      </c>
    </row>
    <row r="421" spans="1:7" s="31" customFormat="1" ht="24" x14ac:dyDescent="0.2">
      <c r="A421" s="16"/>
      <c r="B421" s="99" t="s">
        <v>754</v>
      </c>
      <c r="C421" s="22" t="s">
        <v>755</v>
      </c>
      <c r="D421" s="23" t="s">
        <v>226</v>
      </c>
      <c r="E421" s="19">
        <v>20</v>
      </c>
      <c r="F421" s="126"/>
      <c r="G421" s="97">
        <f t="shared" si="35"/>
        <v>0</v>
      </c>
    </row>
    <row r="422" spans="1:7" s="31" customFormat="1" ht="24" x14ac:dyDescent="0.2">
      <c r="A422" s="16"/>
      <c r="B422" s="99" t="s">
        <v>756</v>
      </c>
      <c r="C422" s="59" t="s">
        <v>757</v>
      </c>
      <c r="D422" s="23" t="s">
        <v>226</v>
      </c>
      <c r="E422" s="19">
        <v>58</v>
      </c>
      <c r="F422" s="126"/>
      <c r="G422" s="97">
        <f t="shared" si="35"/>
        <v>0</v>
      </c>
    </row>
    <row r="423" spans="1:7" s="31" customFormat="1" ht="24" x14ac:dyDescent="0.2">
      <c r="A423" s="16"/>
      <c r="B423" s="99" t="s">
        <v>758</v>
      </c>
      <c r="C423" s="22" t="s">
        <v>759</v>
      </c>
      <c r="D423" s="23" t="s">
        <v>226</v>
      </c>
      <c r="E423" s="19">
        <v>6</v>
      </c>
      <c r="F423" s="126"/>
      <c r="G423" s="97">
        <f t="shared" si="35"/>
        <v>0</v>
      </c>
    </row>
    <row r="424" spans="1:7" s="31" customFormat="1" ht="12" x14ac:dyDescent="0.2">
      <c r="A424" s="16"/>
      <c r="B424" s="99" t="s">
        <v>760</v>
      </c>
      <c r="C424" s="22" t="s">
        <v>761</v>
      </c>
      <c r="D424" s="23" t="s">
        <v>226</v>
      </c>
      <c r="E424" s="19">
        <v>49</v>
      </c>
      <c r="F424" s="126"/>
      <c r="G424" s="97">
        <f t="shared" si="35"/>
        <v>0</v>
      </c>
    </row>
    <row r="425" spans="1:7" s="31" customFormat="1" ht="12" x14ac:dyDescent="0.2">
      <c r="A425" s="16"/>
      <c r="B425" s="99" t="s">
        <v>762</v>
      </c>
      <c r="C425" s="22" t="s">
        <v>763</v>
      </c>
      <c r="D425" s="23" t="s">
        <v>226</v>
      </c>
      <c r="E425" s="19">
        <v>4</v>
      </c>
      <c r="F425" s="126"/>
      <c r="G425" s="97">
        <f t="shared" si="35"/>
        <v>0</v>
      </c>
    </row>
    <row r="426" spans="1:7" s="31" customFormat="1" ht="12" x14ac:dyDescent="0.2">
      <c r="A426" s="16"/>
      <c r="B426" s="99" t="s">
        <v>764</v>
      </c>
      <c r="C426" s="22" t="s">
        <v>765</v>
      </c>
      <c r="D426" s="23" t="s">
        <v>226</v>
      </c>
      <c r="E426" s="19">
        <v>4</v>
      </c>
      <c r="F426" s="126"/>
      <c r="G426" s="97">
        <f t="shared" si="35"/>
        <v>0</v>
      </c>
    </row>
    <row r="427" spans="1:7" s="31" customFormat="1" ht="12" x14ac:dyDescent="0.2">
      <c r="A427" s="16"/>
      <c r="B427" s="99" t="s">
        <v>766</v>
      </c>
      <c r="C427" s="22" t="s">
        <v>767</v>
      </c>
      <c r="D427" s="23" t="s">
        <v>226</v>
      </c>
      <c r="E427" s="19">
        <v>5</v>
      </c>
      <c r="F427" s="126"/>
      <c r="G427" s="97">
        <f t="shared" si="35"/>
        <v>0</v>
      </c>
    </row>
    <row r="428" spans="1:7" s="31" customFormat="1" ht="12" x14ac:dyDescent="0.2">
      <c r="A428" s="16"/>
      <c r="B428" s="99" t="s">
        <v>768</v>
      </c>
      <c r="C428" s="22" t="s">
        <v>769</v>
      </c>
      <c r="D428" s="23" t="s">
        <v>226</v>
      </c>
      <c r="E428" s="19">
        <v>95</v>
      </c>
      <c r="F428" s="126"/>
      <c r="G428" s="97">
        <f t="shared" si="35"/>
        <v>0</v>
      </c>
    </row>
    <row r="429" spans="1:7" s="31" customFormat="1" ht="12" x14ac:dyDescent="0.2">
      <c r="A429" s="16"/>
      <c r="B429" s="99" t="s">
        <v>770</v>
      </c>
      <c r="C429" s="22" t="s">
        <v>771</v>
      </c>
      <c r="D429" s="23" t="s">
        <v>226</v>
      </c>
      <c r="E429" s="19">
        <v>3</v>
      </c>
      <c r="F429" s="126"/>
      <c r="G429" s="97">
        <f t="shared" si="35"/>
        <v>0</v>
      </c>
    </row>
    <row r="430" spans="1:7" s="31" customFormat="1" ht="12" x14ac:dyDescent="0.2">
      <c r="A430" s="16"/>
      <c r="B430" s="99" t="s">
        <v>772</v>
      </c>
      <c r="C430" s="22" t="s">
        <v>773</v>
      </c>
      <c r="D430" s="23" t="s">
        <v>226</v>
      </c>
      <c r="E430" s="19">
        <v>95</v>
      </c>
      <c r="F430" s="126"/>
      <c r="G430" s="97">
        <f t="shared" si="35"/>
        <v>0</v>
      </c>
    </row>
    <row r="431" spans="1:7" s="31" customFormat="1" ht="12" x14ac:dyDescent="0.2">
      <c r="A431" s="16"/>
      <c r="B431" s="99" t="s">
        <v>774</v>
      </c>
      <c r="C431" s="22" t="s">
        <v>775</v>
      </c>
      <c r="D431" s="23" t="s">
        <v>226</v>
      </c>
      <c r="E431" s="19">
        <v>8</v>
      </c>
      <c r="F431" s="126"/>
      <c r="G431" s="97">
        <f t="shared" si="35"/>
        <v>0</v>
      </c>
    </row>
    <row r="432" spans="1:7" s="31" customFormat="1" ht="48" x14ac:dyDescent="0.2">
      <c r="A432" s="16"/>
      <c r="B432" s="99" t="s">
        <v>776</v>
      </c>
      <c r="C432" s="22" t="s">
        <v>777</v>
      </c>
      <c r="D432" s="23" t="s">
        <v>226</v>
      </c>
      <c r="E432" s="19">
        <v>3</v>
      </c>
      <c r="F432" s="126"/>
      <c r="G432" s="97">
        <f t="shared" si="35"/>
        <v>0</v>
      </c>
    </row>
    <row r="433" spans="1:7" s="31" customFormat="1" ht="26.25" customHeight="1" x14ac:dyDescent="0.2">
      <c r="A433" s="16"/>
      <c r="B433" s="99" t="s">
        <v>778</v>
      </c>
      <c r="C433" s="33" t="s">
        <v>779</v>
      </c>
      <c r="D433" s="23" t="s">
        <v>226</v>
      </c>
      <c r="E433" s="19">
        <v>3</v>
      </c>
      <c r="F433" s="126"/>
      <c r="G433" s="97">
        <f t="shared" si="35"/>
        <v>0</v>
      </c>
    </row>
    <row r="434" spans="1:7" s="31" customFormat="1" ht="12" x14ac:dyDescent="0.2">
      <c r="A434" s="16"/>
      <c r="B434" s="99" t="s">
        <v>780</v>
      </c>
      <c r="C434" s="22" t="s">
        <v>781</v>
      </c>
      <c r="D434" s="23" t="s">
        <v>782</v>
      </c>
      <c r="E434" s="19">
        <v>35</v>
      </c>
      <c r="F434" s="126"/>
      <c r="G434" s="97">
        <f t="shared" si="35"/>
        <v>0</v>
      </c>
    </row>
    <row r="435" spans="1:7" s="31" customFormat="1" ht="12" x14ac:dyDescent="0.2">
      <c r="A435" s="16"/>
      <c r="B435" s="99" t="s">
        <v>783</v>
      </c>
      <c r="C435" s="22" t="s">
        <v>784</v>
      </c>
      <c r="D435" s="23" t="s">
        <v>226</v>
      </c>
      <c r="E435" s="19">
        <v>98</v>
      </c>
      <c r="F435" s="126"/>
      <c r="G435" s="97">
        <f t="shared" si="35"/>
        <v>0</v>
      </c>
    </row>
    <row r="436" spans="1:7" s="31" customFormat="1" ht="12" x14ac:dyDescent="0.2">
      <c r="A436" s="16"/>
      <c r="B436" s="94" t="s">
        <v>785</v>
      </c>
      <c r="C436" s="17" t="s">
        <v>786</v>
      </c>
      <c r="D436" s="113" t="s">
        <v>226</v>
      </c>
      <c r="E436" s="18">
        <v>37</v>
      </c>
      <c r="F436" s="126"/>
      <c r="G436" s="97">
        <f t="shared" si="35"/>
        <v>0</v>
      </c>
    </row>
    <row r="437" spans="1:7" s="31" customFormat="1" ht="12" x14ac:dyDescent="0.2">
      <c r="A437" s="16"/>
      <c r="B437" s="94" t="s">
        <v>787</v>
      </c>
      <c r="C437" s="17" t="s">
        <v>788</v>
      </c>
      <c r="D437" s="113" t="s">
        <v>226</v>
      </c>
      <c r="E437" s="18">
        <v>13</v>
      </c>
      <c r="F437" s="126"/>
      <c r="G437" s="97">
        <f t="shared" si="35"/>
        <v>0</v>
      </c>
    </row>
    <row r="438" spans="1:7" s="31" customFormat="1" ht="24" x14ac:dyDescent="0.2">
      <c r="A438" s="16"/>
      <c r="B438" s="94" t="s">
        <v>789</v>
      </c>
      <c r="C438" s="17" t="s">
        <v>790</v>
      </c>
      <c r="D438" s="113" t="s">
        <v>226</v>
      </c>
      <c r="E438" s="18">
        <v>11</v>
      </c>
      <c r="F438" s="126"/>
      <c r="G438" s="97">
        <f t="shared" si="35"/>
        <v>0</v>
      </c>
    </row>
    <row r="439" spans="1:7" s="31" customFormat="1" ht="12" x14ac:dyDescent="0.2">
      <c r="A439" s="16"/>
      <c r="B439" s="94" t="s">
        <v>791</v>
      </c>
      <c r="C439" s="17" t="s">
        <v>792</v>
      </c>
      <c r="D439" s="113" t="s">
        <v>226</v>
      </c>
      <c r="E439" s="18">
        <v>56</v>
      </c>
      <c r="F439" s="126"/>
      <c r="G439" s="97">
        <f t="shared" si="35"/>
        <v>0</v>
      </c>
    </row>
    <row r="440" spans="1:7" s="31" customFormat="1" ht="12" x14ac:dyDescent="0.2">
      <c r="A440" s="16"/>
      <c r="B440" s="94" t="s">
        <v>793</v>
      </c>
      <c r="C440" s="17" t="s">
        <v>794</v>
      </c>
      <c r="D440" s="113" t="s">
        <v>226</v>
      </c>
      <c r="E440" s="18">
        <v>11</v>
      </c>
      <c r="F440" s="126"/>
      <c r="G440" s="97">
        <f t="shared" si="35"/>
        <v>0</v>
      </c>
    </row>
    <row r="441" spans="1:7" s="31" customFormat="1" ht="12" x14ac:dyDescent="0.2">
      <c r="A441" s="16"/>
      <c r="B441" s="94" t="s">
        <v>795</v>
      </c>
      <c r="C441" s="17" t="s">
        <v>796</v>
      </c>
      <c r="D441" s="113" t="s">
        <v>226</v>
      </c>
      <c r="E441" s="18">
        <v>2</v>
      </c>
      <c r="F441" s="126"/>
      <c r="G441" s="97">
        <f t="shared" si="35"/>
        <v>0</v>
      </c>
    </row>
    <row r="442" spans="1:7" s="31" customFormat="1" ht="24" x14ac:dyDescent="0.2">
      <c r="A442" s="16"/>
      <c r="B442" s="94" t="s">
        <v>797</v>
      </c>
      <c r="C442" s="17" t="s">
        <v>798</v>
      </c>
      <c r="D442" s="113" t="s">
        <v>226</v>
      </c>
      <c r="E442" s="18">
        <v>2</v>
      </c>
      <c r="F442" s="126"/>
      <c r="G442" s="97">
        <f t="shared" si="35"/>
        <v>0</v>
      </c>
    </row>
    <row r="443" spans="1:7" s="31" customFormat="1" ht="37.5" customHeight="1" x14ac:dyDescent="0.2">
      <c r="A443" s="16"/>
      <c r="B443" s="94" t="s">
        <v>799</v>
      </c>
      <c r="C443" s="17" t="s">
        <v>800</v>
      </c>
      <c r="D443" s="113" t="s">
        <v>226</v>
      </c>
      <c r="E443" s="18">
        <v>2</v>
      </c>
      <c r="F443" s="126"/>
      <c r="G443" s="97">
        <f t="shared" si="35"/>
        <v>0</v>
      </c>
    </row>
    <row r="444" spans="1:7" s="31" customFormat="1" ht="24" x14ac:dyDescent="0.2">
      <c r="A444" s="16"/>
      <c r="B444" s="94" t="s">
        <v>801</v>
      </c>
      <c r="C444" s="17" t="s">
        <v>802</v>
      </c>
      <c r="D444" s="113" t="s">
        <v>782</v>
      </c>
      <c r="E444" s="18">
        <v>6</v>
      </c>
      <c r="F444" s="126"/>
      <c r="G444" s="97">
        <f t="shared" si="35"/>
        <v>0</v>
      </c>
    </row>
    <row r="445" spans="1:7" s="31" customFormat="1" ht="25.5" customHeight="1" x14ac:dyDescent="0.2">
      <c r="A445" s="16"/>
      <c r="B445" s="94" t="s">
        <v>803</v>
      </c>
      <c r="C445" s="17" t="s">
        <v>804</v>
      </c>
      <c r="D445" s="113" t="s">
        <v>782</v>
      </c>
      <c r="E445" s="18">
        <v>6</v>
      </c>
      <c r="F445" s="126"/>
      <c r="G445" s="97">
        <f t="shared" si="35"/>
        <v>0</v>
      </c>
    </row>
    <row r="446" spans="1:7" s="31" customFormat="1" ht="12" x14ac:dyDescent="0.2">
      <c r="A446" s="16"/>
      <c r="B446" s="94" t="s">
        <v>805</v>
      </c>
      <c r="C446" s="17" t="s">
        <v>806</v>
      </c>
      <c r="D446" s="113" t="s">
        <v>782</v>
      </c>
      <c r="E446" s="18">
        <v>24</v>
      </c>
      <c r="F446" s="126"/>
      <c r="G446" s="97">
        <f t="shared" si="35"/>
        <v>0</v>
      </c>
    </row>
    <row r="447" spans="1:7" s="31" customFormat="1" ht="24" x14ac:dyDescent="0.2">
      <c r="A447" s="16"/>
      <c r="B447" s="94" t="s">
        <v>807</v>
      </c>
      <c r="C447" s="17" t="s">
        <v>808</v>
      </c>
      <c r="D447" s="113" t="s">
        <v>226</v>
      </c>
      <c r="E447" s="18">
        <v>1</v>
      </c>
      <c r="F447" s="126"/>
      <c r="G447" s="97">
        <f t="shared" si="35"/>
        <v>0</v>
      </c>
    </row>
    <row r="448" spans="1:7" s="31" customFormat="1" ht="24" x14ac:dyDescent="0.2">
      <c r="A448" s="16"/>
      <c r="B448" s="94" t="s">
        <v>809</v>
      </c>
      <c r="C448" s="17" t="s">
        <v>810</v>
      </c>
      <c r="D448" s="113" t="s">
        <v>226</v>
      </c>
      <c r="E448" s="18">
        <v>1</v>
      </c>
      <c r="F448" s="126"/>
      <c r="G448" s="97">
        <f t="shared" si="35"/>
        <v>0</v>
      </c>
    </row>
    <row r="449" spans="1:7" s="31" customFormat="1" ht="12" x14ac:dyDescent="0.2">
      <c r="A449" s="16"/>
      <c r="B449" s="94" t="s">
        <v>811</v>
      </c>
      <c r="C449" s="17" t="s">
        <v>812</v>
      </c>
      <c r="D449" s="113" t="s">
        <v>226</v>
      </c>
      <c r="E449" s="18">
        <v>1</v>
      </c>
      <c r="F449" s="126"/>
      <c r="G449" s="97">
        <f t="shared" si="35"/>
        <v>0</v>
      </c>
    </row>
    <row r="450" spans="1:7" s="31" customFormat="1" ht="24" x14ac:dyDescent="0.2">
      <c r="A450" s="16"/>
      <c r="B450" s="94" t="s">
        <v>813</v>
      </c>
      <c r="C450" s="17" t="s">
        <v>814</v>
      </c>
      <c r="D450" s="113" t="s">
        <v>226</v>
      </c>
      <c r="E450" s="18">
        <v>1</v>
      </c>
      <c r="F450" s="126"/>
      <c r="G450" s="97">
        <f t="shared" si="35"/>
        <v>0</v>
      </c>
    </row>
    <row r="451" spans="1:7" s="31" customFormat="1" ht="24" x14ac:dyDescent="0.2">
      <c r="A451" s="16"/>
      <c r="B451" s="94" t="s">
        <v>815</v>
      </c>
      <c r="C451" s="17" t="s">
        <v>816</v>
      </c>
      <c r="D451" s="113" t="s">
        <v>226</v>
      </c>
      <c r="E451" s="18">
        <v>1</v>
      </c>
      <c r="F451" s="126"/>
      <c r="G451" s="97">
        <f t="shared" si="35"/>
        <v>0</v>
      </c>
    </row>
    <row r="452" spans="1:7" s="31" customFormat="1" ht="12" x14ac:dyDescent="0.2">
      <c r="A452" s="16"/>
      <c r="B452" s="94" t="s">
        <v>817</v>
      </c>
      <c r="C452" s="17" t="s">
        <v>818</v>
      </c>
      <c r="D452" s="113" t="s">
        <v>819</v>
      </c>
      <c r="E452" s="18">
        <v>1</v>
      </c>
      <c r="F452" s="126"/>
      <c r="G452" s="97">
        <f t="shared" si="35"/>
        <v>0</v>
      </c>
    </row>
    <row r="453" spans="1:7" s="31" customFormat="1" ht="12" x14ac:dyDescent="0.2">
      <c r="A453" s="16"/>
      <c r="B453" s="94" t="s">
        <v>820</v>
      </c>
      <c r="C453" s="17" t="s">
        <v>821</v>
      </c>
      <c r="D453" s="113" t="s">
        <v>819</v>
      </c>
      <c r="E453" s="18">
        <v>1</v>
      </c>
      <c r="F453" s="126"/>
      <c r="G453" s="97">
        <f t="shared" si="35"/>
        <v>0</v>
      </c>
    </row>
    <row r="454" spans="1:7" s="31" customFormat="1" ht="12" x14ac:dyDescent="0.2">
      <c r="A454" s="16"/>
      <c r="B454" s="94" t="s">
        <v>822</v>
      </c>
      <c r="C454" s="17" t="s">
        <v>823</v>
      </c>
      <c r="D454" s="113" t="s">
        <v>819</v>
      </c>
      <c r="E454" s="18">
        <v>1</v>
      </c>
      <c r="F454" s="126"/>
      <c r="G454" s="97">
        <f t="shared" si="35"/>
        <v>0</v>
      </c>
    </row>
    <row r="455" spans="1:7" s="31" customFormat="1" ht="24" x14ac:dyDescent="0.2">
      <c r="A455" s="16"/>
      <c r="B455" s="94" t="s">
        <v>824</v>
      </c>
      <c r="C455" s="17" t="s">
        <v>825</v>
      </c>
      <c r="D455" s="113" t="s">
        <v>226</v>
      </c>
      <c r="E455" s="18">
        <v>1</v>
      </c>
      <c r="F455" s="126"/>
      <c r="G455" s="97">
        <f t="shared" si="35"/>
        <v>0</v>
      </c>
    </row>
    <row r="456" spans="1:7" s="31" customFormat="1" ht="12" x14ac:dyDescent="0.2">
      <c r="A456" s="16"/>
      <c r="B456" s="94" t="s">
        <v>826</v>
      </c>
      <c r="C456" s="22" t="s">
        <v>827</v>
      </c>
      <c r="D456" s="23" t="s">
        <v>226</v>
      </c>
      <c r="E456" s="19">
        <v>1</v>
      </c>
      <c r="F456" s="126"/>
      <c r="G456" s="97">
        <f t="shared" si="35"/>
        <v>0</v>
      </c>
    </row>
    <row r="457" spans="1:7" s="31" customFormat="1" ht="12" x14ac:dyDescent="0.2">
      <c r="A457" s="16"/>
      <c r="B457" s="94" t="s">
        <v>828</v>
      </c>
      <c r="C457" s="17" t="s">
        <v>829</v>
      </c>
      <c r="D457" s="113" t="s">
        <v>782</v>
      </c>
      <c r="E457" s="18">
        <v>8</v>
      </c>
      <c r="F457" s="126"/>
      <c r="G457" s="97">
        <f t="shared" si="35"/>
        <v>0</v>
      </c>
    </row>
    <row r="458" spans="1:7" s="31" customFormat="1" ht="36" x14ac:dyDescent="0.2">
      <c r="A458" s="16"/>
      <c r="B458" s="94" t="s">
        <v>830</v>
      </c>
      <c r="C458" s="17" t="s">
        <v>831</v>
      </c>
      <c r="D458" s="113" t="s">
        <v>226</v>
      </c>
      <c r="E458" s="18">
        <v>1</v>
      </c>
      <c r="F458" s="126"/>
      <c r="G458" s="97">
        <f t="shared" si="35"/>
        <v>0</v>
      </c>
    </row>
    <row r="459" spans="1:7" s="31" customFormat="1" ht="36" x14ac:dyDescent="0.2">
      <c r="A459" s="16"/>
      <c r="B459" s="94" t="s">
        <v>832</v>
      </c>
      <c r="C459" s="17" t="s">
        <v>833</v>
      </c>
      <c r="D459" s="113" t="s">
        <v>226</v>
      </c>
      <c r="E459" s="18">
        <v>1</v>
      </c>
      <c r="F459" s="126"/>
      <c r="G459" s="97">
        <f t="shared" si="35"/>
        <v>0</v>
      </c>
    </row>
    <row r="460" spans="1:7" s="31" customFormat="1" ht="24" x14ac:dyDescent="0.2">
      <c r="A460" s="16"/>
      <c r="B460" s="94" t="s">
        <v>834</v>
      </c>
      <c r="C460" s="17" t="s">
        <v>835</v>
      </c>
      <c r="D460" s="113" t="s">
        <v>226</v>
      </c>
      <c r="E460" s="18">
        <v>1</v>
      </c>
      <c r="F460" s="126"/>
      <c r="G460" s="97">
        <f t="shared" ref="G460:G491" si="36">ROUND(+E460*F460,0)</f>
        <v>0</v>
      </c>
    </row>
    <row r="461" spans="1:7" s="31" customFormat="1" ht="36" x14ac:dyDescent="0.2">
      <c r="A461" s="16"/>
      <c r="B461" s="94" t="s">
        <v>836</v>
      </c>
      <c r="C461" s="17" t="s">
        <v>837</v>
      </c>
      <c r="D461" s="113" t="s">
        <v>226</v>
      </c>
      <c r="E461" s="18">
        <v>2</v>
      </c>
      <c r="F461" s="126"/>
      <c r="G461" s="97">
        <f t="shared" si="36"/>
        <v>0</v>
      </c>
    </row>
    <row r="462" spans="1:7" s="31" customFormat="1" ht="12" x14ac:dyDescent="0.2">
      <c r="A462" s="16"/>
      <c r="B462" s="94" t="s">
        <v>838</v>
      </c>
      <c r="C462" s="17" t="s">
        <v>839</v>
      </c>
      <c r="D462" s="113" t="s">
        <v>782</v>
      </c>
      <c r="E462" s="18">
        <v>89</v>
      </c>
      <c r="F462" s="126"/>
      <c r="G462" s="97">
        <f t="shared" si="36"/>
        <v>0</v>
      </c>
    </row>
    <row r="463" spans="1:7" s="31" customFormat="1" ht="24" x14ac:dyDescent="0.2">
      <c r="A463" s="16"/>
      <c r="B463" s="99" t="s">
        <v>840</v>
      </c>
      <c r="C463" s="22" t="s">
        <v>841</v>
      </c>
      <c r="D463" s="23" t="s">
        <v>782</v>
      </c>
      <c r="E463" s="19">
        <v>68</v>
      </c>
      <c r="F463" s="126"/>
      <c r="G463" s="97">
        <f t="shared" si="36"/>
        <v>0</v>
      </c>
    </row>
    <row r="464" spans="1:7" s="31" customFormat="1" ht="24" x14ac:dyDescent="0.2">
      <c r="A464" s="16"/>
      <c r="B464" s="94" t="s">
        <v>842</v>
      </c>
      <c r="C464" s="17" t="s">
        <v>843</v>
      </c>
      <c r="D464" s="113" t="s">
        <v>782</v>
      </c>
      <c r="E464" s="18">
        <v>14</v>
      </c>
      <c r="F464" s="126"/>
      <c r="G464" s="97">
        <f t="shared" si="36"/>
        <v>0</v>
      </c>
    </row>
    <row r="465" spans="1:7" s="31" customFormat="1" ht="24" x14ac:dyDescent="0.2">
      <c r="A465" s="16"/>
      <c r="B465" s="94" t="s">
        <v>844</v>
      </c>
      <c r="C465" s="17" t="s">
        <v>845</v>
      </c>
      <c r="D465" s="113" t="s">
        <v>782</v>
      </c>
      <c r="E465" s="18">
        <v>78</v>
      </c>
      <c r="F465" s="126"/>
      <c r="G465" s="97">
        <f t="shared" si="36"/>
        <v>0</v>
      </c>
    </row>
    <row r="466" spans="1:7" s="31" customFormat="1" ht="24" x14ac:dyDescent="0.2">
      <c r="A466" s="16"/>
      <c r="B466" s="94" t="s">
        <v>846</v>
      </c>
      <c r="C466" s="17" t="s">
        <v>847</v>
      </c>
      <c r="D466" s="113" t="s">
        <v>782</v>
      </c>
      <c r="E466" s="18">
        <v>71</v>
      </c>
      <c r="F466" s="126"/>
      <c r="G466" s="97">
        <f t="shared" si="36"/>
        <v>0</v>
      </c>
    </row>
    <row r="467" spans="1:7" s="31" customFormat="1" ht="24" x14ac:dyDescent="0.2">
      <c r="A467" s="16"/>
      <c r="B467" s="94" t="s">
        <v>848</v>
      </c>
      <c r="C467" s="17" t="s">
        <v>849</v>
      </c>
      <c r="D467" s="113" t="s">
        <v>782</v>
      </c>
      <c r="E467" s="18">
        <v>79</v>
      </c>
      <c r="F467" s="126"/>
      <c r="G467" s="97">
        <f t="shared" si="36"/>
        <v>0</v>
      </c>
    </row>
    <row r="468" spans="1:7" s="31" customFormat="1" ht="24" x14ac:dyDescent="0.2">
      <c r="A468" s="16"/>
      <c r="B468" s="94" t="s">
        <v>850</v>
      </c>
      <c r="C468" s="17" t="s">
        <v>851</v>
      </c>
      <c r="D468" s="113" t="s">
        <v>782</v>
      </c>
      <c r="E468" s="18">
        <v>5</v>
      </c>
      <c r="F468" s="126"/>
      <c r="G468" s="97">
        <f t="shared" si="36"/>
        <v>0</v>
      </c>
    </row>
    <row r="469" spans="1:7" s="31" customFormat="1" ht="24" x14ac:dyDescent="0.2">
      <c r="A469" s="16"/>
      <c r="B469" s="94" t="s">
        <v>852</v>
      </c>
      <c r="C469" s="17" t="s">
        <v>853</v>
      </c>
      <c r="D469" s="113" t="s">
        <v>782</v>
      </c>
      <c r="E469" s="18">
        <v>30</v>
      </c>
      <c r="F469" s="126"/>
      <c r="G469" s="97">
        <f t="shared" si="36"/>
        <v>0</v>
      </c>
    </row>
    <row r="470" spans="1:7" s="31" customFormat="1" ht="24" x14ac:dyDescent="0.2">
      <c r="A470" s="16"/>
      <c r="B470" s="94" t="s">
        <v>854</v>
      </c>
      <c r="C470" s="17" t="s">
        <v>855</v>
      </c>
      <c r="D470" s="113" t="s">
        <v>782</v>
      </c>
      <c r="E470" s="18">
        <v>60</v>
      </c>
      <c r="F470" s="126"/>
      <c r="G470" s="97">
        <f t="shared" si="36"/>
        <v>0</v>
      </c>
    </row>
    <row r="471" spans="1:7" s="31" customFormat="1" ht="24" x14ac:dyDescent="0.2">
      <c r="A471" s="16"/>
      <c r="B471" s="94" t="s">
        <v>856</v>
      </c>
      <c r="C471" s="17" t="s">
        <v>857</v>
      </c>
      <c r="D471" s="113" t="s">
        <v>782</v>
      </c>
      <c r="E471" s="18">
        <v>12</v>
      </c>
      <c r="F471" s="126"/>
      <c r="G471" s="97">
        <f t="shared" si="36"/>
        <v>0</v>
      </c>
    </row>
    <row r="472" spans="1:7" s="31" customFormat="1" ht="27" customHeight="1" x14ac:dyDescent="0.2">
      <c r="A472" s="16"/>
      <c r="B472" s="94" t="s">
        <v>858</v>
      </c>
      <c r="C472" s="17" t="s">
        <v>859</v>
      </c>
      <c r="D472" s="113" t="s">
        <v>782</v>
      </c>
      <c r="E472" s="18">
        <v>8</v>
      </c>
      <c r="F472" s="126"/>
      <c r="G472" s="97">
        <f t="shared" si="36"/>
        <v>0</v>
      </c>
    </row>
    <row r="473" spans="1:7" s="31" customFormat="1" ht="12" x14ac:dyDescent="0.2">
      <c r="A473" s="16"/>
      <c r="B473" s="94" t="s">
        <v>860</v>
      </c>
      <c r="C473" s="17" t="s">
        <v>861</v>
      </c>
      <c r="D473" s="113" t="s">
        <v>782</v>
      </c>
      <c r="E473" s="18">
        <v>632</v>
      </c>
      <c r="F473" s="126"/>
      <c r="G473" s="97">
        <f t="shared" si="36"/>
        <v>0</v>
      </c>
    </row>
    <row r="474" spans="1:7" s="31" customFormat="1" ht="12" x14ac:dyDescent="0.2">
      <c r="A474" s="16"/>
      <c r="B474" s="94" t="s">
        <v>862</v>
      </c>
      <c r="C474" s="17" t="s">
        <v>863</v>
      </c>
      <c r="D474" s="113" t="s">
        <v>864</v>
      </c>
      <c r="E474" s="18">
        <v>1</v>
      </c>
      <c r="F474" s="126"/>
      <c r="G474" s="97">
        <f t="shared" si="36"/>
        <v>0</v>
      </c>
    </row>
    <row r="475" spans="1:7" s="31" customFormat="1" ht="12" x14ac:dyDescent="0.2">
      <c r="A475" s="16"/>
      <c r="B475" s="94" t="s">
        <v>865</v>
      </c>
      <c r="C475" s="17" t="s">
        <v>866</v>
      </c>
      <c r="D475" s="113" t="s">
        <v>226</v>
      </c>
      <c r="E475" s="18">
        <v>21</v>
      </c>
      <c r="F475" s="126"/>
      <c r="G475" s="97">
        <f t="shared" si="36"/>
        <v>0</v>
      </c>
    </row>
    <row r="476" spans="1:7" s="31" customFormat="1" ht="12" x14ac:dyDescent="0.2">
      <c r="A476" s="16"/>
      <c r="B476" s="94" t="s">
        <v>867</v>
      </c>
      <c r="C476" s="17" t="s">
        <v>868</v>
      </c>
      <c r="D476" s="113" t="s">
        <v>782</v>
      </c>
      <c r="E476" s="18">
        <v>630</v>
      </c>
      <c r="F476" s="126"/>
      <c r="G476" s="97">
        <f t="shared" si="36"/>
        <v>0</v>
      </c>
    </row>
    <row r="477" spans="1:7" s="31" customFormat="1" ht="12" x14ac:dyDescent="0.2">
      <c r="A477" s="16"/>
      <c r="B477" s="94" t="s">
        <v>869</v>
      </c>
      <c r="C477" s="17" t="s">
        <v>870</v>
      </c>
      <c r="D477" s="113" t="s">
        <v>782</v>
      </c>
      <c r="E477" s="18">
        <v>330</v>
      </c>
      <c r="F477" s="126"/>
      <c r="G477" s="97">
        <f t="shared" si="36"/>
        <v>0</v>
      </c>
    </row>
    <row r="478" spans="1:7" s="31" customFormat="1" ht="12" x14ac:dyDescent="0.2">
      <c r="A478" s="16"/>
      <c r="B478" s="94" t="s">
        <v>871</v>
      </c>
      <c r="C478" s="17" t="s">
        <v>872</v>
      </c>
      <c r="D478" s="113" t="s">
        <v>226</v>
      </c>
      <c r="E478" s="18">
        <v>330</v>
      </c>
      <c r="F478" s="126"/>
      <c r="G478" s="97">
        <f t="shared" si="36"/>
        <v>0</v>
      </c>
    </row>
    <row r="479" spans="1:7" s="31" customFormat="1" ht="12" x14ac:dyDescent="0.2">
      <c r="A479" s="16"/>
      <c r="B479" s="94" t="s">
        <v>873</v>
      </c>
      <c r="C479" s="17" t="s">
        <v>874</v>
      </c>
      <c r="D479" s="113" t="s">
        <v>226</v>
      </c>
      <c r="E479" s="18">
        <v>20</v>
      </c>
      <c r="F479" s="126"/>
      <c r="G479" s="97">
        <f t="shared" si="36"/>
        <v>0</v>
      </c>
    </row>
    <row r="480" spans="1:7" s="31" customFormat="1" ht="12" x14ac:dyDescent="0.2">
      <c r="A480" s="16"/>
      <c r="B480" s="94" t="s">
        <v>875</v>
      </c>
      <c r="C480" s="17" t="s">
        <v>876</v>
      </c>
      <c r="D480" s="113" t="s">
        <v>226</v>
      </c>
      <c r="E480" s="18">
        <v>20</v>
      </c>
      <c r="F480" s="126"/>
      <c r="G480" s="97">
        <f t="shared" si="36"/>
        <v>0</v>
      </c>
    </row>
    <row r="481" spans="1:7" s="31" customFormat="1" ht="12" x14ac:dyDescent="0.2">
      <c r="A481" s="16"/>
      <c r="B481" s="94" t="s">
        <v>877</v>
      </c>
      <c r="C481" s="17" t="s">
        <v>878</v>
      </c>
      <c r="D481" s="113" t="s">
        <v>782</v>
      </c>
      <c r="E481" s="18">
        <v>200</v>
      </c>
      <c r="F481" s="126"/>
      <c r="G481" s="97">
        <f t="shared" si="36"/>
        <v>0</v>
      </c>
    </row>
    <row r="482" spans="1:7" s="31" customFormat="1" ht="24" x14ac:dyDescent="0.2">
      <c r="A482" s="16"/>
      <c r="B482" s="94" t="s">
        <v>879</v>
      </c>
      <c r="C482" s="17" t="s">
        <v>880</v>
      </c>
      <c r="D482" s="113" t="s">
        <v>226</v>
      </c>
      <c r="E482" s="18">
        <v>3</v>
      </c>
      <c r="F482" s="126"/>
      <c r="G482" s="97">
        <f t="shared" si="36"/>
        <v>0</v>
      </c>
    </row>
    <row r="483" spans="1:7" s="31" customFormat="1" ht="24" x14ac:dyDescent="0.2">
      <c r="A483" s="16"/>
      <c r="B483" s="94" t="s">
        <v>881</v>
      </c>
      <c r="C483" s="17" t="s">
        <v>882</v>
      </c>
      <c r="D483" s="113" t="s">
        <v>226</v>
      </c>
      <c r="E483" s="18">
        <v>1</v>
      </c>
      <c r="F483" s="126"/>
      <c r="G483" s="97">
        <f t="shared" si="36"/>
        <v>0</v>
      </c>
    </row>
    <row r="484" spans="1:7" s="31" customFormat="1" ht="24" x14ac:dyDescent="0.2">
      <c r="A484" s="16"/>
      <c r="B484" s="94" t="s">
        <v>883</v>
      </c>
      <c r="C484" s="17" t="s">
        <v>779</v>
      </c>
      <c r="D484" s="113" t="s">
        <v>226</v>
      </c>
      <c r="E484" s="18">
        <v>4</v>
      </c>
      <c r="F484" s="126"/>
      <c r="G484" s="97">
        <f t="shared" si="36"/>
        <v>0</v>
      </c>
    </row>
    <row r="485" spans="1:7" s="31" customFormat="1" ht="24" x14ac:dyDescent="0.2">
      <c r="A485" s="16"/>
      <c r="B485" s="94" t="s">
        <v>884</v>
      </c>
      <c r="C485" s="17" t="s">
        <v>885</v>
      </c>
      <c r="D485" s="113" t="s">
        <v>782</v>
      </c>
      <c r="E485" s="18">
        <v>52</v>
      </c>
      <c r="F485" s="126"/>
      <c r="G485" s="97">
        <f t="shared" si="36"/>
        <v>0</v>
      </c>
    </row>
    <row r="486" spans="1:7" s="31" customFormat="1" ht="24" x14ac:dyDescent="0.2">
      <c r="A486" s="16"/>
      <c r="B486" s="94" t="s">
        <v>886</v>
      </c>
      <c r="C486" s="17" t="s">
        <v>887</v>
      </c>
      <c r="D486" s="113" t="s">
        <v>782</v>
      </c>
      <c r="E486" s="18">
        <v>25</v>
      </c>
      <c r="F486" s="126"/>
      <c r="G486" s="97">
        <f t="shared" si="36"/>
        <v>0</v>
      </c>
    </row>
    <row r="487" spans="1:7" s="31" customFormat="1" ht="12" x14ac:dyDescent="0.2">
      <c r="A487" s="16"/>
      <c r="B487" s="94" t="s">
        <v>888</v>
      </c>
      <c r="C487" s="17" t="s">
        <v>889</v>
      </c>
      <c r="D487" s="113" t="s">
        <v>782</v>
      </c>
      <c r="E487" s="18">
        <v>2094</v>
      </c>
      <c r="F487" s="126"/>
      <c r="G487" s="97">
        <f t="shared" si="36"/>
        <v>0</v>
      </c>
    </row>
    <row r="488" spans="1:7" s="31" customFormat="1" ht="12" x14ac:dyDescent="0.2">
      <c r="A488" s="16"/>
      <c r="B488" s="94" t="s">
        <v>890</v>
      </c>
      <c r="C488" s="17" t="s">
        <v>891</v>
      </c>
      <c r="D488" s="113" t="s">
        <v>226</v>
      </c>
      <c r="E488" s="18">
        <v>3</v>
      </c>
      <c r="F488" s="126"/>
      <c r="G488" s="97">
        <f t="shared" si="36"/>
        <v>0</v>
      </c>
    </row>
    <row r="489" spans="1:7" s="31" customFormat="1" ht="12" x14ac:dyDescent="0.2">
      <c r="A489" s="16"/>
      <c r="B489" s="94" t="s">
        <v>892</v>
      </c>
      <c r="C489" s="17" t="s">
        <v>893</v>
      </c>
      <c r="D489" s="113" t="s">
        <v>226</v>
      </c>
      <c r="E489" s="18">
        <v>1</v>
      </c>
      <c r="F489" s="126"/>
      <c r="G489" s="97">
        <f t="shared" si="36"/>
        <v>0</v>
      </c>
    </row>
    <row r="490" spans="1:7" s="31" customFormat="1" ht="12" x14ac:dyDescent="0.2">
      <c r="A490" s="16"/>
      <c r="B490" s="94" t="s">
        <v>894</v>
      </c>
      <c r="C490" s="17" t="s">
        <v>895</v>
      </c>
      <c r="D490" s="113" t="s">
        <v>782</v>
      </c>
      <c r="E490" s="18">
        <v>458</v>
      </c>
      <c r="F490" s="126"/>
      <c r="G490" s="97">
        <f t="shared" si="36"/>
        <v>0</v>
      </c>
    </row>
    <row r="491" spans="1:7" s="31" customFormat="1" ht="24" x14ac:dyDescent="0.2">
      <c r="A491" s="16"/>
      <c r="B491" s="94" t="s">
        <v>896</v>
      </c>
      <c r="C491" s="17" t="s">
        <v>897</v>
      </c>
      <c r="D491" s="113" t="s">
        <v>226</v>
      </c>
      <c r="E491" s="18">
        <v>6</v>
      </c>
      <c r="F491" s="126"/>
      <c r="G491" s="97">
        <f t="shared" si="36"/>
        <v>0</v>
      </c>
    </row>
    <row r="492" spans="1:7" s="66" customFormat="1" ht="47.25" customHeight="1" x14ac:dyDescent="0.2">
      <c r="A492" s="67"/>
      <c r="B492" s="92">
        <v>9</v>
      </c>
      <c r="C492" s="68" t="s">
        <v>898</v>
      </c>
      <c r="D492" s="142"/>
      <c r="E492" s="142"/>
      <c r="F492" s="142"/>
      <c r="G492" s="76">
        <f>+G493+G501+G504+G509</f>
        <v>0</v>
      </c>
    </row>
    <row r="493" spans="1:7" s="27" customFormat="1" outlineLevel="1" x14ac:dyDescent="0.2">
      <c r="A493" s="14"/>
      <c r="B493" s="86">
        <v>9.1</v>
      </c>
      <c r="C493" s="51" t="s">
        <v>899</v>
      </c>
      <c r="D493" s="143"/>
      <c r="E493" s="143"/>
      <c r="F493" s="143"/>
      <c r="G493" s="78">
        <f>SUM(G494:G500)</f>
        <v>0</v>
      </c>
    </row>
    <row r="494" spans="1:7" s="1" customFormat="1" ht="24" outlineLevel="2" x14ac:dyDescent="0.2">
      <c r="A494" s="16" t="s">
        <v>10</v>
      </c>
      <c r="B494" s="84" t="s">
        <v>900</v>
      </c>
      <c r="C494" s="25" t="s">
        <v>901</v>
      </c>
      <c r="D494" s="113" t="s">
        <v>13</v>
      </c>
      <c r="E494" s="18">
        <v>523</v>
      </c>
      <c r="F494" s="125"/>
      <c r="G494" s="97">
        <f t="shared" ref="G494:G500" si="37">ROUND(+E494*F494,0)</f>
        <v>0</v>
      </c>
    </row>
    <row r="495" spans="1:7" s="1" customFormat="1" outlineLevel="2" x14ac:dyDescent="0.2">
      <c r="A495" s="16" t="s">
        <v>10</v>
      </c>
      <c r="B495" s="84" t="s">
        <v>902</v>
      </c>
      <c r="C495" s="17" t="s">
        <v>903</v>
      </c>
      <c r="D495" s="113" t="s">
        <v>904</v>
      </c>
      <c r="E495" s="18">
        <v>315</v>
      </c>
      <c r="F495" s="125"/>
      <c r="G495" s="97">
        <f t="shared" si="37"/>
        <v>0</v>
      </c>
    </row>
    <row r="496" spans="1:7" s="1" customFormat="1" outlineLevel="2" x14ac:dyDescent="0.2">
      <c r="A496" s="16" t="s">
        <v>10</v>
      </c>
      <c r="B496" s="84" t="s">
        <v>905</v>
      </c>
      <c r="C496" s="17" t="s">
        <v>906</v>
      </c>
      <c r="D496" s="113" t="s">
        <v>904</v>
      </c>
      <c r="E496" s="18">
        <v>195</v>
      </c>
      <c r="F496" s="125"/>
      <c r="G496" s="97">
        <f t="shared" si="37"/>
        <v>0</v>
      </c>
    </row>
    <row r="497" spans="1:7" s="1" customFormat="1" outlineLevel="2" x14ac:dyDescent="0.2">
      <c r="A497" s="16" t="s">
        <v>10</v>
      </c>
      <c r="B497" s="84" t="s">
        <v>907</v>
      </c>
      <c r="C497" s="17" t="s">
        <v>908</v>
      </c>
      <c r="D497" s="113" t="s">
        <v>904</v>
      </c>
      <c r="E497" s="18">
        <v>76</v>
      </c>
      <c r="F497" s="125"/>
      <c r="G497" s="97">
        <f t="shared" si="37"/>
        <v>0</v>
      </c>
    </row>
    <row r="498" spans="1:7" s="1" customFormat="1" outlineLevel="2" x14ac:dyDescent="0.2">
      <c r="A498" s="16" t="s">
        <v>10</v>
      </c>
      <c r="B498" s="84" t="s">
        <v>909</v>
      </c>
      <c r="C498" s="21" t="s">
        <v>910</v>
      </c>
      <c r="D498" s="113" t="s">
        <v>904</v>
      </c>
      <c r="E498" s="18">
        <v>46</v>
      </c>
      <c r="F498" s="125"/>
      <c r="G498" s="97">
        <f t="shared" si="37"/>
        <v>0</v>
      </c>
    </row>
    <row r="499" spans="1:7" s="1" customFormat="1" ht="24" outlineLevel="2" x14ac:dyDescent="0.2">
      <c r="A499" s="16" t="s">
        <v>10</v>
      </c>
      <c r="B499" s="84" t="s">
        <v>911</v>
      </c>
      <c r="C499" s="17" t="s">
        <v>912</v>
      </c>
      <c r="D499" s="113" t="s">
        <v>904</v>
      </c>
      <c r="E499" s="18">
        <v>181</v>
      </c>
      <c r="F499" s="125"/>
      <c r="G499" s="97">
        <f t="shared" si="37"/>
        <v>0</v>
      </c>
    </row>
    <row r="500" spans="1:7" s="1" customFormat="1" ht="24" outlineLevel="2" x14ac:dyDescent="0.2">
      <c r="A500" s="16" t="s">
        <v>10</v>
      </c>
      <c r="B500" s="84" t="s">
        <v>913</v>
      </c>
      <c r="C500" s="17" t="s">
        <v>914</v>
      </c>
      <c r="D500" s="113" t="s">
        <v>904</v>
      </c>
      <c r="E500" s="18">
        <v>205</v>
      </c>
      <c r="F500" s="125"/>
      <c r="G500" s="97">
        <f t="shared" si="37"/>
        <v>0</v>
      </c>
    </row>
    <row r="501" spans="1:7" s="27" customFormat="1" outlineLevel="1" x14ac:dyDescent="0.2">
      <c r="A501" s="14"/>
      <c r="B501" s="86">
        <v>9.1999999999999993</v>
      </c>
      <c r="C501" s="51" t="s">
        <v>915</v>
      </c>
      <c r="D501" s="143"/>
      <c r="E501" s="143"/>
      <c r="F501" s="143"/>
      <c r="G501" s="78">
        <f>SUM(G502:G503)</f>
        <v>0</v>
      </c>
    </row>
    <row r="502" spans="1:7" s="1" customFormat="1" outlineLevel="2" x14ac:dyDescent="0.2">
      <c r="A502" s="16" t="s">
        <v>10</v>
      </c>
      <c r="B502" s="84" t="s">
        <v>916</v>
      </c>
      <c r="C502" s="17" t="s">
        <v>1509</v>
      </c>
      <c r="D502" s="113" t="s">
        <v>13</v>
      </c>
      <c r="E502" s="18">
        <v>1568</v>
      </c>
      <c r="F502" s="125"/>
      <c r="G502" s="97">
        <f t="shared" ref="G502:G503" si="38">ROUND(+E502*F502,0)</f>
        <v>0</v>
      </c>
    </row>
    <row r="503" spans="1:7" s="1" customFormat="1" ht="21.75" customHeight="1" outlineLevel="2" x14ac:dyDescent="0.2">
      <c r="A503" s="16" t="s">
        <v>10</v>
      </c>
      <c r="B503" s="84" t="s">
        <v>917</v>
      </c>
      <c r="C503" s="21" t="s">
        <v>1510</v>
      </c>
      <c r="D503" s="113" t="s">
        <v>20</v>
      </c>
      <c r="E503" s="18">
        <v>367</v>
      </c>
      <c r="F503" s="125"/>
      <c r="G503" s="97">
        <f t="shared" si="38"/>
        <v>0</v>
      </c>
    </row>
    <row r="504" spans="1:7" s="27" customFormat="1" outlineLevel="1" x14ac:dyDescent="0.2">
      <c r="A504" s="26"/>
      <c r="B504" s="86">
        <v>9.3000000000000007</v>
      </c>
      <c r="C504" s="51" t="s">
        <v>918</v>
      </c>
      <c r="D504" s="141"/>
      <c r="E504" s="141"/>
      <c r="F504" s="141"/>
      <c r="G504" s="78">
        <f>SUM(G505:G508)</f>
        <v>0</v>
      </c>
    </row>
    <row r="505" spans="1:7" s="1" customFormat="1" outlineLevel="2" x14ac:dyDescent="0.2">
      <c r="A505" s="16" t="s">
        <v>10</v>
      </c>
      <c r="B505" s="84" t="s">
        <v>919</v>
      </c>
      <c r="C505" s="17" t="s">
        <v>920</v>
      </c>
      <c r="D505" s="113" t="s">
        <v>20</v>
      </c>
      <c r="E505" s="18">
        <v>438</v>
      </c>
      <c r="F505" s="125"/>
      <c r="G505" s="97">
        <f t="shared" ref="G505:G508" si="39">ROUND(+E505*F505,0)</f>
        <v>0</v>
      </c>
    </row>
    <row r="506" spans="1:7" s="1" customFormat="1" outlineLevel="2" x14ac:dyDescent="0.2">
      <c r="A506" s="16" t="s">
        <v>10</v>
      </c>
      <c r="B506" s="84" t="s">
        <v>921</v>
      </c>
      <c r="C506" s="17" t="s">
        <v>922</v>
      </c>
      <c r="D506" s="113" t="s">
        <v>20</v>
      </c>
      <c r="E506" s="18">
        <v>799</v>
      </c>
      <c r="F506" s="125"/>
      <c r="G506" s="97">
        <f t="shared" si="39"/>
        <v>0</v>
      </c>
    </row>
    <row r="507" spans="1:7" s="1" customFormat="1" outlineLevel="2" x14ac:dyDescent="0.2">
      <c r="A507" s="16" t="s">
        <v>10</v>
      </c>
      <c r="B507" s="84" t="s">
        <v>923</v>
      </c>
      <c r="C507" s="17" t="s">
        <v>924</v>
      </c>
      <c r="D507" s="113" t="s">
        <v>20</v>
      </c>
      <c r="E507" s="18">
        <v>684</v>
      </c>
      <c r="F507" s="125"/>
      <c r="G507" s="97">
        <f t="shared" si="39"/>
        <v>0</v>
      </c>
    </row>
    <row r="508" spans="1:7" s="1" customFormat="1" outlineLevel="2" x14ac:dyDescent="0.2">
      <c r="A508" s="16" t="s">
        <v>10</v>
      </c>
      <c r="B508" s="84" t="s">
        <v>925</v>
      </c>
      <c r="C508" s="17" t="s">
        <v>187</v>
      </c>
      <c r="D508" s="113" t="s">
        <v>188</v>
      </c>
      <c r="E508" s="18">
        <v>684</v>
      </c>
      <c r="F508" s="125"/>
      <c r="G508" s="97">
        <f t="shared" si="39"/>
        <v>0</v>
      </c>
    </row>
    <row r="509" spans="1:7" s="27" customFormat="1" outlineLevel="1" x14ac:dyDescent="0.2">
      <c r="A509" s="14"/>
      <c r="B509" s="86">
        <v>9.4</v>
      </c>
      <c r="C509" s="51" t="s">
        <v>926</v>
      </c>
      <c r="D509" s="141"/>
      <c r="E509" s="141"/>
      <c r="F509" s="141"/>
      <c r="G509" s="78">
        <f>SUM(G510:G511)</f>
        <v>0</v>
      </c>
    </row>
    <row r="510" spans="1:7" s="1" customFormat="1" outlineLevel="2" x14ac:dyDescent="0.2">
      <c r="A510" s="16" t="s">
        <v>10</v>
      </c>
      <c r="B510" s="84" t="s">
        <v>927</v>
      </c>
      <c r="C510" s="17" t="s">
        <v>928</v>
      </c>
      <c r="D510" s="113" t="s">
        <v>23</v>
      </c>
      <c r="E510" s="18">
        <v>691.5</v>
      </c>
      <c r="F510" s="124"/>
      <c r="G510" s="97">
        <f t="shared" ref="G510:G511" si="40">ROUND(+E510*F510,0)</f>
        <v>0</v>
      </c>
    </row>
    <row r="511" spans="1:7" s="1" customFormat="1" ht="24" outlineLevel="2" x14ac:dyDescent="0.2">
      <c r="A511" s="16" t="s">
        <v>10</v>
      </c>
      <c r="B511" s="84" t="s">
        <v>929</v>
      </c>
      <c r="C511" s="17" t="s">
        <v>930</v>
      </c>
      <c r="D511" s="113" t="s">
        <v>23</v>
      </c>
      <c r="E511" s="18">
        <v>3552.3</v>
      </c>
      <c r="F511" s="124"/>
      <c r="G511" s="97">
        <f t="shared" si="40"/>
        <v>0</v>
      </c>
    </row>
    <row r="512" spans="1:7" s="66" customFormat="1" ht="45" customHeight="1" x14ac:dyDescent="0.2">
      <c r="A512" s="64"/>
      <c r="B512" s="92">
        <v>10</v>
      </c>
      <c r="C512" s="68" t="s">
        <v>931</v>
      </c>
      <c r="D512" s="142"/>
      <c r="E512" s="142"/>
      <c r="F512" s="142"/>
      <c r="G512" s="76">
        <f>+G513+G518+G522</f>
        <v>0</v>
      </c>
    </row>
    <row r="513" spans="1:7" s="15" customFormat="1" ht="14.25" customHeight="1" outlineLevel="1" x14ac:dyDescent="0.2">
      <c r="A513" s="14"/>
      <c r="B513" s="86" t="s">
        <v>932</v>
      </c>
      <c r="C513" s="51" t="s">
        <v>933</v>
      </c>
      <c r="D513" s="143"/>
      <c r="E513" s="143"/>
      <c r="F513" s="143"/>
      <c r="G513" s="87">
        <f>SUM(G514:G517)</f>
        <v>0</v>
      </c>
    </row>
    <row r="514" spans="1:7" s="1" customFormat="1" ht="24" outlineLevel="2" x14ac:dyDescent="0.2">
      <c r="A514" s="16" t="s">
        <v>10</v>
      </c>
      <c r="B514" s="84" t="s">
        <v>934</v>
      </c>
      <c r="C514" s="17" t="s">
        <v>935</v>
      </c>
      <c r="D514" s="113" t="s">
        <v>13</v>
      </c>
      <c r="E514" s="18">
        <v>872</v>
      </c>
      <c r="F514" s="125"/>
      <c r="G514" s="97">
        <f t="shared" ref="G514:G517" si="41">ROUND(+E514*F514,0)</f>
        <v>0</v>
      </c>
    </row>
    <row r="515" spans="1:7" s="1" customFormat="1" outlineLevel="2" x14ac:dyDescent="0.2">
      <c r="A515" s="16" t="s">
        <v>10</v>
      </c>
      <c r="B515" s="84" t="s">
        <v>936</v>
      </c>
      <c r="C515" s="17" t="s">
        <v>937</v>
      </c>
      <c r="D515" s="113" t="s">
        <v>13</v>
      </c>
      <c r="E515" s="18">
        <v>201</v>
      </c>
      <c r="F515" s="125"/>
      <c r="G515" s="97">
        <f t="shared" si="41"/>
        <v>0</v>
      </c>
    </row>
    <row r="516" spans="1:7" s="1" customFormat="1" ht="24" outlineLevel="2" x14ac:dyDescent="0.2">
      <c r="A516" s="16" t="s">
        <v>10</v>
      </c>
      <c r="B516" s="84" t="s">
        <v>938</v>
      </c>
      <c r="C516" s="17" t="s">
        <v>939</v>
      </c>
      <c r="D516" s="113" t="s">
        <v>13</v>
      </c>
      <c r="E516" s="18">
        <v>70</v>
      </c>
      <c r="F516" s="125"/>
      <c r="G516" s="97">
        <f t="shared" si="41"/>
        <v>0</v>
      </c>
    </row>
    <row r="517" spans="1:7" s="1" customFormat="1" outlineLevel="2" x14ac:dyDescent="0.2">
      <c r="A517" s="16" t="s">
        <v>10</v>
      </c>
      <c r="B517" s="84" t="s">
        <v>940</v>
      </c>
      <c r="C517" s="17" t="s">
        <v>941</v>
      </c>
      <c r="D517" s="113" t="s">
        <v>20</v>
      </c>
      <c r="E517" s="18">
        <v>783</v>
      </c>
      <c r="F517" s="125"/>
      <c r="G517" s="97">
        <f t="shared" si="41"/>
        <v>0</v>
      </c>
    </row>
    <row r="518" spans="1:7" s="15" customFormat="1" ht="14.25" customHeight="1" outlineLevel="1" x14ac:dyDescent="0.2">
      <c r="A518" s="14"/>
      <c r="B518" s="86">
        <v>10.199999999999999</v>
      </c>
      <c r="C518" s="51" t="s">
        <v>942</v>
      </c>
      <c r="D518" s="114"/>
      <c r="E518" s="52"/>
      <c r="F518" s="52"/>
      <c r="G518" s="87">
        <f>SUM(G519:G521)</f>
        <v>0</v>
      </c>
    </row>
    <row r="519" spans="1:7" s="1" customFormat="1" ht="36" outlineLevel="2" x14ac:dyDescent="0.2">
      <c r="A519" s="16" t="s">
        <v>10</v>
      </c>
      <c r="B519" s="84" t="s">
        <v>943</v>
      </c>
      <c r="C519" s="17" t="s">
        <v>944</v>
      </c>
      <c r="D519" s="113" t="s">
        <v>13</v>
      </c>
      <c r="E519" s="18">
        <v>262</v>
      </c>
      <c r="F519" s="125"/>
      <c r="G519" s="97">
        <f t="shared" ref="G519:G521" si="42">ROUND(+E519*F519,0)</f>
        <v>0</v>
      </c>
    </row>
    <row r="520" spans="1:7" s="1" customFormat="1" ht="36" outlineLevel="2" x14ac:dyDescent="0.2">
      <c r="A520" s="16" t="s">
        <v>10</v>
      </c>
      <c r="B520" s="84" t="s">
        <v>945</v>
      </c>
      <c r="C520" s="17" t="s">
        <v>946</v>
      </c>
      <c r="D520" s="113" t="s">
        <v>20</v>
      </c>
      <c r="E520" s="18">
        <v>67</v>
      </c>
      <c r="F520" s="125"/>
      <c r="G520" s="97">
        <f t="shared" si="42"/>
        <v>0</v>
      </c>
    </row>
    <row r="521" spans="1:7" s="1" customFormat="1" ht="36" outlineLevel="2" x14ac:dyDescent="0.2">
      <c r="A521" s="16" t="s">
        <v>10</v>
      </c>
      <c r="B521" s="84" t="s">
        <v>947</v>
      </c>
      <c r="C521" s="17" t="s">
        <v>948</v>
      </c>
      <c r="D521" s="113" t="s">
        <v>20</v>
      </c>
      <c r="E521" s="18">
        <v>134</v>
      </c>
      <c r="F521" s="125"/>
      <c r="G521" s="97">
        <f t="shared" si="42"/>
        <v>0</v>
      </c>
    </row>
    <row r="522" spans="1:7" s="15" customFormat="1" ht="14.25" customHeight="1" outlineLevel="1" x14ac:dyDescent="0.2">
      <c r="A522" s="14"/>
      <c r="B522" s="86">
        <v>10.3</v>
      </c>
      <c r="C522" s="51" t="s">
        <v>949</v>
      </c>
      <c r="D522" s="152"/>
      <c r="E522" s="152"/>
      <c r="F522" s="152"/>
      <c r="G522" s="87">
        <f>SUM(G523:G526)</f>
        <v>0</v>
      </c>
    </row>
    <row r="523" spans="1:7" s="1" customFormat="1" outlineLevel="2" x14ac:dyDescent="0.2">
      <c r="A523" s="16" t="s">
        <v>10</v>
      </c>
      <c r="B523" s="84" t="s">
        <v>950</v>
      </c>
      <c r="C523" s="17" t="s">
        <v>951</v>
      </c>
      <c r="D523" s="113" t="s">
        <v>13</v>
      </c>
      <c r="E523" s="18">
        <v>84</v>
      </c>
      <c r="F523" s="125"/>
      <c r="G523" s="97">
        <f t="shared" ref="G523:G526" si="43">ROUND(+E523*F523,0)</f>
        <v>0</v>
      </c>
    </row>
    <row r="524" spans="1:7" s="1" customFormat="1" outlineLevel="2" x14ac:dyDescent="0.2">
      <c r="A524" s="16" t="s">
        <v>10</v>
      </c>
      <c r="B524" s="84" t="s">
        <v>952</v>
      </c>
      <c r="C524" s="17" t="s">
        <v>953</v>
      </c>
      <c r="D524" s="113" t="s">
        <v>13</v>
      </c>
      <c r="E524" s="18">
        <v>18</v>
      </c>
      <c r="F524" s="125"/>
      <c r="G524" s="97">
        <f t="shared" si="43"/>
        <v>0</v>
      </c>
    </row>
    <row r="525" spans="1:7" s="1" customFormat="1" outlineLevel="2" x14ac:dyDescent="0.2">
      <c r="A525" s="16" t="s">
        <v>10</v>
      </c>
      <c r="B525" s="84" t="s">
        <v>954</v>
      </c>
      <c r="C525" s="17" t="s">
        <v>955</v>
      </c>
      <c r="D525" s="113" t="s">
        <v>13</v>
      </c>
      <c r="E525" s="18">
        <v>26</v>
      </c>
      <c r="F525" s="125"/>
      <c r="G525" s="97">
        <f t="shared" si="43"/>
        <v>0</v>
      </c>
    </row>
    <row r="526" spans="1:7" s="1" customFormat="1" outlineLevel="2" x14ac:dyDescent="0.2">
      <c r="A526" s="16" t="s">
        <v>10</v>
      </c>
      <c r="B526" s="84" t="s">
        <v>956</v>
      </c>
      <c r="C526" s="17" t="s">
        <v>957</v>
      </c>
      <c r="D526" s="113" t="s">
        <v>13</v>
      </c>
      <c r="E526" s="18">
        <v>20</v>
      </c>
      <c r="F526" s="125"/>
      <c r="G526" s="97">
        <f t="shared" si="43"/>
        <v>0</v>
      </c>
    </row>
    <row r="527" spans="1:7" s="66" customFormat="1" ht="47.25" customHeight="1" x14ac:dyDescent="0.2">
      <c r="A527" s="67"/>
      <c r="B527" s="92">
        <v>11</v>
      </c>
      <c r="C527" s="68" t="s">
        <v>958</v>
      </c>
      <c r="D527" s="142"/>
      <c r="E527" s="142"/>
      <c r="F527" s="142"/>
      <c r="G527" s="76">
        <f>+G528+G534</f>
        <v>0</v>
      </c>
    </row>
    <row r="528" spans="1:7" s="15" customFormat="1" ht="14.25" customHeight="1" outlineLevel="1" x14ac:dyDescent="0.2">
      <c r="A528" s="14"/>
      <c r="B528" s="86" t="s">
        <v>959</v>
      </c>
      <c r="C528" s="51" t="s">
        <v>960</v>
      </c>
      <c r="D528" s="143"/>
      <c r="E528" s="143"/>
      <c r="F528" s="143"/>
      <c r="G528" s="87">
        <f>SUM(G529:G533)</f>
        <v>0</v>
      </c>
    </row>
    <row r="529" spans="1:7" s="1" customFormat="1" outlineLevel="2" x14ac:dyDescent="0.2">
      <c r="A529" s="16" t="s">
        <v>10</v>
      </c>
      <c r="B529" s="84" t="s">
        <v>961</v>
      </c>
      <c r="C529" s="22" t="s">
        <v>962</v>
      </c>
      <c r="D529" s="23" t="s">
        <v>13</v>
      </c>
      <c r="E529" s="19">
        <v>2088</v>
      </c>
      <c r="F529" s="124"/>
      <c r="G529" s="97">
        <f t="shared" ref="G529:G533" si="44">ROUND(+E529*F529,0)</f>
        <v>0</v>
      </c>
    </row>
    <row r="530" spans="1:7" s="1" customFormat="1" outlineLevel="2" x14ac:dyDescent="0.2">
      <c r="A530" s="16" t="s">
        <v>10</v>
      </c>
      <c r="B530" s="84" t="s">
        <v>963</v>
      </c>
      <c r="C530" s="17" t="s">
        <v>964</v>
      </c>
      <c r="D530" s="113" t="s">
        <v>13</v>
      </c>
      <c r="E530" s="18">
        <v>279</v>
      </c>
      <c r="F530" s="124"/>
      <c r="G530" s="97">
        <f t="shared" si="44"/>
        <v>0</v>
      </c>
    </row>
    <row r="531" spans="1:7" s="1" customFormat="1" outlineLevel="2" x14ac:dyDescent="0.2">
      <c r="A531" s="16" t="s">
        <v>10</v>
      </c>
      <c r="B531" s="84" t="s">
        <v>965</v>
      </c>
      <c r="C531" s="17" t="s">
        <v>966</v>
      </c>
      <c r="D531" s="113" t="s">
        <v>13</v>
      </c>
      <c r="E531" s="18">
        <v>252</v>
      </c>
      <c r="F531" s="124"/>
      <c r="G531" s="97">
        <f t="shared" si="44"/>
        <v>0</v>
      </c>
    </row>
    <row r="532" spans="1:7" s="1" customFormat="1" outlineLevel="2" x14ac:dyDescent="0.2">
      <c r="A532" s="16" t="s">
        <v>10</v>
      </c>
      <c r="B532" s="84" t="s">
        <v>967</v>
      </c>
      <c r="C532" s="17" t="s">
        <v>968</v>
      </c>
      <c r="D532" s="113" t="s">
        <v>20</v>
      </c>
      <c r="E532" s="18">
        <v>120</v>
      </c>
      <c r="F532" s="124"/>
      <c r="G532" s="97">
        <f t="shared" si="44"/>
        <v>0</v>
      </c>
    </row>
    <row r="533" spans="1:7" s="1" customFormat="1" outlineLevel="2" x14ac:dyDescent="0.2">
      <c r="A533" s="16" t="s">
        <v>10</v>
      </c>
      <c r="B533" s="84" t="s">
        <v>969</v>
      </c>
      <c r="C533" s="17" t="s">
        <v>970</v>
      </c>
      <c r="D533" s="113" t="s">
        <v>20</v>
      </c>
      <c r="E533" s="18">
        <v>1540</v>
      </c>
      <c r="F533" s="124"/>
      <c r="G533" s="97">
        <f t="shared" si="44"/>
        <v>0</v>
      </c>
    </row>
    <row r="534" spans="1:7" s="27" customFormat="1" outlineLevel="1" x14ac:dyDescent="0.2">
      <c r="A534" s="14"/>
      <c r="B534" s="86">
        <v>11.2</v>
      </c>
      <c r="C534" s="51" t="s">
        <v>971</v>
      </c>
      <c r="D534" s="143"/>
      <c r="E534" s="143"/>
      <c r="F534" s="143"/>
      <c r="G534" s="78">
        <f>SUM(G535)</f>
        <v>0</v>
      </c>
    </row>
    <row r="535" spans="1:7" s="1" customFormat="1" ht="36.75" customHeight="1" outlineLevel="2" x14ac:dyDescent="0.2">
      <c r="A535" s="16" t="s">
        <v>10</v>
      </c>
      <c r="B535" s="84" t="s">
        <v>972</v>
      </c>
      <c r="C535" s="60" t="s">
        <v>973</v>
      </c>
      <c r="D535" s="113" t="s">
        <v>13</v>
      </c>
      <c r="E535" s="18">
        <v>789</v>
      </c>
      <c r="F535" s="125"/>
      <c r="G535" s="97">
        <f t="shared" ref="G535" si="45">ROUND(+E535*F535,0)</f>
        <v>0</v>
      </c>
    </row>
    <row r="536" spans="1:7" s="66" customFormat="1" ht="44.25" customHeight="1" x14ac:dyDescent="0.2">
      <c r="A536" s="67"/>
      <c r="B536" s="92">
        <v>12</v>
      </c>
      <c r="C536" s="68" t="s">
        <v>974</v>
      </c>
      <c r="D536" s="142"/>
      <c r="E536" s="142"/>
      <c r="F536" s="142"/>
      <c r="G536" s="76">
        <f>+G537+G543+G549+G553</f>
        <v>0</v>
      </c>
    </row>
    <row r="537" spans="1:7" s="15" customFormat="1" ht="14.25" customHeight="1" outlineLevel="1" x14ac:dyDescent="0.2">
      <c r="A537" s="14"/>
      <c r="B537" s="86" t="s">
        <v>975</v>
      </c>
      <c r="C537" s="51" t="s">
        <v>976</v>
      </c>
      <c r="D537" s="143"/>
      <c r="E537" s="143"/>
      <c r="F537" s="143"/>
      <c r="G537" s="87">
        <f>SUM(G538:G542)</f>
        <v>0</v>
      </c>
    </row>
    <row r="538" spans="1:7" s="1" customFormat="1" ht="29.25" customHeight="1" outlineLevel="2" x14ac:dyDescent="0.2">
      <c r="A538" s="16" t="s">
        <v>10</v>
      </c>
      <c r="B538" s="84" t="s">
        <v>977</v>
      </c>
      <c r="C538" s="43" t="s">
        <v>978</v>
      </c>
      <c r="D538" s="113" t="s">
        <v>13</v>
      </c>
      <c r="E538" s="18">
        <v>74</v>
      </c>
      <c r="F538" s="125"/>
      <c r="G538" s="97">
        <f>ROUND(+E538*F538,0)</f>
        <v>0</v>
      </c>
    </row>
    <row r="539" spans="1:7" s="1" customFormat="1" ht="24" outlineLevel="2" x14ac:dyDescent="0.2">
      <c r="A539" s="16" t="s">
        <v>10</v>
      </c>
      <c r="B539" s="84" t="s">
        <v>979</v>
      </c>
      <c r="C539" s="43" t="s">
        <v>980</v>
      </c>
      <c r="D539" s="113" t="s">
        <v>13</v>
      </c>
      <c r="E539" s="18">
        <v>38</v>
      </c>
      <c r="F539" s="125"/>
      <c r="G539" s="97">
        <f t="shared" ref="G539:G541" si="46">ROUND(+E539*F539,0)</f>
        <v>0</v>
      </c>
    </row>
    <row r="540" spans="1:7" s="1" customFormat="1" ht="24" outlineLevel="2" x14ac:dyDescent="0.2">
      <c r="A540" s="16" t="s">
        <v>10</v>
      </c>
      <c r="B540" s="84" t="s">
        <v>981</v>
      </c>
      <c r="C540" s="43" t="s">
        <v>982</v>
      </c>
      <c r="D540" s="113" t="s">
        <v>13</v>
      </c>
      <c r="E540" s="18">
        <v>26</v>
      </c>
      <c r="F540" s="125"/>
      <c r="G540" s="97">
        <f t="shared" si="46"/>
        <v>0</v>
      </c>
    </row>
    <row r="541" spans="1:7" s="1" customFormat="1" ht="25.5" customHeight="1" outlineLevel="2" x14ac:dyDescent="0.2">
      <c r="A541" s="16" t="s">
        <v>10</v>
      </c>
      <c r="B541" s="84" t="s">
        <v>983</v>
      </c>
      <c r="C541" s="43" t="s">
        <v>984</v>
      </c>
      <c r="D541" s="113" t="s">
        <v>13</v>
      </c>
      <c r="E541" s="18">
        <v>13</v>
      </c>
      <c r="F541" s="125"/>
      <c r="G541" s="97">
        <f t="shared" si="46"/>
        <v>0</v>
      </c>
    </row>
    <row r="542" spans="1:7" s="1" customFormat="1" ht="24" customHeight="1" outlineLevel="2" x14ac:dyDescent="0.2">
      <c r="A542" s="16" t="s">
        <v>10</v>
      </c>
      <c r="B542" s="84" t="s">
        <v>985</v>
      </c>
      <c r="C542" s="43" t="s">
        <v>986</v>
      </c>
      <c r="D542" s="113" t="s">
        <v>13</v>
      </c>
      <c r="E542" s="18">
        <v>30</v>
      </c>
      <c r="F542" s="125"/>
      <c r="G542" s="97">
        <f>ROUND(+E542*F542,0)</f>
        <v>0</v>
      </c>
    </row>
    <row r="543" spans="1:7" s="27" customFormat="1" outlineLevel="1" x14ac:dyDescent="0.2">
      <c r="A543" s="14"/>
      <c r="B543" s="86" t="s">
        <v>975</v>
      </c>
      <c r="C543" s="51" t="s">
        <v>987</v>
      </c>
      <c r="D543" s="143"/>
      <c r="E543" s="143"/>
      <c r="F543" s="143"/>
      <c r="G543" s="87">
        <f>SUM(G544:G548)</f>
        <v>0</v>
      </c>
    </row>
    <row r="544" spans="1:7" s="1" customFormat="1" ht="24" customHeight="1" outlineLevel="2" x14ac:dyDescent="0.2">
      <c r="A544" s="16" t="s">
        <v>10</v>
      </c>
      <c r="B544" s="84" t="s">
        <v>988</v>
      </c>
      <c r="C544" s="34" t="s">
        <v>989</v>
      </c>
      <c r="D544" s="113" t="s">
        <v>13</v>
      </c>
      <c r="E544" s="18">
        <v>22</v>
      </c>
      <c r="F544" s="125"/>
      <c r="G544" s="97">
        <f t="shared" ref="G544:G548" si="47">ROUND(+E544*F544,0)</f>
        <v>0</v>
      </c>
    </row>
    <row r="545" spans="1:7" s="1" customFormat="1" ht="27.75" customHeight="1" outlineLevel="2" x14ac:dyDescent="0.2">
      <c r="A545" s="16" t="s">
        <v>10</v>
      </c>
      <c r="B545" s="84" t="s">
        <v>990</v>
      </c>
      <c r="C545" s="34" t="s">
        <v>991</v>
      </c>
      <c r="D545" s="113" t="s">
        <v>13</v>
      </c>
      <c r="E545" s="18">
        <v>24</v>
      </c>
      <c r="F545" s="125"/>
      <c r="G545" s="97">
        <f t="shared" si="47"/>
        <v>0</v>
      </c>
    </row>
    <row r="546" spans="1:7" s="1" customFormat="1" ht="25.5" customHeight="1" outlineLevel="2" x14ac:dyDescent="0.2">
      <c r="A546" s="16" t="s">
        <v>10</v>
      </c>
      <c r="B546" s="84" t="s">
        <v>992</v>
      </c>
      <c r="C546" s="34" t="s">
        <v>993</v>
      </c>
      <c r="D546" s="113" t="s">
        <v>13</v>
      </c>
      <c r="E546" s="18">
        <v>18</v>
      </c>
      <c r="F546" s="125"/>
      <c r="G546" s="97">
        <f t="shared" si="47"/>
        <v>0</v>
      </c>
    </row>
    <row r="547" spans="1:7" s="1" customFormat="1" ht="26.25" customHeight="1" outlineLevel="2" x14ac:dyDescent="0.2">
      <c r="A547" s="16" t="s">
        <v>10</v>
      </c>
      <c r="B547" s="84" t="s">
        <v>994</v>
      </c>
      <c r="C547" s="34" t="s">
        <v>995</v>
      </c>
      <c r="D547" s="113" t="s">
        <v>13</v>
      </c>
      <c r="E547" s="18">
        <v>34</v>
      </c>
      <c r="F547" s="125"/>
      <c r="G547" s="97">
        <f t="shared" si="47"/>
        <v>0</v>
      </c>
    </row>
    <row r="548" spans="1:7" s="1" customFormat="1" ht="24" outlineLevel="2" x14ac:dyDescent="0.2">
      <c r="A548" s="16" t="s">
        <v>10</v>
      </c>
      <c r="B548" s="84" t="s">
        <v>996</v>
      </c>
      <c r="C548" s="34" t="s">
        <v>997</v>
      </c>
      <c r="D548" s="113" t="s">
        <v>20</v>
      </c>
      <c r="E548" s="18">
        <v>14</v>
      </c>
      <c r="F548" s="125"/>
      <c r="G548" s="97">
        <f t="shared" si="47"/>
        <v>0</v>
      </c>
    </row>
    <row r="549" spans="1:7" s="15" customFormat="1" ht="14.25" customHeight="1" outlineLevel="1" x14ac:dyDescent="0.2">
      <c r="A549" s="14"/>
      <c r="B549" s="86" t="s">
        <v>998</v>
      </c>
      <c r="C549" s="51" t="s">
        <v>999</v>
      </c>
      <c r="D549" s="143"/>
      <c r="E549" s="143"/>
      <c r="F549" s="143"/>
      <c r="G549" s="87">
        <f>SUM(G550:G552)</f>
        <v>0</v>
      </c>
    </row>
    <row r="550" spans="1:7" s="1" customFormat="1" ht="24" outlineLevel="2" x14ac:dyDescent="0.2">
      <c r="A550" s="16"/>
      <c r="B550" s="84" t="s">
        <v>1000</v>
      </c>
      <c r="C550" s="17" t="s">
        <v>1001</v>
      </c>
      <c r="D550" s="113" t="s">
        <v>20</v>
      </c>
      <c r="E550" s="18">
        <v>4</v>
      </c>
      <c r="F550" s="125"/>
      <c r="G550" s="97">
        <f t="shared" ref="G550:G552" si="48">ROUND(+E550*F550,0)</f>
        <v>0</v>
      </c>
    </row>
    <row r="551" spans="1:7" s="1" customFormat="1" ht="24" customHeight="1" outlineLevel="2" x14ac:dyDescent="0.2">
      <c r="A551" s="16" t="s">
        <v>10</v>
      </c>
      <c r="B551" s="84" t="s">
        <v>1002</v>
      </c>
      <c r="C551" s="17" t="s">
        <v>1003</v>
      </c>
      <c r="D551" s="113" t="s">
        <v>20</v>
      </c>
      <c r="E551" s="18">
        <v>7</v>
      </c>
      <c r="F551" s="125"/>
      <c r="G551" s="97">
        <f t="shared" si="48"/>
        <v>0</v>
      </c>
    </row>
    <row r="552" spans="1:7" s="1" customFormat="1" ht="26.25" customHeight="1" outlineLevel="2" x14ac:dyDescent="0.2">
      <c r="A552" s="16" t="s">
        <v>10</v>
      </c>
      <c r="B552" s="84" t="s">
        <v>1004</v>
      </c>
      <c r="C552" s="17" t="s">
        <v>1005</v>
      </c>
      <c r="D552" s="113" t="s">
        <v>20</v>
      </c>
      <c r="E552" s="18">
        <v>62</v>
      </c>
      <c r="F552" s="125"/>
      <c r="G552" s="97">
        <f t="shared" si="48"/>
        <v>0</v>
      </c>
    </row>
    <row r="553" spans="1:7" s="15" customFormat="1" ht="14.25" customHeight="1" outlineLevel="1" x14ac:dyDescent="0.2">
      <c r="A553" s="14"/>
      <c r="B553" s="86">
        <v>12.3</v>
      </c>
      <c r="C553" s="51" t="s">
        <v>1006</v>
      </c>
      <c r="D553" s="143"/>
      <c r="E553" s="143"/>
      <c r="F553" s="143"/>
      <c r="G553" s="87">
        <f>SUM(G554:G555)</f>
        <v>0</v>
      </c>
    </row>
    <row r="554" spans="1:7" s="1" customFormat="1" ht="38.25" customHeight="1" outlineLevel="2" x14ac:dyDescent="0.2">
      <c r="A554" s="16" t="s">
        <v>10</v>
      </c>
      <c r="B554" s="84" t="s">
        <v>1007</v>
      </c>
      <c r="C554" s="17" t="s">
        <v>1008</v>
      </c>
      <c r="D554" s="113" t="s">
        <v>20</v>
      </c>
      <c r="E554" s="18">
        <v>8</v>
      </c>
      <c r="F554" s="125"/>
      <c r="G554" s="97">
        <f t="shared" ref="G554:G555" si="49">ROUND(+E554*F554,0)</f>
        <v>0</v>
      </c>
    </row>
    <row r="555" spans="1:7" s="1" customFormat="1" ht="36" customHeight="1" outlineLevel="2" x14ac:dyDescent="0.2">
      <c r="A555" s="16" t="s">
        <v>10</v>
      </c>
      <c r="B555" s="84" t="s">
        <v>1009</v>
      </c>
      <c r="C555" s="17" t="s">
        <v>1010</v>
      </c>
      <c r="D555" s="113" t="s">
        <v>20</v>
      </c>
      <c r="E555" s="18">
        <v>13</v>
      </c>
      <c r="F555" s="125"/>
      <c r="G555" s="97">
        <f t="shared" si="49"/>
        <v>0</v>
      </c>
    </row>
    <row r="556" spans="1:7" s="66" customFormat="1" ht="31.5" customHeight="1" x14ac:dyDescent="0.2">
      <c r="A556" s="67"/>
      <c r="B556" s="92">
        <v>13</v>
      </c>
      <c r="C556" s="68" t="s">
        <v>1011</v>
      </c>
      <c r="D556" s="142"/>
      <c r="E556" s="142"/>
      <c r="F556" s="142"/>
      <c r="G556" s="76">
        <f>+G557+G562+G571+G580+G583</f>
        <v>0</v>
      </c>
    </row>
    <row r="557" spans="1:7" s="15" customFormat="1" ht="14.25" customHeight="1" outlineLevel="1" x14ac:dyDescent="0.2">
      <c r="A557" s="14"/>
      <c r="B557" s="86">
        <v>13.1</v>
      </c>
      <c r="C557" s="51" t="s">
        <v>1012</v>
      </c>
      <c r="D557" s="143"/>
      <c r="E557" s="143"/>
      <c r="F557" s="143"/>
      <c r="G557" s="87">
        <f>SUM(G558:G561)</f>
        <v>0</v>
      </c>
    </row>
    <row r="558" spans="1:7" s="1" customFormat="1" outlineLevel="2" x14ac:dyDescent="0.2">
      <c r="A558" s="16" t="s">
        <v>10</v>
      </c>
      <c r="B558" s="84" t="s">
        <v>1013</v>
      </c>
      <c r="C558" s="17" t="s">
        <v>1014</v>
      </c>
      <c r="D558" s="113" t="s">
        <v>13</v>
      </c>
      <c r="E558" s="18">
        <v>1346</v>
      </c>
      <c r="F558" s="125"/>
      <c r="G558" s="97">
        <f t="shared" ref="G558:G561" si="50">ROUND(+E558*F558,0)</f>
        <v>0</v>
      </c>
    </row>
    <row r="559" spans="1:7" s="1" customFormat="1" outlineLevel="2" x14ac:dyDescent="0.2">
      <c r="A559" s="16" t="s">
        <v>10</v>
      </c>
      <c r="B559" s="84" t="s">
        <v>1015</v>
      </c>
      <c r="C559" s="17" t="s">
        <v>1016</v>
      </c>
      <c r="D559" s="113" t="s">
        <v>13</v>
      </c>
      <c r="E559" s="18">
        <v>11</v>
      </c>
      <c r="F559" s="125"/>
      <c r="G559" s="97">
        <f t="shared" si="50"/>
        <v>0</v>
      </c>
    </row>
    <row r="560" spans="1:7" s="1" customFormat="1" outlineLevel="2" x14ac:dyDescent="0.2">
      <c r="A560" s="16" t="s">
        <v>10</v>
      </c>
      <c r="B560" s="84" t="s">
        <v>1017</v>
      </c>
      <c r="C560" s="17" t="s">
        <v>1018</v>
      </c>
      <c r="D560" s="113" t="s">
        <v>20</v>
      </c>
      <c r="E560" s="18">
        <v>10</v>
      </c>
      <c r="F560" s="125"/>
      <c r="G560" s="97">
        <f t="shared" si="50"/>
        <v>0</v>
      </c>
    </row>
    <row r="561" spans="1:7" s="1" customFormat="1" ht="15.75" customHeight="1" outlineLevel="2" x14ac:dyDescent="0.2">
      <c r="A561" s="16" t="s">
        <v>10</v>
      </c>
      <c r="B561" s="84" t="s">
        <v>1019</v>
      </c>
      <c r="C561" s="21" t="s">
        <v>1020</v>
      </c>
      <c r="D561" s="113" t="s">
        <v>20</v>
      </c>
      <c r="E561" s="18">
        <v>14</v>
      </c>
      <c r="F561" s="125"/>
      <c r="G561" s="97">
        <f t="shared" si="50"/>
        <v>0</v>
      </c>
    </row>
    <row r="562" spans="1:7" s="15" customFormat="1" ht="14.25" customHeight="1" outlineLevel="1" x14ac:dyDescent="0.2">
      <c r="A562" s="14"/>
      <c r="B562" s="86" t="s">
        <v>1021</v>
      </c>
      <c r="C562" s="51" t="s">
        <v>1022</v>
      </c>
      <c r="D562" s="143"/>
      <c r="E562" s="143"/>
      <c r="F562" s="143"/>
      <c r="G562" s="87">
        <f>SUM(G563:G570)</f>
        <v>0</v>
      </c>
    </row>
    <row r="563" spans="1:7" s="1" customFormat="1" ht="24" outlineLevel="2" x14ac:dyDescent="0.2">
      <c r="A563" s="16" t="s">
        <v>10</v>
      </c>
      <c r="B563" s="84" t="s">
        <v>1023</v>
      </c>
      <c r="C563" s="17" t="s">
        <v>1024</v>
      </c>
      <c r="D563" s="113" t="s">
        <v>13</v>
      </c>
      <c r="E563" s="18">
        <v>192</v>
      </c>
      <c r="F563" s="125"/>
      <c r="G563" s="97">
        <f t="shared" ref="G563:G570" si="51">ROUND(+E563*F563,0)</f>
        <v>0</v>
      </c>
    </row>
    <row r="564" spans="1:7" s="1" customFormat="1" outlineLevel="2" x14ac:dyDescent="0.2">
      <c r="A564" s="16" t="s">
        <v>10</v>
      </c>
      <c r="B564" s="84" t="s">
        <v>1025</v>
      </c>
      <c r="C564" s="17" t="s">
        <v>1026</v>
      </c>
      <c r="D564" s="113" t="s">
        <v>13</v>
      </c>
      <c r="E564" s="18">
        <v>37</v>
      </c>
      <c r="F564" s="125"/>
      <c r="G564" s="97">
        <f t="shared" si="51"/>
        <v>0</v>
      </c>
    </row>
    <row r="565" spans="1:7" s="1" customFormat="1" outlineLevel="2" x14ac:dyDescent="0.2">
      <c r="A565" s="16" t="s">
        <v>10</v>
      </c>
      <c r="B565" s="84" t="s">
        <v>1027</v>
      </c>
      <c r="C565" s="17" t="s">
        <v>1028</v>
      </c>
      <c r="D565" s="113" t="s">
        <v>13</v>
      </c>
      <c r="E565" s="18">
        <v>21</v>
      </c>
      <c r="F565" s="125"/>
      <c r="G565" s="97">
        <f t="shared" si="51"/>
        <v>0</v>
      </c>
    </row>
    <row r="566" spans="1:7" s="1" customFormat="1" ht="27.75" customHeight="1" outlineLevel="2" x14ac:dyDescent="0.2">
      <c r="A566" s="16" t="s">
        <v>10</v>
      </c>
      <c r="B566" s="84" t="s">
        <v>1029</v>
      </c>
      <c r="C566" s="17" t="s">
        <v>1030</v>
      </c>
      <c r="D566" s="113" t="s">
        <v>13</v>
      </c>
      <c r="E566" s="18">
        <v>57</v>
      </c>
      <c r="F566" s="125"/>
      <c r="G566" s="97">
        <f t="shared" si="51"/>
        <v>0</v>
      </c>
    </row>
    <row r="567" spans="1:7" s="1" customFormat="1" ht="24" customHeight="1" outlineLevel="2" x14ac:dyDescent="0.2">
      <c r="A567" s="16" t="s">
        <v>10</v>
      </c>
      <c r="B567" s="84" t="s">
        <v>1031</v>
      </c>
      <c r="C567" s="17" t="s">
        <v>1032</v>
      </c>
      <c r="D567" s="113" t="s">
        <v>20</v>
      </c>
      <c r="E567" s="18">
        <v>209</v>
      </c>
      <c r="F567" s="125"/>
      <c r="G567" s="97">
        <f t="shared" si="51"/>
        <v>0</v>
      </c>
    </row>
    <row r="568" spans="1:7" s="1" customFormat="1" ht="24" customHeight="1" outlineLevel="2" x14ac:dyDescent="0.2">
      <c r="A568" s="16" t="s">
        <v>10</v>
      </c>
      <c r="B568" s="84" t="s">
        <v>1033</v>
      </c>
      <c r="C568" s="17" t="s">
        <v>1034</v>
      </c>
      <c r="D568" s="113" t="s">
        <v>20</v>
      </c>
      <c r="E568" s="18">
        <v>82</v>
      </c>
      <c r="F568" s="125"/>
      <c r="G568" s="97">
        <f t="shared" si="51"/>
        <v>0</v>
      </c>
    </row>
    <row r="569" spans="1:7" s="1" customFormat="1" outlineLevel="2" x14ac:dyDescent="0.2">
      <c r="A569" s="16" t="s">
        <v>10</v>
      </c>
      <c r="B569" s="84" t="s">
        <v>1035</v>
      </c>
      <c r="C569" s="17" t="s">
        <v>1036</v>
      </c>
      <c r="D569" s="113" t="s">
        <v>20</v>
      </c>
      <c r="E569" s="18">
        <v>201</v>
      </c>
      <c r="F569" s="125"/>
      <c r="G569" s="97">
        <f t="shared" si="51"/>
        <v>0</v>
      </c>
    </row>
    <row r="570" spans="1:7" s="1" customFormat="1" ht="24" outlineLevel="2" x14ac:dyDescent="0.2">
      <c r="A570" s="16" t="s">
        <v>10</v>
      </c>
      <c r="B570" s="84" t="s">
        <v>1037</v>
      </c>
      <c r="C570" s="17" t="s">
        <v>1038</v>
      </c>
      <c r="D570" s="113" t="s">
        <v>20</v>
      </c>
      <c r="E570" s="18">
        <v>317</v>
      </c>
      <c r="F570" s="125"/>
      <c r="G570" s="97">
        <f t="shared" si="51"/>
        <v>0</v>
      </c>
    </row>
    <row r="571" spans="1:7" s="15" customFormat="1" ht="14.25" customHeight="1" outlineLevel="1" x14ac:dyDescent="0.2">
      <c r="A571" s="26"/>
      <c r="B571" s="86">
        <v>13.3</v>
      </c>
      <c r="C571" s="51" t="s">
        <v>1039</v>
      </c>
      <c r="D571" s="143"/>
      <c r="E571" s="143"/>
      <c r="F571" s="143"/>
      <c r="G571" s="87">
        <f>SUM(G572:G579)</f>
        <v>0</v>
      </c>
    </row>
    <row r="572" spans="1:7" s="134" customFormat="1" ht="37.5" customHeight="1" outlineLevel="2" x14ac:dyDescent="0.2">
      <c r="A572" s="16" t="s">
        <v>10</v>
      </c>
      <c r="B572" s="84" t="s">
        <v>1040</v>
      </c>
      <c r="C572" s="25" t="s">
        <v>1041</v>
      </c>
      <c r="D572" s="133" t="s">
        <v>13</v>
      </c>
      <c r="E572" s="18">
        <v>1</v>
      </c>
      <c r="F572" s="125"/>
      <c r="G572" s="119">
        <f t="shared" ref="G572:G576" si="52">ROUND(+E572*F572,0)</f>
        <v>0</v>
      </c>
    </row>
    <row r="573" spans="1:7" s="1" customFormat="1" ht="27" customHeight="1" outlineLevel="2" x14ac:dyDescent="0.2">
      <c r="A573" s="16" t="s">
        <v>10</v>
      </c>
      <c r="B573" s="84" t="s">
        <v>1042</v>
      </c>
      <c r="C573" s="25" t="s">
        <v>1043</v>
      </c>
      <c r="D573" s="113" t="s">
        <v>13</v>
      </c>
      <c r="E573" s="18">
        <v>45</v>
      </c>
      <c r="F573" s="125"/>
      <c r="G573" s="97">
        <f t="shared" si="52"/>
        <v>0</v>
      </c>
    </row>
    <row r="574" spans="1:7" s="1" customFormat="1" ht="24" outlineLevel="2" x14ac:dyDescent="0.2">
      <c r="A574" s="16" t="s">
        <v>10</v>
      </c>
      <c r="B574" s="84" t="s">
        <v>1044</v>
      </c>
      <c r="C574" s="17" t="s">
        <v>1045</v>
      </c>
      <c r="D574" s="113" t="s">
        <v>20</v>
      </c>
      <c r="E574" s="18">
        <v>20</v>
      </c>
      <c r="F574" s="125"/>
      <c r="G574" s="97">
        <f t="shared" si="52"/>
        <v>0</v>
      </c>
    </row>
    <row r="575" spans="1:7" s="1" customFormat="1" ht="36" outlineLevel="2" x14ac:dyDescent="0.2">
      <c r="A575" s="16" t="s">
        <v>10</v>
      </c>
      <c r="B575" s="84" t="s">
        <v>1046</v>
      </c>
      <c r="C575" s="17" t="s">
        <v>1047</v>
      </c>
      <c r="D575" s="113" t="s">
        <v>20</v>
      </c>
      <c r="E575" s="18">
        <v>82</v>
      </c>
      <c r="F575" s="125"/>
      <c r="G575" s="97">
        <f t="shared" si="52"/>
        <v>0</v>
      </c>
    </row>
    <row r="576" spans="1:7" s="1" customFormat="1" outlineLevel="2" x14ac:dyDescent="0.2">
      <c r="A576" s="16" t="s">
        <v>10</v>
      </c>
      <c r="B576" s="84" t="s">
        <v>1048</v>
      </c>
      <c r="C576" s="17" t="s">
        <v>1049</v>
      </c>
      <c r="D576" s="113" t="s">
        <v>23</v>
      </c>
      <c r="E576" s="18">
        <v>109</v>
      </c>
      <c r="F576" s="125"/>
      <c r="G576" s="97">
        <f t="shared" si="52"/>
        <v>0</v>
      </c>
    </row>
    <row r="577" spans="1:7" s="1" customFormat="1" outlineLevel="2" x14ac:dyDescent="0.2">
      <c r="A577" s="35"/>
      <c r="B577" s="84"/>
      <c r="C577" s="57" t="s">
        <v>1050</v>
      </c>
      <c r="D577" s="144"/>
      <c r="E577" s="144"/>
      <c r="F577" s="144"/>
      <c r="G577" s="145"/>
    </row>
    <row r="578" spans="1:7" s="1" customFormat="1" ht="24" outlineLevel="2" x14ac:dyDescent="0.2">
      <c r="A578" s="16" t="s">
        <v>10</v>
      </c>
      <c r="B578" s="84" t="s">
        <v>1051</v>
      </c>
      <c r="C578" s="17" t="s">
        <v>1052</v>
      </c>
      <c r="D578" s="113" t="s">
        <v>20</v>
      </c>
      <c r="E578" s="18">
        <v>25.2</v>
      </c>
      <c r="F578" s="125"/>
      <c r="G578" s="97">
        <f t="shared" ref="G578:G579" si="53">ROUND(+E578*F578,0)</f>
        <v>0</v>
      </c>
    </row>
    <row r="579" spans="1:7" s="1" customFormat="1" ht="24" outlineLevel="2" x14ac:dyDescent="0.2">
      <c r="A579" s="16" t="s">
        <v>10</v>
      </c>
      <c r="B579" s="84" t="s">
        <v>1053</v>
      </c>
      <c r="C579" s="17" t="s">
        <v>1054</v>
      </c>
      <c r="D579" s="113" t="s">
        <v>20</v>
      </c>
      <c r="E579" s="18">
        <v>43</v>
      </c>
      <c r="F579" s="125"/>
      <c r="G579" s="97">
        <f t="shared" si="53"/>
        <v>0</v>
      </c>
    </row>
    <row r="580" spans="1:7" s="15" customFormat="1" ht="14.25" customHeight="1" outlineLevel="1" x14ac:dyDescent="0.2">
      <c r="A580" s="26"/>
      <c r="B580" s="86">
        <v>13.5</v>
      </c>
      <c r="C580" s="51" t="s">
        <v>1055</v>
      </c>
      <c r="D580" s="143"/>
      <c r="E580" s="143"/>
      <c r="F580" s="143"/>
      <c r="G580" s="87">
        <f>SUM(G581:G582)</f>
        <v>0</v>
      </c>
    </row>
    <row r="581" spans="1:7" s="1" customFormat="1" ht="24" outlineLevel="2" x14ac:dyDescent="0.2">
      <c r="A581" s="16" t="s">
        <v>10</v>
      </c>
      <c r="B581" s="84" t="s">
        <v>1056</v>
      </c>
      <c r="C581" s="17" t="s">
        <v>1057</v>
      </c>
      <c r="D581" s="113" t="s">
        <v>13</v>
      </c>
      <c r="E581" s="18">
        <v>702</v>
      </c>
      <c r="F581" s="125"/>
      <c r="G581" s="97">
        <f t="shared" ref="G581:G582" si="54">ROUND(+E581*F581,0)</f>
        <v>0</v>
      </c>
    </row>
    <row r="582" spans="1:7" s="1" customFormat="1" outlineLevel="2" x14ac:dyDescent="0.2">
      <c r="A582" s="16" t="s">
        <v>10</v>
      </c>
      <c r="B582" s="84" t="s">
        <v>1058</v>
      </c>
      <c r="C582" s="17" t="s">
        <v>1059</v>
      </c>
      <c r="D582" s="113" t="s">
        <v>20</v>
      </c>
      <c r="E582" s="18">
        <v>304</v>
      </c>
      <c r="F582" s="125"/>
      <c r="G582" s="97">
        <f t="shared" si="54"/>
        <v>0</v>
      </c>
    </row>
    <row r="583" spans="1:7" s="15" customFormat="1" ht="14.25" customHeight="1" outlineLevel="1" x14ac:dyDescent="0.2">
      <c r="A583" s="26"/>
      <c r="B583" s="86">
        <v>13.6</v>
      </c>
      <c r="C583" s="51" t="s">
        <v>1060</v>
      </c>
      <c r="D583" s="143"/>
      <c r="E583" s="143"/>
      <c r="F583" s="143"/>
      <c r="G583" s="87">
        <f>SUM(G584:G585)</f>
        <v>0</v>
      </c>
    </row>
    <row r="584" spans="1:7" s="1" customFormat="1" outlineLevel="2" x14ac:dyDescent="0.2">
      <c r="A584" s="16" t="s">
        <v>10</v>
      </c>
      <c r="B584" s="84" t="s">
        <v>1061</v>
      </c>
      <c r="C584" s="17" t="s">
        <v>1062</v>
      </c>
      <c r="D584" s="113" t="s">
        <v>20</v>
      </c>
      <c r="E584" s="18">
        <v>9</v>
      </c>
      <c r="F584" s="125"/>
      <c r="G584" s="97">
        <f t="shared" ref="G584:G585" si="55">ROUND(+E584*F584,0)</f>
        <v>0</v>
      </c>
    </row>
    <row r="585" spans="1:7" s="1" customFormat="1" ht="24" outlineLevel="2" x14ac:dyDescent="0.2">
      <c r="A585" s="16" t="s">
        <v>10</v>
      </c>
      <c r="B585" s="84" t="s">
        <v>1063</v>
      </c>
      <c r="C585" s="17" t="s">
        <v>1064</v>
      </c>
      <c r="D585" s="113" t="s">
        <v>20</v>
      </c>
      <c r="E585" s="18">
        <v>9</v>
      </c>
      <c r="F585" s="125"/>
      <c r="G585" s="97">
        <f t="shared" si="55"/>
        <v>0</v>
      </c>
    </row>
    <row r="586" spans="1:7" s="66" customFormat="1" ht="43.5" customHeight="1" x14ac:dyDescent="0.2">
      <c r="A586" s="64"/>
      <c r="B586" s="92">
        <v>14</v>
      </c>
      <c r="C586" s="68" t="s">
        <v>1065</v>
      </c>
      <c r="D586" s="142"/>
      <c r="E586" s="142"/>
      <c r="F586" s="142"/>
      <c r="G586" s="76">
        <f>+G587+G591+G594</f>
        <v>0</v>
      </c>
    </row>
    <row r="587" spans="1:7" s="15" customFormat="1" ht="14.25" customHeight="1" outlineLevel="1" x14ac:dyDescent="0.2">
      <c r="A587" s="14"/>
      <c r="B587" s="86">
        <v>14.1</v>
      </c>
      <c r="C587" s="51" t="s">
        <v>1066</v>
      </c>
      <c r="D587" s="143"/>
      <c r="E587" s="143"/>
      <c r="F587" s="143"/>
      <c r="G587" s="87">
        <f>SUM(G588:G590)</f>
        <v>0</v>
      </c>
    </row>
    <row r="588" spans="1:7" s="1" customFormat="1" ht="22.5" customHeight="1" outlineLevel="2" x14ac:dyDescent="0.2">
      <c r="A588" s="16" t="s">
        <v>10</v>
      </c>
      <c r="B588" s="84" t="s">
        <v>1067</v>
      </c>
      <c r="C588" s="17" t="s">
        <v>1068</v>
      </c>
      <c r="D588" s="113" t="s">
        <v>13</v>
      </c>
      <c r="E588" s="18">
        <v>1046.3999999999999</v>
      </c>
      <c r="F588" s="125"/>
      <c r="G588" s="97">
        <f t="shared" ref="G588:G590" si="56">ROUND(+E588*F588,0)</f>
        <v>0</v>
      </c>
    </row>
    <row r="589" spans="1:7" s="1" customFormat="1" ht="24.75" customHeight="1" outlineLevel="2" x14ac:dyDescent="0.2">
      <c r="A589" s="16" t="s">
        <v>10</v>
      </c>
      <c r="B589" s="84" t="s">
        <v>1069</v>
      </c>
      <c r="C589" s="17" t="s">
        <v>1070</v>
      </c>
      <c r="D589" s="113" t="s">
        <v>13</v>
      </c>
      <c r="E589" s="18">
        <v>241.2</v>
      </c>
      <c r="F589" s="125"/>
      <c r="G589" s="97">
        <f t="shared" si="56"/>
        <v>0</v>
      </c>
    </row>
    <row r="590" spans="1:7" s="1" customFormat="1" ht="24" outlineLevel="2" x14ac:dyDescent="0.2">
      <c r="A590" s="16" t="s">
        <v>10</v>
      </c>
      <c r="B590" s="84" t="s">
        <v>1071</v>
      </c>
      <c r="C590" s="17" t="s">
        <v>1072</v>
      </c>
      <c r="D590" s="113" t="s">
        <v>13</v>
      </c>
      <c r="E590" s="18">
        <v>84</v>
      </c>
      <c r="F590" s="125"/>
      <c r="G590" s="97">
        <f t="shared" si="56"/>
        <v>0</v>
      </c>
    </row>
    <row r="591" spans="1:7" s="15" customFormat="1" ht="14.25" customHeight="1" outlineLevel="1" x14ac:dyDescent="0.2">
      <c r="A591" s="14"/>
      <c r="B591" s="86">
        <v>14.2</v>
      </c>
      <c r="C591" s="51" t="s">
        <v>1073</v>
      </c>
      <c r="D591" s="143"/>
      <c r="E591" s="143"/>
      <c r="F591" s="143"/>
      <c r="G591" s="87">
        <f>SUM(G592:G593)</f>
        <v>0</v>
      </c>
    </row>
    <row r="592" spans="1:7" s="1" customFormat="1" outlineLevel="2" x14ac:dyDescent="0.2">
      <c r="A592" s="16" t="s">
        <v>10</v>
      </c>
      <c r="B592" s="84" t="s">
        <v>1074</v>
      </c>
      <c r="C592" s="17" t="s">
        <v>1075</v>
      </c>
      <c r="D592" s="113" t="s">
        <v>13</v>
      </c>
      <c r="E592" s="18">
        <v>252</v>
      </c>
      <c r="F592" s="125"/>
      <c r="G592" s="97">
        <f t="shared" ref="G592:G593" si="57">ROUND(+E592*F592,0)</f>
        <v>0</v>
      </c>
    </row>
    <row r="593" spans="1:7" s="1" customFormat="1" outlineLevel="2" x14ac:dyDescent="0.2">
      <c r="A593" s="16" t="s">
        <v>10</v>
      </c>
      <c r="B593" s="84" t="s">
        <v>1076</v>
      </c>
      <c r="C593" s="17" t="s">
        <v>1077</v>
      </c>
      <c r="D593" s="113" t="s">
        <v>13</v>
      </c>
      <c r="E593" s="18">
        <v>129</v>
      </c>
      <c r="F593" s="125"/>
      <c r="G593" s="97">
        <f t="shared" si="57"/>
        <v>0</v>
      </c>
    </row>
    <row r="594" spans="1:7" s="15" customFormat="1" ht="14.25" customHeight="1" outlineLevel="1" x14ac:dyDescent="0.2">
      <c r="A594" s="14"/>
      <c r="B594" s="86">
        <v>14.3</v>
      </c>
      <c r="C594" s="51" t="s">
        <v>1078</v>
      </c>
      <c r="D594" s="143"/>
      <c r="E594" s="143"/>
      <c r="F594" s="143"/>
      <c r="G594" s="87">
        <f>SUM(G595)</f>
        <v>0</v>
      </c>
    </row>
    <row r="595" spans="1:7" s="1" customFormat="1" outlineLevel="2" x14ac:dyDescent="0.2">
      <c r="A595" s="16" t="s">
        <v>10</v>
      </c>
      <c r="B595" s="84" t="s">
        <v>1505</v>
      </c>
      <c r="C595" s="17" t="s">
        <v>1079</v>
      </c>
      <c r="D595" s="113" t="s">
        <v>13</v>
      </c>
      <c r="E595" s="18">
        <v>60</v>
      </c>
      <c r="F595" s="125"/>
      <c r="G595" s="97">
        <f t="shared" ref="G595" si="58">ROUND(+E595*F595,0)</f>
        <v>0</v>
      </c>
    </row>
    <row r="596" spans="1:7" s="66" customFormat="1" ht="45" customHeight="1" x14ac:dyDescent="0.2">
      <c r="A596" s="67"/>
      <c r="B596" s="92">
        <v>16</v>
      </c>
      <c r="C596" s="68" t="s">
        <v>1080</v>
      </c>
      <c r="D596" s="142"/>
      <c r="E596" s="142"/>
      <c r="F596" s="142"/>
      <c r="G596" s="76">
        <f>+G597</f>
        <v>0</v>
      </c>
    </row>
    <row r="597" spans="1:7" s="15" customFormat="1" ht="14.25" customHeight="1" outlineLevel="1" x14ac:dyDescent="0.2">
      <c r="A597" s="14"/>
      <c r="B597" s="86" t="s">
        <v>1081</v>
      </c>
      <c r="C597" s="51" t="s">
        <v>1082</v>
      </c>
      <c r="D597" s="143"/>
      <c r="E597" s="143"/>
      <c r="F597" s="143"/>
      <c r="G597" s="87">
        <f>SUM(G598:G600)</f>
        <v>0</v>
      </c>
    </row>
    <row r="598" spans="1:7" s="1" customFormat="1" ht="36" outlineLevel="2" x14ac:dyDescent="0.2">
      <c r="A598" s="16" t="s">
        <v>10</v>
      </c>
      <c r="B598" s="84" t="s">
        <v>1083</v>
      </c>
      <c r="C598" s="17" t="s">
        <v>1084</v>
      </c>
      <c r="D598" s="113" t="s">
        <v>13</v>
      </c>
      <c r="E598" s="18">
        <v>136</v>
      </c>
      <c r="F598" s="125"/>
      <c r="G598" s="97">
        <f t="shared" ref="G598:G600" si="59">ROUND(+E598*F598,0)</f>
        <v>0</v>
      </c>
    </row>
    <row r="599" spans="1:7" s="1" customFormat="1" ht="36" outlineLevel="2" x14ac:dyDescent="0.2">
      <c r="A599" s="16" t="s">
        <v>10</v>
      </c>
      <c r="B599" s="84" t="s">
        <v>1085</v>
      </c>
      <c r="C599" s="17" t="s">
        <v>1086</v>
      </c>
      <c r="D599" s="113" t="s">
        <v>13</v>
      </c>
      <c r="E599" s="18">
        <v>115</v>
      </c>
      <c r="F599" s="125"/>
      <c r="G599" s="97">
        <f t="shared" si="59"/>
        <v>0</v>
      </c>
    </row>
    <row r="600" spans="1:7" s="1" customFormat="1" ht="36" outlineLevel="2" x14ac:dyDescent="0.2">
      <c r="A600" s="16" t="s">
        <v>10</v>
      </c>
      <c r="B600" s="84" t="s">
        <v>1087</v>
      </c>
      <c r="C600" s="17" t="s">
        <v>1088</v>
      </c>
      <c r="D600" s="113" t="s">
        <v>13</v>
      </c>
      <c r="E600" s="18">
        <v>377</v>
      </c>
      <c r="F600" s="125"/>
      <c r="G600" s="97">
        <f t="shared" si="59"/>
        <v>0</v>
      </c>
    </row>
    <row r="601" spans="1:7" s="66" customFormat="1" ht="45" x14ac:dyDescent="0.2">
      <c r="A601" s="67"/>
      <c r="B601" s="92">
        <v>17</v>
      </c>
      <c r="C601" s="68" t="s">
        <v>1089</v>
      </c>
      <c r="D601" s="142"/>
      <c r="E601" s="142"/>
      <c r="F601" s="142"/>
      <c r="G601" s="76">
        <f>+G604+G643</f>
        <v>0</v>
      </c>
    </row>
    <row r="602" spans="1:7" s="31" customFormat="1" ht="12" hidden="1" x14ac:dyDescent="0.2">
      <c r="A602" s="16"/>
      <c r="B602" s="94">
        <v>17.100000000000001</v>
      </c>
      <c r="C602" s="17" t="s">
        <v>1090</v>
      </c>
      <c r="D602" s="113" t="s">
        <v>1091</v>
      </c>
      <c r="E602" s="18">
        <v>1</v>
      </c>
      <c r="F602" s="30">
        <v>164188129.8955</v>
      </c>
      <c r="G602" s="119">
        <f t="shared" ref="G602:G603" si="60">+E602*F602</f>
        <v>164188129.8955</v>
      </c>
    </row>
    <row r="603" spans="1:7" s="31" customFormat="1" ht="12" hidden="1" x14ac:dyDescent="0.2">
      <c r="A603" s="16"/>
      <c r="B603" s="94">
        <v>17.2</v>
      </c>
      <c r="C603" s="17" t="s">
        <v>1092</v>
      </c>
      <c r="D603" s="113" t="s">
        <v>1091</v>
      </c>
      <c r="E603" s="18">
        <v>1</v>
      </c>
      <c r="F603" s="30">
        <v>46503476.177500002</v>
      </c>
      <c r="G603" s="119">
        <f t="shared" si="60"/>
        <v>46503476.177500002</v>
      </c>
    </row>
    <row r="604" spans="1:7" s="32" customFormat="1" ht="14.25" customHeight="1" x14ac:dyDescent="0.2">
      <c r="A604" s="14"/>
      <c r="B604" s="101">
        <v>17.100000000000001</v>
      </c>
      <c r="C604" s="61" t="s">
        <v>1093</v>
      </c>
      <c r="D604" s="150"/>
      <c r="E604" s="150"/>
      <c r="F604" s="150"/>
      <c r="G604" s="82">
        <f>SUM(G605:G642)</f>
        <v>0</v>
      </c>
    </row>
    <row r="605" spans="1:7" s="31" customFormat="1" ht="12" x14ac:dyDescent="0.2">
      <c r="A605" s="16"/>
      <c r="B605" s="94" t="s">
        <v>1094</v>
      </c>
      <c r="C605" s="17" t="s">
        <v>1095</v>
      </c>
      <c r="D605" s="113" t="s">
        <v>226</v>
      </c>
      <c r="E605" s="18">
        <v>19</v>
      </c>
      <c r="F605" s="126"/>
      <c r="G605" s="97">
        <f t="shared" ref="G605:G642" si="61">ROUND(+E605*F605,0)</f>
        <v>0</v>
      </c>
    </row>
    <row r="606" spans="1:7" s="31" customFormat="1" ht="16.5" customHeight="1" x14ac:dyDescent="0.2">
      <c r="A606" s="16"/>
      <c r="B606" s="94" t="s">
        <v>1096</v>
      </c>
      <c r="C606" s="17" t="s">
        <v>1097</v>
      </c>
      <c r="D606" s="113" t="s">
        <v>226</v>
      </c>
      <c r="E606" s="18">
        <v>28</v>
      </c>
      <c r="F606" s="126"/>
      <c r="G606" s="97">
        <f t="shared" si="61"/>
        <v>0</v>
      </c>
    </row>
    <row r="607" spans="1:7" s="31" customFormat="1" ht="12" x14ac:dyDescent="0.2">
      <c r="A607" s="16"/>
      <c r="B607" s="94" t="s">
        <v>1098</v>
      </c>
      <c r="C607" s="17" t="s">
        <v>1099</v>
      </c>
      <c r="D607" s="113" t="s">
        <v>226</v>
      </c>
      <c r="E607" s="18">
        <v>19</v>
      </c>
      <c r="F607" s="126"/>
      <c r="G607" s="97">
        <f t="shared" si="61"/>
        <v>0</v>
      </c>
    </row>
    <row r="608" spans="1:7" s="31" customFormat="1" ht="12" x14ac:dyDescent="0.2">
      <c r="A608" s="16"/>
      <c r="B608" s="94" t="s">
        <v>1100</v>
      </c>
      <c r="C608" s="17" t="s">
        <v>1101</v>
      </c>
      <c r="D608" s="113" t="s">
        <v>226</v>
      </c>
      <c r="E608" s="18">
        <v>47</v>
      </c>
      <c r="F608" s="126"/>
      <c r="G608" s="97">
        <f t="shared" si="61"/>
        <v>0</v>
      </c>
    </row>
    <row r="609" spans="1:7" s="31" customFormat="1" ht="14.25" customHeight="1" x14ac:dyDescent="0.2">
      <c r="A609" s="16"/>
      <c r="B609" s="94" t="s">
        <v>1102</v>
      </c>
      <c r="C609" s="17" t="s">
        <v>1103</v>
      </c>
      <c r="D609" s="113" t="s">
        <v>226</v>
      </c>
      <c r="E609" s="18">
        <v>47</v>
      </c>
      <c r="F609" s="126"/>
      <c r="G609" s="97">
        <f t="shared" si="61"/>
        <v>0</v>
      </c>
    </row>
    <row r="610" spans="1:7" s="31" customFormat="1" ht="12" x14ac:dyDescent="0.2">
      <c r="A610" s="16"/>
      <c r="B610" s="94" t="s">
        <v>1104</v>
      </c>
      <c r="C610" s="17" t="s">
        <v>1105</v>
      </c>
      <c r="D610" s="113" t="s">
        <v>226</v>
      </c>
      <c r="E610" s="18">
        <v>40</v>
      </c>
      <c r="F610" s="126"/>
      <c r="G610" s="97">
        <f t="shared" si="61"/>
        <v>0</v>
      </c>
    </row>
    <row r="611" spans="1:7" s="31" customFormat="1" ht="17.25" customHeight="1" x14ac:dyDescent="0.2">
      <c r="A611" s="16"/>
      <c r="B611" s="94" t="s">
        <v>1106</v>
      </c>
      <c r="C611" s="21" t="s">
        <v>1107</v>
      </c>
      <c r="D611" s="113" t="s">
        <v>226</v>
      </c>
      <c r="E611" s="18">
        <v>19</v>
      </c>
      <c r="F611" s="126"/>
      <c r="G611" s="97">
        <f t="shared" si="61"/>
        <v>0</v>
      </c>
    </row>
    <row r="612" spans="1:7" s="31" customFormat="1" ht="12" x14ac:dyDescent="0.2">
      <c r="A612" s="16"/>
      <c r="B612" s="94" t="s">
        <v>1108</v>
      </c>
      <c r="C612" s="17" t="s">
        <v>1109</v>
      </c>
      <c r="D612" s="113" t="s">
        <v>226</v>
      </c>
      <c r="E612" s="18">
        <v>2</v>
      </c>
      <c r="F612" s="126"/>
      <c r="G612" s="97">
        <f t="shared" si="61"/>
        <v>0</v>
      </c>
    </row>
    <row r="613" spans="1:7" s="31" customFormat="1" ht="12" x14ac:dyDescent="0.2">
      <c r="A613" s="16"/>
      <c r="B613" s="94" t="s">
        <v>1110</v>
      </c>
      <c r="C613" s="17" t="s">
        <v>1111</v>
      </c>
      <c r="D613" s="113" t="s">
        <v>226</v>
      </c>
      <c r="E613" s="18">
        <v>2</v>
      </c>
      <c r="F613" s="126"/>
      <c r="G613" s="97">
        <f t="shared" si="61"/>
        <v>0</v>
      </c>
    </row>
    <row r="614" spans="1:7" s="31" customFormat="1" ht="12" x14ac:dyDescent="0.2">
      <c r="A614" s="16"/>
      <c r="B614" s="94" t="s">
        <v>1112</v>
      </c>
      <c r="C614" s="17" t="s">
        <v>1113</v>
      </c>
      <c r="D614" s="113" t="s">
        <v>226</v>
      </c>
      <c r="E614" s="18">
        <v>3</v>
      </c>
      <c r="F614" s="126"/>
      <c r="G614" s="97">
        <f t="shared" si="61"/>
        <v>0</v>
      </c>
    </row>
    <row r="615" spans="1:7" s="31" customFormat="1" ht="12" x14ac:dyDescent="0.2">
      <c r="A615" s="16"/>
      <c r="B615" s="94" t="s">
        <v>1114</v>
      </c>
      <c r="C615" s="17" t="s">
        <v>1115</v>
      </c>
      <c r="D615" s="113" t="s">
        <v>226</v>
      </c>
      <c r="E615" s="18">
        <v>2</v>
      </c>
      <c r="F615" s="126"/>
      <c r="G615" s="97">
        <f t="shared" si="61"/>
        <v>0</v>
      </c>
    </row>
    <row r="616" spans="1:7" s="31" customFormat="1" ht="12" x14ac:dyDescent="0.2">
      <c r="A616" s="16"/>
      <c r="B616" s="94" t="s">
        <v>1116</v>
      </c>
      <c r="C616" s="17" t="s">
        <v>1117</v>
      </c>
      <c r="D616" s="113" t="s">
        <v>226</v>
      </c>
      <c r="E616" s="18">
        <v>3</v>
      </c>
      <c r="F616" s="126"/>
      <c r="G616" s="97">
        <f t="shared" si="61"/>
        <v>0</v>
      </c>
    </row>
    <row r="617" spans="1:7" s="31" customFormat="1" ht="12" x14ac:dyDescent="0.2">
      <c r="A617" s="16"/>
      <c r="B617" s="94" t="s">
        <v>1118</v>
      </c>
      <c r="C617" s="17" t="s">
        <v>1119</v>
      </c>
      <c r="D617" s="113" t="s">
        <v>782</v>
      </c>
      <c r="E617" s="18">
        <v>1736</v>
      </c>
      <c r="F617" s="126"/>
      <c r="G617" s="97">
        <f t="shared" si="61"/>
        <v>0</v>
      </c>
    </row>
    <row r="618" spans="1:7" s="31" customFormat="1" ht="12" x14ac:dyDescent="0.2">
      <c r="A618" s="16"/>
      <c r="B618" s="94" t="s">
        <v>1120</v>
      </c>
      <c r="C618" s="17" t="s">
        <v>1121</v>
      </c>
      <c r="D618" s="113" t="s">
        <v>782</v>
      </c>
      <c r="E618" s="18">
        <v>2610</v>
      </c>
      <c r="F618" s="126"/>
      <c r="G618" s="97">
        <f t="shared" si="61"/>
        <v>0</v>
      </c>
    </row>
    <row r="619" spans="1:7" s="31" customFormat="1" ht="12" x14ac:dyDescent="0.2">
      <c r="A619" s="16"/>
      <c r="B619" s="94" t="s">
        <v>1122</v>
      </c>
      <c r="C619" s="17" t="s">
        <v>1123</v>
      </c>
      <c r="D619" s="113" t="s">
        <v>226</v>
      </c>
      <c r="E619" s="18">
        <v>2</v>
      </c>
      <c r="F619" s="126"/>
      <c r="G619" s="97">
        <f t="shared" si="61"/>
        <v>0</v>
      </c>
    </row>
    <row r="620" spans="1:7" s="31" customFormat="1" ht="12" x14ac:dyDescent="0.2">
      <c r="A620" s="16"/>
      <c r="B620" s="94" t="s">
        <v>1124</v>
      </c>
      <c r="C620" s="17" t="s">
        <v>1125</v>
      </c>
      <c r="D620" s="113" t="s">
        <v>226</v>
      </c>
      <c r="E620" s="18">
        <v>1</v>
      </c>
      <c r="F620" s="126"/>
      <c r="G620" s="97">
        <f t="shared" si="61"/>
        <v>0</v>
      </c>
    </row>
    <row r="621" spans="1:7" s="31" customFormat="1" ht="12" x14ac:dyDescent="0.2">
      <c r="A621" s="16"/>
      <c r="B621" s="94" t="s">
        <v>1126</v>
      </c>
      <c r="C621" s="17" t="s">
        <v>1127</v>
      </c>
      <c r="D621" s="113" t="s">
        <v>226</v>
      </c>
      <c r="E621" s="18">
        <v>1</v>
      </c>
      <c r="F621" s="126"/>
      <c r="G621" s="97">
        <f t="shared" si="61"/>
        <v>0</v>
      </c>
    </row>
    <row r="622" spans="1:7" s="31" customFormat="1" ht="24" x14ac:dyDescent="0.2">
      <c r="A622" s="16"/>
      <c r="B622" s="94" t="s">
        <v>1128</v>
      </c>
      <c r="C622" s="17" t="s">
        <v>1129</v>
      </c>
      <c r="D622" s="113" t="s">
        <v>782</v>
      </c>
      <c r="E622" s="18">
        <v>97</v>
      </c>
      <c r="F622" s="126"/>
      <c r="G622" s="97">
        <f t="shared" si="61"/>
        <v>0</v>
      </c>
    </row>
    <row r="623" spans="1:7" s="31" customFormat="1" ht="12" x14ac:dyDescent="0.2">
      <c r="A623" s="16"/>
      <c r="B623" s="94" t="s">
        <v>1130</v>
      </c>
      <c r="C623" s="17" t="s">
        <v>1131</v>
      </c>
      <c r="D623" s="113" t="s">
        <v>226</v>
      </c>
      <c r="E623" s="18">
        <v>47</v>
      </c>
      <c r="F623" s="126"/>
      <c r="G623" s="97">
        <f t="shared" si="61"/>
        <v>0</v>
      </c>
    </row>
    <row r="624" spans="1:7" s="31" customFormat="1" ht="12" x14ac:dyDescent="0.2">
      <c r="A624" s="16"/>
      <c r="B624" s="94" t="s">
        <v>1132</v>
      </c>
      <c r="C624" s="17" t="s">
        <v>1133</v>
      </c>
      <c r="D624" s="113" t="s">
        <v>226</v>
      </c>
      <c r="E624" s="18">
        <v>40</v>
      </c>
      <c r="F624" s="126"/>
      <c r="G624" s="97">
        <f t="shared" si="61"/>
        <v>0</v>
      </c>
    </row>
    <row r="625" spans="1:7" s="31" customFormat="1" ht="12" x14ac:dyDescent="0.2">
      <c r="A625" s="16"/>
      <c r="B625" s="94" t="s">
        <v>1134</v>
      </c>
      <c r="C625" s="17" t="s">
        <v>1135</v>
      </c>
      <c r="D625" s="113" t="s">
        <v>226</v>
      </c>
      <c r="E625" s="18">
        <v>1</v>
      </c>
      <c r="F625" s="126"/>
      <c r="G625" s="97">
        <f t="shared" si="61"/>
        <v>0</v>
      </c>
    </row>
    <row r="626" spans="1:7" s="31" customFormat="1" ht="12" x14ac:dyDescent="0.2">
      <c r="A626" s="16"/>
      <c r="B626" s="94" t="s">
        <v>1136</v>
      </c>
      <c r="C626" s="17" t="s">
        <v>1137</v>
      </c>
      <c r="D626" s="113" t="s">
        <v>226</v>
      </c>
      <c r="E626" s="18">
        <v>1</v>
      </c>
      <c r="F626" s="126"/>
      <c r="G626" s="97">
        <f t="shared" si="61"/>
        <v>0</v>
      </c>
    </row>
    <row r="627" spans="1:7" s="31" customFormat="1" ht="12" x14ac:dyDescent="0.2">
      <c r="A627" s="16"/>
      <c r="B627" s="94" t="s">
        <v>1138</v>
      </c>
      <c r="C627" s="17" t="s">
        <v>1139</v>
      </c>
      <c r="D627" s="113" t="s">
        <v>226</v>
      </c>
      <c r="E627" s="18">
        <v>18</v>
      </c>
      <c r="F627" s="126"/>
      <c r="G627" s="97">
        <f t="shared" si="61"/>
        <v>0</v>
      </c>
    </row>
    <row r="628" spans="1:7" s="31" customFormat="1" ht="12" x14ac:dyDescent="0.2">
      <c r="A628" s="16"/>
      <c r="B628" s="94" t="s">
        <v>1140</v>
      </c>
      <c r="C628" s="17" t="s">
        <v>1141</v>
      </c>
      <c r="D628" s="113" t="s">
        <v>226</v>
      </c>
      <c r="E628" s="18">
        <v>2</v>
      </c>
      <c r="F628" s="126"/>
      <c r="G628" s="97">
        <f t="shared" si="61"/>
        <v>0</v>
      </c>
    </row>
    <row r="629" spans="1:7" s="31" customFormat="1" ht="12" x14ac:dyDescent="0.2">
      <c r="A629" s="16"/>
      <c r="B629" s="94" t="s">
        <v>1142</v>
      </c>
      <c r="C629" s="17" t="s">
        <v>1143</v>
      </c>
      <c r="D629" s="113" t="s">
        <v>226</v>
      </c>
      <c r="E629" s="18">
        <v>50</v>
      </c>
      <c r="F629" s="126"/>
      <c r="G629" s="97">
        <f t="shared" si="61"/>
        <v>0</v>
      </c>
    </row>
    <row r="630" spans="1:7" s="31" customFormat="1" ht="12" x14ac:dyDescent="0.2">
      <c r="A630" s="16"/>
      <c r="B630" s="94" t="s">
        <v>1144</v>
      </c>
      <c r="C630" s="17" t="s">
        <v>1145</v>
      </c>
      <c r="D630" s="113" t="s">
        <v>226</v>
      </c>
      <c r="E630" s="18">
        <v>4</v>
      </c>
      <c r="F630" s="126"/>
      <c r="G630" s="97">
        <f t="shared" si="61"/>
        <v>0</v>
      </c>
    </row>
    <row r="631" spans="1:7" s="31" customFormat="1" ht="12" x14ac:dyDescent="0.2">
      <c r="A631" s="16"/>
      <c r="B631" s="94" t="s">
        <v>1146</v>
      </c>
      <c r="C631" s="17" t="s">
        <v>1147</v>
      </c>
      <c r="D631" s="113" t="s">
        <v>226</v>
      </c>
      <c r="E631" s="18">
        <v>1</v>
      </c>
      <c r="F631" s="126"/>
      <c r="G631" s="97">
        <f t="shared" si="61"/>
        <v>0</v>
      </c>
    </row>
    <row r="632" spans="1:7" s="31" customFormat="1" ht="12" x14ac:dyDescent="0.2">
      <c r="A632" s="16"/>
      <c r="B632" s="94" t="s">
        <v>1148</v>
      </c>
      <c r="C632" s="17" t="s">
        <v>1149</v>
      </c>
      <c r="D632" s="113" t="s">
        <v>226</v>
      </c>
      <c r="E632" s="18">
        <v>13</v>
      </c>
      <c r="F632" s="126"/>
      <c r="G632" s="97">
        <f t="shared" si="61"/>
        <v>0</v>
      </c>
    </row>
    <row r="633" spans="1:7" s="31" customFormat="1" ht="12" x14ac:dyDescent="0.2">
      <c r="A633" s="16"/>
      <c r="B633" s="94" t="s">
        <v>1150</v>
      </c>
      <c r="C633" s="17" t="s">
        <v>1151</v>
      </c>
      <c r="D633" s="113" t="s">
        <v>226</v>
      </c>
      <c r="E633" s="18">
        <v>8</v>
      </c>
      <c r="F633" s="126"/>
      <c r="G633" s="97">
        <f t="shared" si="61"/>
        <v>0</v>
      </c>
    </row>
    <row r="634" spans="1:7" s="31" customFormat="1" ht="24" x14ac:dyDescent="0.2">
      <c r="A634" s="16"/>
      <c r="B634" s="94" t="s">
        <v>1152</v>
      </c>
      <c r="C634" s="17" t="s">
        <v>1153</v>
      </c>
      <c r="D634" s="113" t="s">
        <v>226</v>
      </c>
      <c r="E634" s="18">
        <v>31</v>
      </c>
      <c r="F634" s="126"/>
      <c r="G634" s="97">
        <f t="shared" si="61"/>
        <v>0</v>
      </c>
    </row>
    <row r="635" spans="1:7" s="31" customFormat="1" ht="12" x14ac:dyDescent="0.2">
      <c r="A635" s="16"/>
      <c r="B635" s="94" t="s">
        <v>1154</v>
      </c>
      <c r="C635" s="17" t="s">
        <v>1155</v>
      </c>
      <c r="D635" s="113" t="s">
        <v>226</v>
      </c>
      <c r="E635" s="18">
        <v>2</v>
      </c>
      <c r="F635" s="126"/>
      <c r="G635" s="97">
        <f t="shared" si="61"/>
        <v>0</v>
      </c>
    </row>
    <row r="636" spans="1:7" s="31" customFormat="1" ht="12" x14ac:dyDescent="0.2">
      <c r="A636" s="16"/>
      <c r="B636" s="94" t="s">
        <v>1156</v>
      </c>
      <c r="C636" s="17" t="s">
        <v>1157</v>
      </c>
      <c r="D636" s="113" t="s">
        <v>226</v>
      </c>
      <c r="E636" s="18">
        <v>2</v>
      </c>
      <c r="F636" s="126"/>
      <c r="G636" s="97">
        <f t="shared" si="61"/>
        <v>0</v>
      </c>
    </row>
    <row r="637" spans="1:7" s="31" customFormat="1" ht="12" x14ac:dyDescent="0.2">
      <c r="A637" s="16"/>
      <c r="B637" s="94" t="s">
        <v>1158</v>
      </c>
      <c r="C637" s="17" t="s">
        <v>1159</v>
      </c>
      <c r="D637" s="113" t="s">
        <v>782</v>
      </c>
      <c r="E637" s="18">
        <v>105</v>
      </c>
      <c r="F637" s="126"/>
      <c r="G637" s="97">
        <f t="shared" si="61"/>
        <v>0</v>
      </c>
    </row>
    <row r="638" spans="1:7" s="31" customFormat="1" ht="24" x14ac:dyDescent="0.2">
      <c r="A638" s="16"/>
      <c r="B638" s="94" t="s">
        <v>1160</v>
      </c>
      <c r="C638" s="17" t="s">
        <v>1161</v>
      </c>
      <c r="D638" s="113" t="s">
        <v>226</v>
      </c>
      <c r="E638" s="18">
        <v>2</v>
      </c>
      <c r="F638" s="126"/>
      <c r="G638" s="97">
        <f t="shared" si="61"/>
        <v>0</v>
      </c>
    </row>
    <row r="639" spans="1:7" s="31" customFormat="1" ht="12" x14ac:dyDescent="0.2">
      <c r="A639" s="16"/>
      <c r="B639" s="94" t="s">
        <v>1162</v>
      </c>
      <c r="C639" s="17" t="s">
        <v>1163</v>
      </c>
      <c r="D639" s="113" t="s">
        <v>226</v>
      </c>
      <c r="E639" s="18">
        <v>4</v>
      </c>
      <c r="F639" s="126"/>
      <c r="G639" s="97">
        <f t="shared" si="61"/>
        <v>0</v>
      </c>
    </row>
    <row r="640" spans="1:7" s="31" customFormat="1" ht="12" x14ac:dyDescent="0.2">
      <c r="A640" s="16"/>
      <c r="B640" s="94" t="s">
        <v>1164</v>
      </c>
      <c r="C640" s="17" t="s">
        <v>1165</v>
      </c>
      <c r="D640" s="113" t="s">
        <v>226</v>
      </c>
      <c r="E640" s="18">
        <v>12</v>
      </c>
      <c r="F640" s="126"/>
      <c r="G640" s="97">
        <f t="shared" si="61"/>
        <v>0</v>
      </c>
    </row>
    <row r="641" spans="1:7" s="31" customFormat="1" ht="12" x14ac:dyDescent="0.2">
      <c r="A641" s="16"/>
      <c r="B641" s="94" t="s">
        <v>1166</v>
      </c>
      <c r="C641" s="17" t="s">
        <v>1167</v>
      </c>
      <c r="D641" s="113" t="s">
        <v>221</v>
      </c>
      <c r="E641" s="18">
        <v>525</v>
      </c>
      <c r="F641" s="126"/>
      <c r="G641" s="97">
        <f t="shared" si="61"/>
        <v>0</v>
      </c>
    </row>
    <row r="642" spans="1:7" s="31" customFormat="1" ht="12" x14ac:dyDescent="0.2">
      <c r="A642" s="16"/>
      <c r="B642" s="94" t="s">
        <v>1168</v>
      </c>
      <c r="C642" s="17" t="s">
        <v>1169</v>
      </c>
      <c r="D642" s="113" t="s">
        <v>1170</v>
      </c>
      <c r="E642" s="18">
        <v>2</v>
      </c>
      <c r="F642" s="126"/>
      <c r="G642" s="97">
        <f t="shared" si="61"/>
        <v>0</v>
      </c>
    </row>
    <row r="643" spans="1:7" s="36" customFormat="1" ht="14.25" customHeight="1" x14ac:dyDescent="0.2">
      <c r="A643" s="16"/>
      <c r="B643" s="93">
        <v>17.2</v>
      </c>
      <c r="C643" s="51" t="s">
        <v>1171</v>
      </c>
      <c r="D643" s="143"/>
      <c r="E643" s="143"/>
      <c r="F643" s="143"/>
      <c r="G643" s="87">
        <f>SUM(G644:G654)</f>
        <v>0</v>
      </c>
    </row>
    <row r="644" spans="1:7" s="31" customFormat="1" ht="12" x14ac:dyDescent="0.2">
      <c r="A644" s="16"/>
      <c r="B644" s="94" t="s">
        <v>1172</v>
      </c>
      <c r="C644" s="17" t="s">
        <v>1173</v>
      </c>
      <c r="D644" s="113" t="s">
        <v>226</v>
      </c>
      <c r="E644" s="18">
        <v>41</v>
      </c>
      <c r="F644" s="126"/>
      <c r="G644" s="97">
        <f t="shared" ref="G644:G654" si="62">ROUND(+E644*F644,0)</f>
        <v>0</v>
      </c>
    </row>
    <row r="645" spans="1:7" s="31" customFormat="1" ht="12" x14ac:dyDescent="0.2">
      <c r="A645" s="16"/>
      <c r="B645" s="94" t="s">
        <v>1174</v>
      </c>
      <c r="C645" s="17" t="s">
        <v>1175</v>
      </c>
      <c r="D645" s="113" t="s">
        <v>226</v>
      </c>
      <c r="E645" s="18">
        <v>8</v>
      </c>
      <c r="F645" s="126"/>
      <c r="G645" s="97">
        <f t="shared" si="62"/>
        <v>0</v>
      </c>
    </row>
    <row r="646" spans="1:7" s="31" customFormat="1" ht="12" x14ac:dyDescent="0.2">
      <c r="A646" s="16"/>
      <c r="B646" s="94" t="s">
        <v>1176</v>
      </c>
      <c r="C646" s="17" t="s">
        <v>1177</v>
      </c>
      <c r="D646" s="113" t="s">
        <v>782</v>
      </c>
      <c r="E646" s="18">
        <v>988</v>
      </c>
      <c r="F646" s="126"/>
      <c r="G646" s="97">
        <f t="shared" si="62"/>
        <v>0</v>
      </c>
    </row>
    <row r="647" spans="1:7" s="31" customFormat="1" ht="12" x14ac:dyDescent="0.2">
      <c r="A647" s="16"/>
      <c r="B647" s="94" t="s">
        <v>1178</v>
      </c>
      <c r="C647" s="17" t="s">
        <v>1179</v>
      </c>
      <c r="D647" s="113" t="s">
        <v>782</v>
      </c>
      <c r="E647" s="18">
        <v>483</v>
      </c>
      <c r="F647" s="126"/>
      <c r="G647" s="97">
        <f t="shared" si="62"/>
        <v>0</v>
      </c>
    </row>
    <row r="648" spans="1:7" s="31" customFormat="1" ht="12" x14ac:dyDescent="0.2">
      <c r="A648" s="16"/>
      <c r="B648" s="94" t="s">
        <v>1180</v>
      </c>
      <c r="C648" s="17" t="s">
        <v>1181</v>
      </c>
      <c r="D648" s="113" t="s">
        <v>226</v>
      </c>
      <c r="E648" s="18">
        <v>3</v>
      </c>
      <c r="F648" s="126"/>
      <c r="G648" s="97">
        <f t="shared" si="62"/>
        <v>0</v>
      </c>
    </row>
    <row r="649" spans="1:7" s="31" customFormat="1" ht="12" x14ac:dyDescent="0.2">
      <c r="A649" s="16"/>
      <c r="B649" s="94" t="s">
        <v>1182</v>
      </c>
      <c r="C649" s="17" t="s">
        <v>1183</v>
      </c>
      <c r="D649" s="113" t="s">
        <v>226</v>
      </c>
      <c r="E649" s="18">
        <v>3</v>
      </c>
      <c r="F649" s="126"/>
      <c r="G649" s="97">
        <f t="shared" si="62"/>
        <v>0</v>
      </c>
    </row>
    <row r="650" spans="1:7" s="31" customFormat="1" ht="12" x14ac:dyDescent="0.2">
      <c r="A650" s="16"/>
      <c r="B650" s="94" t="s">
        <v>1184</v>
      </c>
      <c r="C650" s="17" t="s">
        <v>1185</v>
      </c>
      <c r="D650" s="113" t="s">
        <v>226</v>
      </c>
      <c r="E650" s="18">
        <v>1</v>
      </c>
      <c r="F650" s="126"/>
      <c r="G650" s="97">
        <f t="shared" si="62"/>
        <v>0</v>
      </c>
    </row>
    <row r="651" spans="1:7" s="31" customFormat="1" ht="24" x14ac:dyDescent="0.2">
      <c r="A651" s="16"/>
      <c r="B651" s="94" t="s">
        <v>1186</v>
      </c>
      <c r="C651" s="17" t="s">
        <v>1187</v>
      </c>
      <c r="D651" s="113" t="s">
        <v>226</v>
      </c>
      <c r="E651" s="18">
        <v>3</v>
      </c>
      <c r="F651" s="126"/>
      <c r="G651" s="97">
        <f t="shared" si="62"/>
        <v>0</v>
      </c>
    </row>
    <row r="652" spans="1:7" s="31" customFormat="1" ht="15" customHeight="1" x14ac:dyDescent="0.2">
      <c r="A652" s="16"/>
      <c r="B652" s="94" t="s">
        <v>1188</v>
      </c>
      <c r="C652" s="24" t="s">
        <v>1189</v>
      </c>
      <c r="D652" s="113" t="s">
        <v>226</v>
      </c>
      <c r="E652" s="18">
        <v>1</v>
      </c>
      <c r="F652" s="126"/>
      <c r="G652" s="97">
        <f t="shared" si="62"/>
        <v>0</v>
      </c>
    </row>
    <row r="653" spans="1:7" s="31" customFormat="1" ht="15" customHeight="1" x14ac:dyDescent="0.2">
      <c r="A653" s="16"/>
      <c r="B653" s="94" t="s">
        <v>1190</v>
      </c>
      <c r="C653" s="24" t="s">
        <v>1191</v>
      </c>
      <c r="D653" s="113" t="s">
        <v>226</v>
      </c>
      <c r="E653" s="18">
        <v>1</v>
      </c>
      <c r="F653" s="126"/>
      <c r="G653" s="97">
        <f t="shared" si="62"/>
        <v>0</v>
      </c>
    </row>
    <row r="654" spans="1:7" s="31" customFormat="1" ht="24" x14ac:dyDescent="0.2">
      <c r="A654" s="16"/>
      <c r="B654" s="94" t="s">
        <v>1192</v>
      </c>
      <c r="C654" s="17" t="s">
        <v>1193</v>
      </c>
      <c r="D654" s="113" t="s">
        <v>226</v>
      </c>
      <c r="E654" s="18">
        <v>1</v>
      </c>
      <c r="F654" s="126"/>
      <c r="G654" s="97">
        <f t="shared" si="62"/>
        <v>0</v>
      </c>
    </row>
    <row r="655" spans="1:7" s="66" customFormat="1" ht="31.5" customHeight="1" x14ac:dyDescent="0.2">
      <c r="A655" s="67"/>
      <c r="B655" s="92">
        <v>18</v>
      </c>
      <c r="C655" s="68" t="s">
        <v>1194</v>
      </c>
      <c r="D655" s="142"/>
      <c r="E655" s="142"/>
      <c r="F655" s="142"/>
      <c r="G655" s="76">
        <f>+G656+G669+G674+G678+G681+G684+G689</f>
        <v>0</v>
      </c>
    </row>
    <row r="656" spans="1:7" s="15" customFormat="1" ht="55.5" customHeight="1" outlineLevel="1" x14ac:dyDescent="0.2">
      <c r="A656" s="14"/>
      <c r="B656" s="86" t="s">
        <v>1195</v>
      </c>
      <c r="C656" s="54" t="s">
        <v>1196</v>
      </c>
      <c r="D656" s="143"/>
      <c r="E656" s="143"/>
      <c r="F656" s="143"/>
      <c r="G656" s="87">
        <f>SUM(G657:G668)</f>
        <v>0</v>
      </c>
    </row>
    <row r="657" spans="1:7" s="1" customFormat="1" outlineLevel="2" x14ac:dyDescent="0.2">
      <c r="A657" s="16" t="s">
        <v>10</v>
      </c>
      <c r="B657" s="84" t="s">
        <v>1197</v>
      </c>
      <c r="C657" s="34" t="s">
        <v>1198</v>
      </c>
      <c r="D657" s="113" t="s">
        <v>13</v>
      </c>
      <c r="E657" s="18">
        <v>3.375</v>
      </c>
      <c r="F657" s="125"/>
      <c r="G657" s="97">
        <f t="shared" ref="G657:G668" si="63">ROUND(+E657*F657,0)</f>
        <v>0</v>
      </c>
    </row>
    <row r="658" spans="1:7" s="1" customFormat="1" outlineLevel="2" x14ac:dyDescent="0.2">
      <c r="A658" s="16" t="s">
        <v>10</v>
      </c>
      <c r="B658" s="84" t="s">
        <v>1199</v>
      </c>
      <c r="C658" s="34" t="s">
        <v>1200</v>
      </c>
      <c r="D658" s="113" t="s">
        <v>13</v>
      </c>
      <c r="E658" s="18">
        <v>4.5</v>
      </c>
      <c r="F658" s="125"/>
      <c r="G658" s="97">
        <f t="shared" si="63"/>
        <v>0</v>
      </c>
    </row>
    <row r="659" spans="1:7" s="1" customFormat="1" outlineLevel="2" x14ac:dyDescent="0.2">
      <c r="A659" s="16" t="s">
        <v>10</v>
      </c>
      <c r="B659" s="84" t="s">
        <v>1201</v>
      </c>
      <c r="C659" s="34" t="s">
        <v>1202</v>
      </c>
      <c r="D659" s="113" t="s">
        <v>13</v>
      </c>
      <c r="E659" s="18">
        <v>2.25</v>
      </c>
      <c r="F659" s="125"/>
      <c r="G659" s="97">
        <f t="shared" si="63"/>
        <v>0</v>
      </c>
    </row>
    <row r="660" spans="1:7" s="1" customFormat="1" outlineLevel="2" x14ac:dyDescent="0.2">
      <c r="A660" s="16" t="s">
        <v>10</v>
      </c>
      <c r="B660" s="84" t="s">
        <v>1203</v>
      </c>
      <c r="C660" s="34" t="s">
        <v>1204</v>
      </c>
      <c r="D660" s="113" t="s">
        <v>13</v>
      </c>
      <c r="E660" s="18">
        <v>2.1025</v>
      </c>
      <c r="F660" s="125"/>
      <c r="G660" s="97">
        <f t="shared" si="63"/>
        <v>0</v>
      </c>
    </row>
    <row r="661" spans="1:7" s="1" customFormat="1" outlineLevel="2" x14ac:dyDescent="0.2">
      <c r="A661" s="16" t="s">
        <v>10</v>
      </c>
      <c r="B661" s="84" t="s">
        <v>1205</v>
      </c>
      <c r="C661" s="34" t="s">
        <v>1206</v>
      </c>
      <c r="D661" s="113" t="s">
        <v>13</v>
      </c>
      <c r="E661" s="18">
        <v>4.3499999999999996</v>
      </c>
      <c r="F661" s="125"/>
      <c r="G661" s="97">
        <f t="shared" si="63"/>
        <v>0</v>
      </c>
    </row>
    <row r="662" spans="1:7" s="1" customFormat="1" outlineLevel="2" x14ac:dyDescent="0.2">
      <c r="A662" s="16" t="s">
        <v>10</v>
      </c>
      <c r="B662" s="84" t="s">
        <v>1207</v>
      </c>
      <c r="C662" s="34" t="s">
        <v>1208</v>
      </c>
      <c r="D662" s="113" t="s">
        <v>13</v>
      </c>
      <c r="E662" s="18">
        <v>3.7800000000000002</v>
      </c>
      <c r="F662" s="125"/>
      <c r="G662" s="97">
        <f t="shared" si="63"/>
        <v>0</v>
      </c>
    </row>
    <row r="663" spans="1:7" s="1" customFormat="1" outlineLevel="2" x14ac:dyDescent="0.2">
      <c r="A663" s="16" t="s">
        <v>10</v>
      </c>
      <c r="B663" s="84" t="s">
        <v>1209</v>
      </c>
      <c r="C663" s="34" t="s">
        <v>1210</v>
      </c>
      <c r="D663" s="113" t="s">
        <v>13</v>
      </c>
      <c r="E663" s="18">
        <v>0.42</v>
      </c>
      <c r="F663" s="125"/>
      <c r="G663" s="97">
        <f t="shared" si="63"/>
        <v>0</v>
      </c>
    </row>
    <row r="664" spans="1:7" s="1" customFormat="1" outlineLevel="2" x14ac:dyDescent="0.2">
      <c r="A664" s="16" t="s">
        <v>10</v>
      </c>
      <c r="B664" s="84" t="s">
        <v>1211</v>
      </c>
      <c r="C664" s="34" t="s">
        <v>1212</v>
      </c>
      <c r="D664" s="113" t="s">
        <v>13</v>
      </c>
      <c r="E664" s="18">
        <v>1.6274999999999999</v>
      </c>
      <c r="F664" s="125"/>
      <c r="G664" s="97">
        <f t="shared" si="63"/>
        <v>0</v>
      </c>
    </row>
    <row r="665" spans="1:7" s="1" customFormat="1" outlineLevel="2" x14ac:dyDescent="0.2">
      <c r="A665" s="16" t="s">
        <v>10</v>
      </c>
      <c r="B665" s="84" t="s">
        <v>1213</v>
      </c>
      <c r="C665" s="34" t="s">
        <v>1214</v>
      </c>
      <c r="D665" s="113" t="s">
        <v>13</v>
      </c>
      <c r="E665" s="18">
        <v>6.8250000000000002</v>
      </c>
      <c r="F665" s="125"/>
      <c r="G665" s="97">
        <f t="shared" si="63"/>
        <v>0</v>
      </c>
    </row>
    <row r="666" spans="1:7" s="1" customFormat="1" outlineLevel="2" x14ac:dyDescent="0.2">
      <c r="A666" s="16" t="s">
        <v>10</v>
      </c>
      <c r="B666" s="84" t="s">
        <v>1215</v>
      </c>
      <c r="C666" s="34" t="s">
        <v>1216</v>
      </c>
      <c r="D666" s="113" t="s">
        <v>13</v>
      </c>
      <c r="E666" s="18">
        <v>11.7</v>
      </c>
      <c r="F666" s="125"/>
      <c r="G666" s="97">
        <f t="shared" si="63"/>
        <v>0</v>
      </c>
    </row>
    <row r="667" spans="1:7" s="1" customFormat="1" outlineLevel="2" x14ac:dyDescent="0.2">
      <c r="A667" s="16" t="s">
        <v>10</v>
      </c>
      <c r="B667" s="84" t="s">
        <v>1217</v>
      </c>
      <c r="C667" s="34" t="s">
        <v>1218</v>
      </c>
      <c r="D667" s="113" t="s">
        <v>13</v>
      </c>
      <c r="E667" s="18">
        <v>2.3359999999999999</v>
      </c>
      <c r="F667" s="125"/>
      <c r="G667" s="97">
        <f t="shared" si="63"/>
        <v>0</v>
      </c>
    </row>
    <row r="668" spans="1:7" s="1" customFormat="1" outlineLevel="2" x14ac:dyDescent="0.2">
      <c r="A668" s="16" t="s">
        <v>10</v>
      </c>
      <c r="B668" s="84" t="s">
        <v>1219</v>
      </c>
      <c r="C668" s="34" t="s">
        <v>1220</v>
      </c>
      <c r="D668" s="113" t="s">
        <v>13</v>
      </c>
      <c r="E668" s="18">
        <v>7.7264999999999988</v>
      </c>
      <c r="F668" s="125"/>
      <c r="G668" s="97">
        <f t="shared" si="63"/>
        <v>0</v>
      </c>
    </row>
    <row r="669" spans="1:7" s="15" customFormat="1" ht="63.75" outlineLevel="1" x14ac:dyDescent="0.2">
      <c r="A669" s="14"/>
      <c r="B669" s="86"/>
      <c r="C669" s="54" t="s">
        <v>1221</v>
      </c>
      <c r="D669" s="143"/>
      <c r="E669" s="143"/>
      <c r="F669" s="143"/>
      <c r="G669" s="87">
        <f>SUM(G670:G673)</f>
        <v>0</v>
      </c>
    </row>
    <row r="670" spans="1:7" s="1" customFormat="1" outlineLevel="2" x14ac:dyDescent="0.2">
      <c r="A670" s="16" t="s">
        <v>10</v>
      </c>
      <c r="B670" s="84" t="s">
        <v>1222</v>
      </c>
      <c r="C670" s="34" t="s">
        <v>1223</v>
      </c>
      <c r="D670" s="113" t="s">
        <v>13</v>
      </c>
      <c r="E670" s="18">
        <v>10.125</v>
      </c>
      <c r="F670" s="125"/>
      <c r="G670" s="97">
        <f t="shared" ref="G670:G673" si="64">ROUND(+E670*F670,0)</f>
        <v>0</v>
      </c>
    </row>
    <row r="671" spans="1:7" s="1" customFormat="1" outlineLevel="2" x14ac:dyDescent="0.2">
      <c r="A671" s="16" t="s">
        <v>10</v>
      </c>
      <c r="B671" s="84" t="s">
        <v>1224</v>
      </c>
      <c r="C671" s="34" t="s">
        <v>1225</v>
      </c>
      <c r="D671" s="113" t="s">
        <v>13</v>
      </c>
      <c r="E671" s="18">
        <v>10.125</v>
      </c>
      <c r="F671" s="125"/>
      <c r="G671" s="97">
        <f t="shared" si="64"/>
        <v>0</v>
      </c>
    </row>
    <row r="672" spans="1:7" s="1" customFormat="1" outlineLevel="2" x14ac:dyDescent="0.2">
      <c r="A672" s="16" t="s">
        <v>10</v>
      </c>
      <c r="B672" s="84" t="s">
        <v>1226</v>
      </c>
      <c r="C672" s="34" t="s">
        <v>1227</v>
      </c>
      <c r="D672" s="113" t="s">
        <v>13</v>
      </c>
      <c r="E672" s="18">
        <v>18.225000000000001</v>
      </c>
      <c r="F672" s="125"/>
      <c r="G672" s="97">
        <f t="shared" si="64"/>
        <v>0</v>
      </c>
    </row>
    <row r="673" spans="1:7" s="1" customFormat="1" outlineLevel="2" x14ac:dyDescent="0.2">
      <c r="A673" s="16" t="s">
        <v>10</v>
      </c>
      <c r="B673" s="84" t="s">
        <v>1228</v>
      </c>
      <c r="C673" s="34" t="s">
        <v>1229</v>
      </c>
      <c r="D673" s="113" t="s">
        <v>13</v>
      </c>
      <c r="E673" s="18">
        <v>1.26</v>
      </c>
      <c r="F673" s="125"/>
      <c r="G673" s="97">
        <f t="shared" si="64"/>
        <v>0</v>
      </c>
    </row>
    <row r="674" spans="1:7" s="15" customFormat="1" ht="54.75" customHeight="1" outlineLevel="1" x14ac:dyDescent="0.2">
      <c r="A674" s="14"/>
      <c r="B674" s="102"/>
      <c r="C674" s="54" t="s">
        <v>1230</v>
      </c>
      <c r="D674" s="112"/>
      <c r="E674" s="62"/>
      <c r="F674" s="52"/>
      <c r="G674" s="87">
        <f>SUM(G675:G677)</f>
        <v>0</v>
      </c>
    </row>
    <row r="675" spans="1:7" s="1" customFormat="1" outlineLevel="2" x14ac:dyDescent="0.2">
      <c r="A675" s="16" t="s">
        <v>10</v>
      </c>
      <c r="B675" s="84" t="s">
        <v>1231</v>
      </c>
      <c r="C675" s="34" t="s">
        <v>1232</v>
      </c>
      <c r="D675" s="113" t="s">
        <v>13</v>
      </c>
      <c r="E675" s="18">
        <v>15.951500000000001</v>
      </c>
      <c r="F675" s="125"/>
      <c r="G675" s="97">
        <f t="shared" ref="G675:G677" si="65">ROUND(+E675*F675,0)</f>
        <v>0</v>
      </c>
    </row>
    <row r="676" spans="1:7" s="1" customFormat="1" outlineLevel="2" x14ac:dyDescent="0.2">
      <c r="A676" s="16" t="s">
        <v>10</v>
      </c>
      <c r="B676" s="84" t="s">
        <v>1233</v>
      </c>
      <c r="C676" s="34" t="s">
        <v>1234</v>
      </c>
      <c r="D676" s="113" t="s">
        <v>13</v>
      </c>
      <c r="E676" s="18">
        <v>4.3919999999999995</v>
      </c>
      <c r="F676" s="125"/>
      <c r="G676" s="97">
        <f t="shared" si="65"/>
        <v>0</v>
      </c>
    </row>
    <row r="677" spans="1:7" s="1" customFormat="1" outlineLevel="2" x14ac:dyDescent="0.2">
      <c r="A677" s="16" t="s">
        <v>10</v>
      </c>
      <c r="B677" s="84" t="s">
        <v>1235</v>
      </c>
      <c r="C677" s="34" t="s">
        <v>1236</v>
      </c>
      <c r="D677" s="113" t="s">
        <v>13</v>
      </c>
      <c r="E677" s="18">
        <f>8.48*3.77</f>
        <v>31.969600000000003</v>
      </c>
      <c r="F677" s="125"/>
      <c r="G677" s="97">
        <f t="shared" si="65"/>
        <v>0</v>
      </c>
    </row>
    <row r="678" spans="1:7" s="15" customFormat="1" ht="50.25" customHeight="1" outlineLevel="1" x14ac:dyDescent="0.2">
      <c r="A678" s="14"/>
      <c r="B678" s="102"/>
      <c r="C678" s="63" t="s">
        <v>1237</v>
      </c>
      <c r="D678" s="143"/>
      <c r="E678" s="143"/>
      <c r="F678" s="143"/>
      <c r="G678" s="87">
        <f>SUM(G679:G680)</f>
        <v>0</v>
      </c>
    </row>
    <row r="679" spans="1:7" s="1" customFormat="1" outlineLevel="2" x14ac:dyDescent="0.2">
      <c r="A679" s="16" t="s">
        <v>10</v>
      </c>
      <c r="B679" s="84" t="s">
        <v>1238</v>
      </c>
      <c r="C679" s="34" t="s">
        <v>1239</v>
      </c>
      <c r="D679" s="113" t="s">
        <v>13</v>
      </c>
      <c r="E679" s="18">
        <v>70.199999999999989</v>
      </c>
      <c r="F679" s="125"/>
      <c r="G679" s="97">
        <f t="shared" ref="G679:G680" si="66">ROUND(+E679*F679,0)</f>
        <v>0</v>
      </c>
    </row>
    <row r="680" spans="1:7" s="1" customFormat="1" outlineLevel="2" x14ac:dyDescent="0.2">
      <c r="A680" s="16" t="s">
        <v>10</v>
      </c>
      <c r="B680" s="84" t="s">
        <v>1240</v>
      </c>
      <c r="C680" s="34" t="s">
        <v>1241</v>
      </c>
      <c r="D680" s="113" t="s">
        <v>13</v>
      </c>
      <c r="E680" s="18">
        <v>7.7264999999999988</v>
      </c>
      <c r="F680" s="125"/>
      <c r="G680" s="97">
        <f t="shared" si="66"/>
        <v>0</v>
      </c>
    </row>
    <row r="681" spans="1:7" s="15" customFormat="1" ht="65.25" customHeight="1" outlineLevel="1" x14ac:dyDescent="0.2">
      <c r="A681" s="14"/>
      <c r="B681" s="86"/>
      <c r="C681" s="54" t="s">
        <v>1242</v>
      </c>
      <c r="D681" s="143"/>
      <c r="E681" s="143"/>
      <c r="F681" s="143"/>
      <c r="G681" s="87">
        <f>SUM(G682:G683)</f>
        <v>0</v>
      </c>
    </row>
    <row r="682" spans="1:7" s="1" customFormat="1" outlineLevel="2" x14ac:dyDescent="0.2">
      <c r="A682" s="16" t="s">
        <v>10</v>
      </c>
      <c r="B682" s="84" t="s">
        <v>1243</v>
      </c>
      <c r="C682" s="34" t="s">
        <v>1244</v>
      </c>
      <c r="D682" s="113" t="s">
        <v>13</v>
      </c>
      <c r="E682" s="18">
        <v>78.142499999999998</v>
      </c>
      <c r="F682" s="125"/>
      <c r="G682" s="97">
        <f t="shared" ref="G682:G683" si="67">ROUND(+E682*F682,0)</f>
        <v>0</v>
      </c>
    </row>
    <row r="683" spans="1:7" s="1" customFormat="1" outlineLevel="2" x14ac:dyDescent="0.2">
      <c r="A683" s="16" t="s">
        <v>10</v>
      </c>
      <c r="B683" s="84" t="s">
        <v>1245</v>
      </c>
      <c r="C683" s="34" t="s">
        <v>1246</v>
      </c>
      <c r="D683" s="113" t="s">
        <v>13</v>
      </c>
      <c r="E683" s="18">
        <v>78.142499999999998</v>
      </c>
      <c r="F683" s="125"/>
      <c r="G683" s="97">
        <f t="shared" si="67"/>
        <v>0</v>
      </c>
    </row>
    <row r="684" spans="1:7" s="15" customFormat="1" ht="100.5" customHeight="1" outlineLevel="1" x14ac:dyDescent="0.2">
      <c r="A684" s="14"/>
      <c r="B684" s="102"/>
      <c r="C684" s="54" t="s">
        <v>1247</v>
      </c>
      <c r="D684" s="143"/>
      <c r="E684" s="143"/>
      <c r="F684" s="143"/>
      <c r="G684" s="87">
        <f>SUM(G685:G688)</f>
        <v>0</v>
      </c>
    </row>
    <row r="685" spans="1:7" s="1" customFormat="1" outlineLevel="2" x14ac:dyDescent="0.2">
      <c r="A685" s="16" t="s">
        <v>10</v>
      </c>
      <c r="B685" s="103" t="s">
        <v>1248</v>
      </c>
      <c r="C685" s="17" t="s">
        <v>1249</v>
      </c>
      <c r="D685" s="113" t="s">
        <v>13</v>
      </c>
      <c r="E685" s="18">
        <v>1.9800000000000002</v>
      </c>
      <c r="F685" s="125"/>
      <c r="G685" s="97">
        <f t="shared" ref="G685:G688" si="68">ROUND(+E685*F685,0)</f>
        <v>0</v>
      </c>
    </row>
    <row r="686" spans="1:7" s="1" customFormat="1" outlineLevel="2" x14ac:dyDescent="0.2">
      <c r="A686" s="16" t="s">
        <v>10</v>
      </c>
      <c r="B686" s="103" t="s">
        <v>1250</v>
      </c>
      <c r="C686" s="17" t="s">
        <v>1251</v>
      </c>
      <c r="D686" s="113" t="s">
        <v>13</v>
      </c>
      <c r="E686" s="18">
        <v>2.25</v>
      </c>
      <c r="F686" s="125"/>
      <c r="G686" s="97">
        <f t="shared" si="68"/>
        <v>0</v>
      </c>
    </row>
    <row r="687" spans="1:7" s="1" customFormat="1" outlineLevel="2" x14ac:dyDescent="0.2">
      <c r="A687" s="16" t="s">
        <v>10</v>
      </c>
      <c r="B687" s="103" t="s">
        <v>1252</v>
      </c>
      <c r="C687" s="17" t="s">
        <v>1253</v>
      </c>
      <c r="D687" s="113" t="s">
        <v>13</v>
      </c>
      <c r="E687" s="18">
        <v>5</v>
      </c>
      <c r="F687" s="125"/>
      <c r="G687" s="97">
        <f t="shared" si="68"/>
        <v>0</v>
      </c>
    </row>
    <row r="688" spans="1:7" s="1" customFormat="1" outlineLevel="2" x14ac:dyDescent="0.2">
      <c r="A688" s="16" t="s">
        <v>10</v>
      </c>
      <c r="B688" s="103" t="s">
        <v>1254</v>
      </c>
      <c r="C688" s="17" t="s">
        <v>1255</v>
      </c>
      <c r="D688" s="113" t="s">
        <v>13</v>
      </c>
      <c r="E688" s="18">
        <v>4.8</v>
      </c>
      <c r="F688" s="125"/>
      <c r="G688" s="97">
        <f t="shared" si="68"/>
        <v>0</v>
      </c>
    </row>
    <row r="689" spans="1:7" s="15" customFormat="1" ht="78" customHeight="1" outlineLevel="1" x14ac:dyDescent="0.2">
      <c r="A689" s="14"/>
      <c r="B689" s="102"/>
      <c r="C689" s="54" t="s">
        <v>1256</v>
      </c>
      <c r="D689" s="143"/>
      <c r="E689" s="143"/>
      <c r="F689" s="143"/>
      <c r="G689" s="87">
        <f>SUM(G690:G691)</f>
        <v>0</v>
      </c>
    </row>
    <row r="690" spans="1:7" s="1" customFormat="1" outlineLevel="2" x14ac:dyDescent="0.2">
      <c r="A690" s="16" t="s">
        <v>10</v>
      </c>
      <c r="B690" s="103" t="s">
        <v>1257</v>
      </c>
      <c r="C690" s="17" t="s">
        <v>1258</v>
      </c>
      <c r="D690" s="113" t="s">
        <v>13</v>
      </c>
      <c r="E690" s="18">
        <v>12.450000000000001</v>
      </c>
      <c r="F690" s="125"/>
      <c r="G690" s="97">
        <f t="shared" ref="G690:G691" si="69">ROUND(+E690*F690,0)</f>
        <v>0</v>
      </c>
    </row>
    <row r="691" spans="1:7" s="1" customFormat="1" outlineLevel="2" x14ac:dyDescent="0.2">
      <c r="A691" s="16" t="s">
        <v>10</v>
      </c>
      <c r="B691" s="103" t="s">
        <v>1259</v>
      </c>
      <c r="C691" s="17" t="s">
        <v>1260</v>
      </c>
      <c r="D691" s="113" t="s">
        <v>13</v>
      </c>
      <c r="E691" s="18">
        <v>65.25</v>
      </c>
      <c r="F691" s="125"/>
      <c r="G691" s="97">
        <f t="shared" si="69"/>
        <v>0</v>
      </c>
    </row>
    <row r="692" spans="1:7" s="66" customFormat="1" ht="42" customHeight="1" x14ac:dyDescent="0.2">
      <c r="A692" s="67"/>
      <c r="B692" s="92">
        <v>19</v>
      </c>
      <c r="C692" s="69" t="s">
        <v>1261</v>
      </c>
      <c r="D692" s="142"/>
      <c r="E692" s="142"/>
      <c r="F692" s="142"/>
      <c r="G692" s="76">
        <f>+G693+G715+G717+G721+G723+G728+G732</f>
        <v>0</v>
      </c>
    </row>
    <row r="693" spans="1:7" s="15" customFormat="1" ht="76.5" outlineLevel="1" x14ac:dyDescent="0.2">
      <c r="A693" s="14"/>
      <c r="B693" s="86">
        <v>19.100000000000001</v>
      </c>
      <c r="C693" s="54" t="s">
        <v>1262</v>
      </c>
      <c r="D693" s="112"/>
      <c r="E693" s="52"/>
      <c r="F693" s="128"/>
      <c r="G693" s="87">
        <f>SUM(G695:G714)</f>
        <v>0</v>
      </c>
    </row>
    <row r="694" spans="1:7" s="1" customFormat="1" outlineLevel="2" x14ac:dyDescent="0.2">
      <c r="A694" s="16"/>
      <c r="B694" s="84"/>
      <c r="C694" s="57" t="s">
        <v>1263</v>
      </c>
      <c r="D694" s="144"/>
      <c r="E694" s="144"/>
      <c r="F694" s="144"/>
      <c r="G694" s="145"/>
    </row>
    <row r="695" spans="1:7" s="1" customFormat="1" outlineLevel="2" x14ac:dyDescent="0.2">
      <c r="A695" s="16" t="s">
        <v>10</v>
      </c>
      <c r="B695" s="103" t="s">
        <v>1264</v>
      </c>
      <c r="C695" s="17" t="s">
        <v>1265</v>
      </c>
      <c r="D695" s="113" t="s">
        <v>13</v>
      </c>
      <c r="E695" s="18">
        <v>12.32</v>
      </c>
      <c r="F695" s="125"/>
      <c r="G695" s="97">
        <f t="shared" ref="G695:G704" si="70">ROUND(+E695*F695,0)</f>
        <v>0</v>
      </c>
    </row>
    <row r="696" spans="1:7" s="1" customFormat="1" outlineLevel="2" x14ac:dyDescent="0.2">
      <c r="A696" s="16" t="s">
        <v>10</v>
      </c>
      <c r="B696" s="103" t="s">
        <v>1266</v>
      </c>
      <c r="C696" s="17" t="s">
        <v>1267</v>
      </c>
      <c r="D696" s="113" t="s">
        <v>13</v>
      </c>
      <c r="E696" s="18">
        <v>11.88</v>
      </c>
      <c r="F696" s="125"/>
      <c r="G696" s="97">
        <f t="shared" si="70"/>
        <v>0</v>
      </c>
    </row>
    <row r="697" spans="1:7" s="1" customFormat="1" outlineLevel="2" x14ac:dyDescent="0.2">
      <c r="A697" s="16" t="s">
        <v>10</v>
      </c>
      <c r="B697" s="103" t="s">
        <v>1268</v>
      </c>
      <c r="C697" s="17" t="s">
        <v>1269</v>
      </c>
      <c r="D697" s="113" t="s">
        <v>13</v>
      </c>
      <c r="E697" s="18">
        <v>4</v>
      </c>
      <c r="F697" s="125"/>
      <c r="G697" s="97">
        <f t="shared" si="70"/>
        <v>0</v>
      </c>
    </row>
    <row r="698" spans="1:7" s="1" customFormat="1" outlineLevel="2" x14ac:dyDescent="0.2">
      <c r="A698" s="16" t="s">
        <v>10</v>
      </c>
      <c r="B698" s="103" t="s">
        <v>1270</v>
      </c>
      <c r="C698" s="17" t="s">
        <v>1271</v>
      </c>
      <c r="D698" s="113" t="s">
        <v>13</v>
      </c>
      <c r="E698" s="18">
        <v>1.6</v>
      </c>
      <c r="F698" s="125"/>
      <c r="G698" s="97">
        <f t="shared" si="70"/>
        <v>0</v>
      </c>
    </row>
    <row r="699" spans="1:7" s="1" customFormat="1" outlineLevel="2" x14ac:dyDescent="0.2">
      <c r="A699" s="16" t="s">
        <v>10</v>
      </c>
      <c r="B699" s="103" t="s">
        <v>1272</v>
      </c>
      <c r="C699" s="17" t="s">
        <v>1273</v>
      </c>
      <c r="D699" s="113" t="s">
        <v>13</v>
      </c>
      <c r="E699" s="18">
        <v>3.6</v>
      </c>
      <c r="F699" s="125"/>
      <c r="G699" s="97">
        <f t="shared" si="70"/>
        <v>0</v>
      </c>
    </row>
    <row r="700" spans="1:7" s="1" customFormat="1" outlineLevel="2" x14ac:dyDescent="0.2">
      <c r="A700" s="16" t="s">
        <v>10</v>
      </c>
      <c r="B700" s="103" t="s">
        <v>1274</v>
      </c>
      <c r="C700" s="17" t="s">
        <v>1275</v>
      </c>
      <c r="D700" s="113" t="s">
        <v>13</v>
      </c>
      <c r="E700" s="18">
        <v>2.5</v>
      </c>
      <c r="F700" s="125"/>
      <c r="G700" s="97">
        <f t="shared" si="70"/>
        <v>0</v>
      </c>
    </row>
    <row r="701" spans="1:7" s="1" customFormat="1" outlineLevel="2" x14ac:dyDescent="0.2">
      <c r="A701" s="16" t="s">
        <v>10</v>
      </c>
      <c r="B701" s="103" t="s">
        <v>1276</v>
      </c>
      <c r="C701" s="17" t="s">
        <v>1277</v>
      </c>
      <c r="D701" s="113" t="s">
        <v>13</v>
      </c>
      <c r="E701" s="18">
        <v>2</v>
      </c>
      <c r="F701" s="125"/>
      <c r="G701" s="97">
        <f t="shared" si="70"/>
        <v>0</v>
      </c>
    </row>
    <row r="702" spans="1:7" s="1" customFormat="1" outlineLevel="2" x14ac:dyDescent="0.2">
      <c r="A702" s="16" t="s">
        <v>10</v>
      </c>
      <c r="B702" s="103" t="s">
        <v>1278</v>
      </c>
      <c r="C702" s="17" t="s">
        <v>1279</v>
      </c>
      <c r="D702" s="113" t="s">
        <v>13</v>
      </c>
      <c r="E702" s="18">
        <v>2.5</v>
      </c>
      <c r="F702" s="125"/>
      <c r="G702" s="97">
        <f t="shared" si="70"/>
        <v>0</v>
      </c>
    </row>
    <row r="703" spans="1:7" s="1" customFormat="1" outlineLevel="2" x14ac:dyDescent="0.2">
      <c r="A703" s="16" t="s">
        <v>10</v>
      </c>
      <c r="B703" s="103" t="s">
        <v>1280</v>
      </c>
      <c r="C703" s="17" t="s">
        <v>1281</v>
      </c>
      <c r="D703" s="113" t="s">
        <v>13</v>
      </c>
      <c r="E703" s="18">
        <v>6.3</v>
      </c>
      <c r="F703" s="125"/>
      <c r="G703" s="97">
        <f t="shared" si="70"/>
        <v>0</v>
      </c>
    </row>
    <row r="704" spans="1:7" s="1" customFormat="1" outlineLevel="2" x14ac:dyDescent="0.2">
      <c r="A704" s="16" t="s">
        <v>10</v>
      </c>
      <c r="B704" s="103" t="s">
        <v>1282</v>
      </c>
      <c r="C704" s="17" t="s">
        <v>1283</v>
      </c>
      <c r="D704" s="113" t="s">
        <v>13</v>
      </c>
      <c r="E704" s="18">
        <v>9.4499999999999993</v>
      </c>
      <c r="F704" s="125"/>
      <c r="G704" s="97">
        <f t="shared" si="70"/>
        <v>0</v>
      </c>
    </row>
    <row r="705" spans="1:7" s="1" customFormat="1" outlineLevel="2" x14ac:dyDescent="0.2">
      <c r="A705" s="16" t="s">
        <v>10</v>
      </c>
      <c r="B705" s="103"/>
      <c r="C705" s="57" t="s">
        <v>1284</v>
      </c>
      <c r="D705" s="144"/>
      <c r="E705" s="144"/>
      <c r="F705" s="144"/>
      <c r="G705" s="145"/>
    </row>
    <row r="706" spans="1:7" s="1" customFormat="1" outlineLevel="2" x14ac:dyDescent="0.2">
      <c r="A706" s="16" t="s">
        <v>10</v>
      </c>
      <c r="B706" s="103" t="s">
        <v>1285</v>
      </c>
      <c r="C706" s="17" t="s">
        <v>1286</v>
      </c>
      <c r="D706" s="113" t="s">
        <v>13</v>
      </c>
      <c r="E706" s="18">
        <v>1.8</v>
      </c>
      <c r="F706" s="125"/>
      <c r="G706" s="97">
        <f t="shared" ref="G706:G710" si="71">ROUND(+E706*F706,0)</f>
        <v>0</v>
      </c>
    </row>
    <row r="707" spans="1:7" s="1" customFormat="1" outlineLevel="2" x14ac:dyDescent="0.2">
      <c r="A707" s="16" t="s">
        <v>10</v>
      </c>
      <c r="B707" s="103" t="s">
        <v>1287</v>
      </c>
      <c r="C707" s="17" t="s">
        <v>1288</v>
      </c>
      <c r="D707" s="113" t="s">
        <v>13</v>
      </c>
      <c r="E707" s="18">
        <v>9</v>
      </c>
      <c r="F707" s="125"/>
      <c r="G707" s="97">
        <f t="shared" si="71"/>
        <v>0</v>
      </c>
    </row>
    <row r="708" spans="1:7" s="1" customFormat="1" outlineLevel="2" x14ac:dyDescent="0.2">
      <c r="A708" s="16" t="s">
        <v>10</v>
      </c>
      <c r="B708" s="103" t="s">
        <v>1289</v>
      </c>
      <c r="C708" s="17" t="s">
        <v>1290</v>
      </c>
      <c r="D708" s="113" t="s">
        <v>13</v>
      </c>
      <c r="E708" s="18">
        <v>8</v>
      </c>
      <c r="F708" s="125"/>
      <c r="G708" s="97">
        <f t="shared" si="71"/>
        <v>0</v>
      </c>
    </row>
    <row r="709" spans="1:7" s="1" customFormat="1" outlineLevel="2" x14ac:dyDescent="0.2">
      <c r="A709" s="16" t="s">
        <v>10</v>
      </c>
      <c r="B709" s="103" t="s">
        <v>1291</v>
      </c>
      <c r="C709" s="17" t="s">
        <v>1292</v>
      </c>
      <c r="D709" s="113" t="s">
        <v>13</v>
      </c>
      <c r="E709" s="18">
        <v>2</v>
      </c>
      <c r="F709" s="125"/>
      <c r="G709" s="97">
        <f t="shared" si="71"/>
        <v>0</v>
      </c>
    </row>
    <row r="710" spans="1:7" s="1" customFormat="1" outlineLevel="2" x14ac:dyDescent="0.2">
      <c r="A710" s="16" t="s">
        <v>10</v>
      </c>
      <c r="B710" s="103" t="s">
        <v>1293</v>
      </c>
      <c r="C710" s="17" t="s">
        <v>1294</v>
      </c>
      <c r="D710" s="113" t="s">
        <v>13</v>
      </c>
      <c r="E710" s="18">
        <v>1.9</v>
      </c>
      <c r="F710" s="125"/>
      <c r="G710" s="97">
        <f t="shared" si="71"/>
        <v>0</v>
      </c>
    </row>
    <row r="711" spans="1:7" s="1" customFormat="1" outlineLevel="2" x14ac:dyDescent="0.2">
      <c r="A711" s="16"/>
      <c r="B711" s="103"/>
      <c r="C711" s="57" t="s">
        <v>1295</v>
      </c>
      <c r="D711" s="144"/>
      <c r="E711" s="144"/>
      <c r="F711" s="144"/>
      <c r="G711" s="145"/>
    </row>
    <row r="712" spans="1:7" s="1" customFormat="1" outlineLevel="2" x14ac:dyDescent="0.2">
      <c r="A712" s="16" t="s">
        <v>10</v>
      </c>
      <c r="B712" s="103" t="s">
        <v>1296</v>
      </c>
      <c r="C712" s="17" t="s">
        <v>1297</v>
      </c>
      <c r="D712" s="113" t="s">
        <v>13</v>
      </c>
      <c r="E712" s="18">
        <v>2.4</v>
      </c>
      <c r="F712" s="125"/>
      <c r="G712" s="97">
        <f t="shared" ref="G712:G714" si="72">ROUND(+E712*F712,0)</f>
        <v>0</v>
      </c>
    </row>
    <row r="713" spans="1:7" s="1" customFormat="1" outlineLevel="2" x14ac:dyDescent="0.2">
      <c r="A713" s="16" t="s">
        <v>10</v>
      </c>
      <c r="B713" s="103" t="s">
        <v>1298</v>
      </c>
      <c r="C713" s="17" t="s">
        <v>1299</v>
      </c>
      <c r="D713" s="113" t="s">
        <v>13</v>
      </c>
      <c r="E713" s="18">
        <v>0.88000000000000012</v>
      </c>
      <c r="F713" s="125"/>
      <c r="G713" s="97">
        <f t="shared" si="72"/>
        <v>0</v>
      </c>
    </row>
    <row r="714" spans="1:7" s="1" customFormat="1" outlineLevel="2" x14ac:dyDescent="0.2">
      <c r="A714" s="16" t="s">
        <v>10</v>
      </c>
      <c r="B714" s="103" t="s">
        <v>1300</v>
      </c>
      <c r="C714" s="17" t="s">
        <v>1301</v>
      </c>
      <c r="D714" s="113" t="s">
        <v>13</v>
      </c>
      <c r="E714" s="18">
        <v>8.8000000000000007</v>
      </c>
      <c r="F714" s="125"/>
      <c r="G714" s="97">
        <f t="shared" si="72"/>
        <v>0</v>
      </c>
    </row>
    <row r="715" spans="1:7" s="15" customFormat="1" ht="77.25" customHeight="1" outlineLevel="1" x14ac:dyDescent="0.2">
      <c r="A715" s="14"/>
      <c r="B715" s="86" t="s">
        <v>1302</v>
      </c>
      <c r="C715" s="63" t="s">
        <v>1303</v>
      </c>
      <c r="D715" s="143"/>
      <c r="E715" s="143"/>
      <c r="F715" s="143"/>
      <c r="G715" s="87">
        <f>SUM(G716)</f>
        <v>0</v>
      </c>
    </row>
    <row r="716" spans="1:7" s="1" customFormat="1" outlineLevel="2" x14ac:dyDescent="0.2">
      <c r="A716" s="16" t="s">
        <v>10</v>
      </c>
      <c r="B716" s="103" t="s">
        <v>1304</v>
      </c>
      <c r="C716" s="17" t="s">
        <v>1305</v>
      </c>
      <c r="D716" s="113" t="s">
        <v>13</v>
      </c>
      <c r="E716" s="18">
        <f>2.35*2.5</f>
        <v>5.875</v>
      </c>
      <c r="F716" s="125"/>
      <c r="G716" s="97">
        <f t="shared" ref="G716" si="73">ROUND(+E716*F716,0)</f>
        <v>0</v>
      </c>
    </row>
    <row r="717" spans="1:7" s="15" customFormat="1" ht="89.25" outlineLevel="1" x14ac:dyDescent="0.2">
      <c r="A717" s="14"/>
      <c r="B717" s="86" t="s">
        <v>1306</v>
      </c>
      <c r="C717" s="54" t="s">
        <v>1307</v>
      </c>
      <c r="D717" s="143"/>
      <c r="E717" s="143"/>
      <c r="F717" s="143"/>
      <c r="G717" s="87">
        <f>SUM(G718:G720)</f>
        <v>0</v>
      </c>
    </row>
    <row r="718" spans="1:7" s="1" customFormat="1" outlineLevel="2" x14ac:dyDescent="0.2">
      <c r="A718" s="16" t="s">
        <v>10</v>
      </c>
      <c r="B718" s="103" t="s">
        <v>1308</v>
      </c>
      <c r="C718" s="17" t="s">
        <v>1309</v>
      </c>
      <c r="D718" s="113" t="s">
        <v>13</v>
      </c>
      <c r="E718" s="18">
        <v>3.25</v>
      </c>
      <c r="F718" s="125"/>
      <c r="G718" s="97">
        <f t="shared" ref="G718:G720" si="74">ROUND(+E718*F718,0)</f>
        <v>0</v>
      </c>
    </row>
    <row r="719" spans="1:7" s="1" customFormat="1" outlineLevel="2" x14ac:dyDescent="0.2">
      <c r="A719" s="16" t="s">
        <v>10</v>
      </c>
      <c r="B719" s="103" t="s">
        <v>1310</v>
      </c>
      <c r="C719" s="17" t="s">
        <v>1311</v>
      </c>
      <c r="D719" s="113" t="s">
        <v>13</v>
      </c>
      <c r="E719" s="18">
        <v>4.25</v>
      </c>
      <c r="F719" s="125"/>
      <c r="G719" s="97">
        <f t="shared" si="74"/>
        <v>0</v>
      </c>
    </row>
    <row r="720" spans="1:7" s="1" customFormat="1" outlineLevel="2" x14ac:dyDescent="0.2">
      <c r="A720" s="16" t="s">
        <v>10</v>
      </c>
      <c r="B720" s="103" t="s">
        <v>1312</v>
      </c>
      <c r="C720" s="17" t="s">
        <v>1313</v>
      </c>
      <c r="D720" s="113" t="s">
        <v>13</v>
      </c>
      <c r="E720" s="18">
        <v>17.75</v>
      </c>
      <c r="F720" s="125"/>
      <c r="G720" s="97">
        <f t="shared" si="74"/>
        <v>0</v>
      </c>
    </row>
    <row r="721" spans="1:7" s="15" customFormat="1" ht="14.25" customHeight="1" outlineLevel="1" x14ac:dyDescent="0.2">
      <c r="A721" s="14"/>
      <c r="B721" s="86" t="s">
        <v>1314</v>
      </c>
      <c r="C721" s="51" t="s">
        <v>1315</v>
      </c>
      <c r="D721" s="143"/>
      <c r="E721" s="143"/>
      <c r="F721" s="143"/>
      <c r="G721" s="87">
        <f>SUM(G722)</f>
        <v>0</v>
      </c>
    </row>
    <row r="722" spans="1:7" s="1" customFormat="1" ht="24" outlineLevel="2" x14ac:dyDescent="0.2">
      <c r="A722" s="16" t="s">
        <v>10</v>
      </c>
      <c r="B722" s="84" t="s">
        <v>1316</v>
      </c>
      <c r="C722" s="17" t="s">
        <v>1317</v>
      </c>
      <c r="D722" s="113" t="s">
        <v>20</v>
      </c>
      <c r="E722" s="18">
        <v>30</v>
      </c>
      <c r="F722" s="125"/>
      <c r="G722" s="97">
        <f t="shared" ref="G722" si="75">ROUND(+E722*F722,0)</f>
        <v>0</v>
      </c>
    </row>
    <row r="723" spans="1:7" s="15" customFormat="1" ht="51" outlineLevel="1" x14ac:dyDescent="0.2">
      <c r="A723" s="38"/>
      <c r="B723" s="86" t="s">
        <v>1318</v>
      </c>
      <c r="C723" s="51" t="s">
        <v>1319</v>
      </c>
      <c r="D723" s="143"/>
      <c r="E723" s="143"/>
      <c r="F723" s="143"/>
      <c r="G723" s="87">
        <f>SUM(G724:G727)</f>
        <v>0</v>
      </c>
    </row>
    <row r="724" spans="1:7" s="1" customFormat="1" ht="24" outlineLevel="2" x14ac:dyDescent="0.2">
      <c r="A724" s="16" t="s">
        <v>10</v>
      </c>
      <c r="B724" s="84" t="s">
        <v>1320</v>
      </c>
      <c r="C724" s="17" t="s">
        <v>1321</v>
      </c>
      <c r="D724" s="113" t="s">
        <v>13</v>
      </c>
      <c r="E724" s="18">
        <f>7*0.54*1.74</f>
        <v>6.5772000000000004</v>
      </c>
      <c r="F724" s="125"/>
      <c r="G724" s="97">
        <f t="shared" ref="G724:G727" si="76">ROUND(+E724*F724,0)</f>
        <v>0</v>
      </c>
    </row>
    <row r="725" spans="1:7" s="1" customFormat="1" ht="24" outlineLevel="2" x14ac:dyDescent="0.2">
      <c r="A725" s="16" t="s">
        <v>10</v>
      </c>
      <c r="B725" s="84" t="s">
        <v>1322</v>
      </c>
      <c r="C725" s="17" t="s">
        <v>1323</v>
      </c>
      <c r="D725" s="113" t="s">
        <v>13</v>
      </c>
      <c r="E725" s="18">
        <f>5*1.3*1.74</f>
        <v>11.31</v>
      </c>
      <c r="F725" s="125"/>
      <c r="G725" s="97">
        <f t="shared" si="76"/>
        <v>0</v>
      </c>
    </row>
    <row r="726" spans="1:7" s="1" customFormat="1" ht="24" outlineLevel="2" x14ac:dyDescent="0.2">
      <c r="A726" s="16" t="s">
        <v>10</v>
      </c>
      <c r="B726" s="84" t="s">
        <v>1324</v>
      </c>
      <c r="C726" s="17" t="s">
        <v>1325</v>
      </c>
      <c r="D726" s="113" t="s">
        <v>13</v>
      </c>
      <c r="E726" s="18">
        <f>3*0.3*1.94</f>
        <v>1.7459999999999998</v>
      </c>
      <c r="F726" s="125"/>
      <c r="G726" s="97">
        <f t="shared" si="76"/>
        <v>0</v>
      </c>
    </row>
    <row r="727" spans="1:7" s="1" customFormat="1" ht="24" outlineLevel="2" x14ac:dyDescent="0.2">
      <c r="A727" s="16" t="s">
        <v>10</v>
      </c>
      <c r="B727" s="84" t="s">
        <v>1326</v>
      </c>
      <c r="C727" s="17" t="s">
        <v>1327</v>
      </c>
      <c r="D727" s="113" t="s">
        <v>13</v>
      </c>
      <c r="E727" s="18">
        <f>7*0.2*1.94</f>
        <v>2.7160000000000002</v>
      </c>
      <c r="F727" s="125"/>
      <c r="G727" s="97">
        <f t="shared" si="76"/>
        <v>0</v>
      </c>
    </row>
    <row r="728" spans="1:7" s="15" customFormat="1" ht="14.25" customHeight="1" outlineLevel="1" x14ac:dyDescent="0.2">
      <c r="A728" s="14"/>
      <c r="B728" s="86" t="s">
        <v>1328</v>
      </c>
      <c r="C728" s="51" t="s">
        <v>1329</v>
      </c>
      <c r="D728" s="143"/>
      <c r="E728" s="143"/>
      <c r="F728" s="143"/>
      <c r="G728" s="87">
        <f>SUM(G729:G731)</f>
        <v>0</v>
      </c>
    </row>
    <row r="729" spans="1:7" s="1" customFormat="1" outlineLevel="2" x14ac:dyDescent="0.2">
      <c r="A729" s="16" t="s">
        <v>10</v>
      </c>
      <c r="B729" s="84" t="s">
        <v>1330</v>
      </c>
      <c r="C729" s="17" t="s">
        <v>1331</v>
      </c>
      <c r="D729" s="113" t="s">
        <v>188</v>
      </c>
      <c r="E729" s="18">
        <v>3</v>
      </c>
      <c r="F729" s="125"/>
      <c r="G729" s="97">
        <f t="shared" ref="G729:G731" si="77">ROUND(+E729*F729,0)</f>
        <v>0</v>
      </c>
    </row>
    <row r="730" spans="1:7" s="1" customFormat="1" ht="37.5" customHeight="1" outlineLevel="2" x14ac:dyDescent="0.2">
      <c r="A730" s="16" t="s">
        <v>10</v>
      </c>
      <c r="B730" s="84" t="s">
        <v>1332</v>
      </c>
      <c r="C730" s="17" t="s">
        <v>1333</v>
      </c>
      <c r="D730" s="113" t="s">
        <v>188</v>
      </c>
      <c r="E730" s="18">
        <v>1</v>
      </c>
      <c r="F730" s="125"/>
      <c r="G730" s="97">
        <f t="shared" si="77"/>
        <v>0</v>
      </c>
    </row>
    <row r="731" spans="1:7" s="1" customFormat="1" outlineLevel="2" x14ac:dyDescent="0.2">
      <c r="A731" s="16" t="s">
        <v>10</v>
      </c>
      <c r="B731" s="84" t="s">
        <v>1334</v>
      </c>
      <c r="C731" s="17" t="s">
        <v>1335</v>
      </c>
      <c r="D731" s="113" t="s">
        <v>20</v>
      </c>
      <c r="E731" s="18">
        <v>9</v>
      </c>
      <c r="F731" s="125"/>
      <c r="G731" s="97">
        <f t="shared" si="77"/>
        <v>0</v>
      </c>
    </row>
    <row r="732" spans="1:7" s="15" customFormat="1" ht="14.25" customHeight="1" outlineLevel="1" x14ac:dyDescent="0.2">
      <c r="A732" s="14"/>
      <c r="B732" s="86">
        <v>19.7</v>
      </c>
      <c r="C732" s="51" t="s">
        <v>1336</v>
      </c>
      <c r="D732" s="143"/>
      <c r="E732" s="143"/>
      <c r="F732" s="143"/>
      <c r="G732" s="87">
        <f>SUM(G734:G747)</f>
        <v>0</v>
      </c>
    </row>
    <row r="733" spans="1:7" s="1" customFormat="1" ht="23.25" customHeight="1" outlineLevel="1" x14ac:dyDescent="0.2">
      <c r="A733" s="16"/>
      <c r="B733" s="84"/>
      <c r="C733" s="56" t="s">
        <v>1337</v>
      </c>
      <c r="D733" s="144"/>
      <c r="E733" s="144"/>
      <c r="F733" s="144"/>
      <c r="G733" s="145"/>
    </row>
    <row r="734" spans="1:7" s="1" customFormat="1" outlineLevel="2" x14ac:dyDescent="0.2">
      <c r="A734" s="16" t="s">
        <v>10</v>
      </c>
      <c r="B734" s="84" t="s">
        <v>1338</v>
      </c>
      <c r="C734" s="17" t="s">
        <v>1339</v>
      </c>
      <c r="D734" s="113" t="s">
        <v>13</v>
      </c>
      <c r="E734" s="18">
        <f>0.5*0.5</f>
        <v>0.25</v>
      </c>
      <c r="F734" s="125"/>
      <c r="G734" s="97">
        <f t="shared" ref="G734:G737" si="78">ROUND(+E734*F734,0)</f>
        <v>0</v>
      </c>
    </row>
    <row r="735" spans="1:7" s="1" customFormat="1" outlineLevel="2" x14ac:dyDescent="0.2">
      <c r="A735" s="16" t="s">
        <v>10</v>
      </c>
      <c r="B735" s="84" t="s">
        <v>1340</v>
      </c>
      <c r="C735" s="17" t="s">
        <v>1341</v>
      </c>
      <c r="D735" s="113" t="s">
        <v>13</v>
      </c>
      <c r="E735" s="18">
        <f>1*0.5</f>
        <v>0.5</v>
      </c>
      <c r="F735" s="125"/>
      <c r="G735" s="97">
        <f t="shared" si="78"/>
        <v>0</v>
      </c>
    </row>
    <row r="736" spans="1:7" s="1" customFormat="1" outlineLevel="2" x14ac:dyDescent="0.2">
      <c r="A736" s="16" t="s">
        <v>10</v>
      </c>
      <c r="B736" s="84" t="s">
        <v>1342</v>
      </c>
      <c r="C736" s="17" t="s">
        <v>1343</v>
      </c>
      <c r="D736" s="113" t="s">
        <v>13</v>
      </c>
      <c r="E736" s="18">
        <f>2*2.5</f>
        <v>5</v>
      </c>
      <c r="F736" s="125"/>
      <c r="G736" s="97">
        <f t="shared" si="78"/>
        <v>0</v>
      </c>
    </row>
    <row r="737" spans="1:7" s="1" customFormat="1" outlineLevel="2" x14ac:dyDescent="0.2">
      <c r="A737" s="16" t="s">
        <v>10</v>
      </c>
      <c r="B737" s="84" t="s">
        <v>1344</v>
      </c>
      <c r="C737" s="17" t="s">
        <v>1345</v>
      </c>
      <c r="D737" s="113" t="s">
        <v>13</v>
      </c>
      <c r="E737" s="18">
        <f>1*0.35</f>
        <v>0.35</v>
      </c>
      <c r="F737" s="125"/>
      <c r="G737" s="97">
        <f t="shared" si="78"/>
        <v>0</v>
      </c>
    </row>
    <row r="738" spans="1:7" s="1" customFormat="1" ht="24" outlineLevel="1" x14ac:dyDescent="0.2">
      <c r="A738" s="16"/>
      <c r="B738" s="84"/>
      <c r="C738" s="56" t="s">
        <v>1346</v>
      </c>
      <c r="D738" s="144"/>
      <c r="E738" s="144"/>
      <c r="F738" s="144"/>
      <c r="G738" s="145"/>
    </row>
    <row r="739" spans="1:7" s="1" customFormat="1" outlineLevel="2" x14ac:dyDescent="0.2">
      <c r="A739" s="16" t="s">
        <v>10</v>
      </c>
      <c r="B739" s="84" t="s">
        <v>1347</v>
      </c>
      <c r="C739" s="17" t="s">
        <v>1348</v>
      </c>
      <c r="D739" s="113" t="s">
        <v>13</v>
      </c>
      <c r="E739" s="18">
        <f>10*1.4*0.25</f>
        <v>3.5</v>
      </c>
      <c r="F739" s="125"/>
      <c r="G739" s="97">
        <f t="shared" ref="G739:G742" si="79">ROUND(+E739*F739,0)</f>
        <v>0</v>
      </c>
    </row>
    <row r="740" spans="1:7" s="1" customFormat="1" outlineLevel="2" x14ac:dyDescent="0.2">
      <c r="A740" s="16" t="s">
        <v>10</v>
      </c>
      <c r="B740" s="84" t="s">
        <v>1349</v>
      </c>
      <c r="C740" s="17" t="s">
        <v>1350</v>
      </c>
      <c r="D740" s="113" t="s">
        <v>13</v>
      </c>
      <c r="E740" s="18">
        <f>2*2.05*0.25</f>
        <v>1.0249999999999999</v>
      </c>
      <c r="F740" s="125"/>
      <c r="G740" s="97">
        <f t="shared" si="79"/>
        <v>0</v>
      </c>
    </row>
    <row r="741" spans="1:7" s="1" customFormat="1" outlineLevel="2" x14ac:dyDescent="0.2">
      <c r="A741" s="16" t="s">
        <v>10</v>
      </c>
      <c r="B741" s="84" t="s">
        <v>1351</v>
      </c>
      <c r="C741" s="17" t="s">
        <v>1352</v>
      </c>
      <c r="D741" s="113" t="s">
        <v>13</v>
      </c>
      <c r="E741" s="18">
        <f>2*4.75*0.25</f>
        <v>2.375</v>
      </c>
      <c r="F741" s="125"/>
      <c r="G741" s="97">
        <f t="shared" si="79"/>
        <v>0</v>
      </c>
    </row>
    <row r="742" spans="1:7" s="1" customFormat="1" outlineLevel="2" x14ac:dyDescent="0.2">
      <c r="A742" s="16" t="s">
        <v>10</v>
      </c>
      <c r="B742" s="84" t="s">
        <v>1353</v>
      </c>
      <c r="C742" s="17" t="s">
        <v>1354</v>
      </c>
      <c r="D742" s="113" t="s">
        <v>13</v>
      </c>
      <c r="E742" s="18">
        <f>2*5.85*0.25</f>
        <v>2.9249999999999998</v>
      </c>
      <c r="F742" s="125"/>
      <c r="G742" s="97">
        <f t="shared" si="79"/>
        <v>0</v>
      </c>
    </row>
    <row r="743" spans="1:7" s="1" customFormat="1" ht="24" outlineLevel="1" x14ac:dyDescent="0.2">
      <c r="A743" s="16"/>
      <c r="B743" s="84"/>
      <c r="C743" s="56" t="s">
        <v>1355</v>
      </c>
      <c r="D743" s="144"/>
      <c r="E743" s="144"/>
      <c r="F743" s="144"/>
      <c r="G743" s="145"/>
    </row>
    <row r="744" spans="1:7" s="1" customFormat="1" outlineLevel="2" x14ac:dyDescent="0.2">
      <c r="A744" s="16" t="s">
        <v>10</v>
      </c>
      <c r="B744" s="84" t="s">
        <v>1356</v>
      </c>
      <c r="C744" s="17" t="s">
        <v>1357</v>
      </c>
      <c r="D744" s="113" t="s">
        <v>13</v>
      </c>
      <c r="E744" s="18">
        <f>1.21*0.45</f>
        <v>0.54449999999999998</v>
      </c>
      <c r="F744" s="125"/>
      <c r="G744" s="97">
        <f t="shared" ref="G744:G747" si="80">ROUND(+E744*F744,0)</f>
        <v>0</v>
      </c>
    </row>
    <row r="745" spans="1:7" s="1" customFormat="1" outlineLevel="2" x14ac:dyDescent="0.2">
      <c r="A745" s="16" t="s">
        <v>10</v>
      </c>
      <c r="B745" s="84" t="s">
        <v>1358</v>
      </c>
      <c r="C745" s="17" t="s">
        <v>1359</v>
      </c>
      <c r="D745" s="113" t="s">
        <v>13</v>
      </c>
      <c r="E745" s="18">
        <f>1.55*0.45</f>
        <v>0.69750000000000001</v>
      </c>
      <c r="F745" s="125"/>
      <c r="G745" s="97">
        <f t="shared" si="80"/>
        <v>0</v>
      </c>
    </row>
    <row r="746" spans="1:7" s="1" customFormat="1" outlineLevel="2" x14ac:dyDescent="0.2">
      <c r="A746" s="16" t="s">
        <v>10</v>
      </c>
      <c r="B746" s="84" t="s">
        <v>1360</v>
      </c>
      <c r="C746" s="17" t="s">
        <v>1361</v>
      </c>
      <c r="D746" s="113" t="s">
        <v>13</v>
      </c>
      <c r="E746" s="18">
        <f>2.02*0.45</f>
        <v>0.90900000000000003</v>
      </c>
      <c r="F746" s="125"/>
      <c r="G746" s="97">
        <f t="shared" si="80"/>
        <v>0</v>
      </c>
    </row>
    <row r="747" spans="1:7" s="1" customFormat="1" outlineLevel="2" x14ac:dyDescent="0.2">
      <c r="A747" s="16" t="s">
        <v>10</v>
      </c>
      <c r="B747" s="84" t="s">
        <v>1362</v>
      </c>
      <c r="C747" s="17" t="s">
        <v>1363</v>
      </c>
      <c r="D747" s="113" t="s">
        <v>13</v>
      </c>
      <c r="E747" s="18">
        <f>4.75*0.45</f>
        <v>2.1375000000000002</v>
      </c>
      <c r="F747" s="125"/>
      <c r="G747" s="97">
        <f t="shared" si="80"/>
        <v>0</v>
      </c>
    </row>
    <row r="748" spans="1:7" s="66" customFormat="1" ht="45" customHeight="1" x14ac:dyDescent="0.2">
      <c r="A748" s="67"/>
      <c r="B748" s="92">
        <v>20</v>
      </c>
      <c r="C748" s="68" t="s">
        <v>1364</v>
      </c>
      <c r="D748" s="142"/>
      <c r="E748" s="142"/>
      <c r="F748" s="142"/>
      <c r="G748" s="76">
        <f>+G749</f>
        <v>0</v>
      </c>
    </row>
    <row r="749" spans="1:7" s="15" customFormat="1" ht="39" customHeight="1" outlineLevel="1" x14ac:dyDescent="0.2">
      <c r="A749" s="14"/>
      <c r="B749" s="86" t="s">
        <v>1365</v>
      </c>
      <c r="C749" s="63" t="s">
        <v>1366</v>
      </c>
      <c r="D749" s="143"/>
      <c r="E749" s="143"/>
      <c r="F749" s="143"/>
      <c r="G749" s="87">
        <f>SUM(G750:G753)</f>
        <v>0</v>
      </c>
    </row>
    <row r="750" spans="1:7" s="1" customFormat="1" outlineLevel="2" x14ac:dyDescent="0.2">
      <c r="A750" s="16" t="s">
        <v>10</v>
      </c>
      <c r="B750" s="103" t="s">
        <v>1367</v>
      </c>
      <c r="C750" s="17" t="s">
        <v>1368</v>
      </c>
      <c r="D750" s="113" t="s">
        <v>13</v>
      </c>
      <c r="E750" s="18">
        <v>3</v>
      </c>
      <c r="F750" s="125"/>
      <c r="G750" s="97">
        <f t="shared" ref="G750:G753" si="81">ROUND(+E750*F750,0)</f>
        <v>0</v>
      </c>
    </row>
    <row r="751" spans="1:7" s="1" customFormat="1" outlineLevel="2" x14ac:dyDescent="0.2">
      <c r="A751" s="16" t="s">
        <v>10</v>
      </c>
      <c r="B751" s="103" t="s">
        <v>1369</v>
      </c>
      <c r="C751" s="17" t="s">
        <v>1370</v>
      </c>
      <c r="D751" s="113" t="s">
        <v>13</v>
      </c>
      <c r="E751" s="18">
        <f>1.8*2.5*6</f>
        <v>27</v>
      </c>
      <c r="F751" s="125"/>
      <c r="G751" s="97">
        <f t="shared" si="81"/>
        <v>0</v>
      </c>
    </row>
    <row r="752" spans="1:7" s="1" customFormat="1" outlineLevel="2" x14ac:dyDescent="0.2">
      <c r="A752" s="16" t="s">
        <v>10</v>
      </c>
      <c r="B752" s="103" t="s">
        <v>1371</v>
      </c>
      <c r="C752" s="17" t="s">
        <v>1372</v>
      </c>
      <c r="D752" s="113" t="s">
        <v>13</v>
      </c>
      <c r="E752" s="18">
        <f>2.2*2.5</f>
        <v>5.5</v>
      </c>
      <c r="F752" s="125"/>
      <c r="G752" s="97">
        <f t="shared" si="81"/>
        <v>0</v>
      </c>
    </row>
    <row r="753" spans="1:7" s="1" customFormat="1" outlineLevel="2" x14ac:dyDescent="0.2">
      <c r="A753" s="16" t="s">
        <v>10</v>
      </c>
      <c r="B753" s="103" t="s">
        <v>1373</v>
      </c>
      <c r="C753" s="17" t="s">
        <v>1374</v>
      </c>
      <c r="D753" s="113" t="s">
        <v>13</v>
      </c>
      <c r="E753" s="18">
        <f>1*2.85*2</f>
        <v>5.7</v>
      </c>
      <c r="F753" s="125"/>
      <c r="G753" s="97">
        <f t="shared" si="81"/>
        <v>0</v>
      </c>
    </row>
    <row r="754" spans="1:7" s="66" customFormat="1" ht="33" customHeight="1" x14ac:dyDescent="0.2">
      <c r="A754" s="67"/>
      <c r="B754" s="92">
        <v>21</v>
      </c>
      <c r="C754" s="68" t="s">
        <v>1375</v>
      </c>
      <c r="D754" s="142"/>
      <c r="E754" s="142"/>
      <c r="F754" s="142"/>
      <c r="G754" s="76">
        <f>+G755+G763+G770</f>
        <v>0</v>
      </c>
    </row>
    <row r="755" spans="1:7" s="15" customFormat="1" ht="14.25" customHeight="1" outlineLevel="1" x14ac:dyDescent="0.2">
      <c r="A755" s="14"/>
      <c r="B755" s="86" t="s">
        <v>1376</v>
      </c>
      <c r="C755" s="51" t="s">
        <v>1377</v>
      </c>
      <c r="D755" s="143"/>
      <c r="E755" s="143"/>
      <c r="F755" s="143"/>
      <c r="G755" s="87">
        <f>SUM(G756:G762)</f>
        <v>0</v>
      </c>
    </row>
    <row r="756" spans="1:7" s="1" customFormat="1" outlineLevel="2" x14ac:dyDescent="0.2">
      <c r="A756" s="16" t="s">
        <v>10</v>
      </c>
      <c r="B756" s="84" t="s">
        <v>1378</v>
      </c>
      <c r="C756" s="17" t="s">
        <v>1379</v>
      </c>
      <c r="D756" s="113" t="s">
        <v>188</v>
      </c>
      <c r="E756" s="18">
        <f>7+2</f>
        <v>9</v>
      </c>
      <c r="F756" s="125"/>
      <c r="G756" s="97">
        <f t="shared" ref="G756:G762" si="82">ROUND(+E756*F756,0)</f>
        <v>0</v>
      </c>
    </row>
    <row r="757" spans="1:7" s="1" customFormat="1" outlineLevel="2" x14ac:dyDescent="0.2">
      <c r="A757" s="16" t="s">
        <v>10</v>
      </c>
      <c r="B757" s="84" t="s">
        <v>1380</v>
      </c>
      <c r="C757" s="17" t="s">
        <v>1381</v>
      </c>
      <c r="D757" s="113" t="s">
        <v>188</v>
      </c>
      <c r="E757" s="18">
        <v>5</v>
      </c>
      <c r="F757" s="125"/>
      <c r="G757" s="97">
        <f t="shared" si="82"/>
        <v>0</v>
      </c>
    </row>
    <row r="758" spans="1:7" s="1" customFormat="1" outlineLevel="2" x14ac:dyDescent="0.2">
      <c r="A758" s="16" t="s">
        <v>10</v>
      </c>
      <c r="B758" s="84" t="s">
        <v>1382</v>
      </c>
      <c r="C758" s="17" t="s">
        <v>1383</v>
      </c>
      <c r="D758" s="113" t="s">
        <v>188</v>
      </c>
      <c r="E758" s="18">
        <v>2</v>
      </c>
      <c r="F758" s="125"/>
      <c r="G758" s="97">
        <f t="shared" si="82"/>
        <v>0</v>
      </c>
    </row>
    <row r="759" spans="1:7" s="1" customFormat="1" outlineLevel="2" x14ac:dyDescent="0.2">
      <c r="A759" s="16" t="s">
        <v>10</v>
      </c>
      <c r="B759" s="84" t="s">
        <v>1384</v>
      </c>
      <c r="C759" s="39" t="s">
        <v>1385</v>
      </c>
      <c r="D759" s="113" t="s">
        <v>188</v>
      </c>
      <c r="E759" s="18">
        <v>10</v>
      </c>
      <c r="F759" s="125"/>
      <c r="G759" s="97">
        <f t="shared" si="82"/>
        <v>0</v>
      </c>
    </row>
    <row r="760" spans="1:7" s="1" customFormat="1" outlineLevel="2" x14ac:dyDescent="0.2">
      <c r="A760" s="16" t="s">
        <v>10</v>
      </c>
      <c r="B760" s="84" t="s">
        <v>1386</v>
      </c>
      <c r="C760" s="39" t="s">
        <v>1387</v>
      </c>
      <c r="D760" s="113" t="s">
        <v>188</v>
      </c>
      <c r="E760" s="18">
        <v>2</v>
      </c>
      <c r="F760" s="125"/>
      <c r="G760" s="97">
        <f t="shared" si="82"/>
        <v>0</v>
      </c>
    </row>
    <row r="761" spans="1:7" s="1" customFormat="1" outlineLevel="2" x14ac:dyDescent="0.2">
      <c r="A761" s="16" t="s">
        <v>10</v>
      </c>
      <c r="B761" s="84" t="s">
        <v>1388</v>
      </c>
      <c r="C761" s="39" t="s">
        <v>1389</v>
      </c>
      <c r="D761" s="113" t="s">
        <v>188</v>
      </c>
      <c r="E761" s="18">
        <v>5</v>
      </c>
      <c r="F761" s="125"/>
      <c r="G761" s="97">
        <f t="shared" si="82"/>
        <v>0</v>
      </c>
    </row>
    <row r="762" spans="1:7" s="1" customFormat="1" outlineLevel="2" x14ac:dyDescent="0.2">
      <c r="A762" s="16" t="s">
        <v>10</v>
      </c>
      <c r="B762" s="84" t="s">
        <v>1390</v>
      </c>
      <c r="C762" s="39" t="s">
        <v>1391</v>
      </c>
      <c r="D762" s="113" t="s">
        <v>188</v>
      </c>
      <c r="E762" s="18">
        <v>5</v>
      </c>
      <c r="F762" s="125"/>
      <c r="G762" s="97">
        <f t="shared" si="82"/>
        <v>0</v>
      </c>
    </row>
    <row r="763" spans="1:7" s="15" customFormat="1" ht="14.25" customHeight="1" outlineLevel="1" x14ac:dyDescent="0.2">
      <c r="A763" s="14"/>
      <c r="B763" s="86" t="s">
        <v>1392</v>
      </c>
      <c r="C763" s="51" t="s">
        <v>1393</v>
      </c>
      <c r="D763" s="143"/>
      <c r="E763" s="143"/>
      <c r="F763" s="143"/>
      <c r="G763" s="87">
        <f>SUM(G764:G769)</f>
        <v>0</v>
      </c>
    </row>
    <row r="764" spans="1:7" s="1" customFormat="1" ht="24" customHeight="1" outlineLevel="2" x14ac:dyDescent="0.2">
      <c r="A764" s="16" t="s">
        <v>10</v>
      </c>
      <c r="B764" s="84" t="s">
        <v>1394</v>
      </c>
      <c r="C764" s="39" t="s">
        <v>1395</v>
      </c>
      <c r="D764" s="113" t="s">
        <v>188</v>
      </c>
      <c r="E764" s="18">
        <v>9</v>
      </c>
      <c r="F764" s="125"/>
      <c r="G764" s="97">
        <f t="shared" ref="G764:G769" si="83">ROUND(+E764*F764,0)</f>
        <v>0</v>
      </c>
    </row>
    <row r="765" spans="1:7" s="1" customFormat="1" ht="36" outlineLevel="2" x14ac:dyDescent="0.2">
      <c r="A765" s="16" t="s">
        <v>10</v>
      </c>
      <c r="B765" s="84" t="s">
        <v>1396</v>
      </c>
      <c r="C765" s="39" t="s">
        <v>1397</v>
      </c>
      <c r="D765" s="113" t="s">
        <v>188</v>
      </c>
      <c r="E765" s="18">
        <v>2</v>
      </c>
      <c r="F765" s="125"/>
      <c r="G765" s="97">
        <f t="shared" si="83"/>
        <v>0</v>
      </c>
    </row>
    <row r="766" spans="1:7" s="1" customFormat="1" outlineLevel="2" x14ac:dyDescent="0.2">
      <c r="A766" s="16" t="s">
        <v>10</v>
      </c>
      <c r="B766" s="84" t="s">
        <v>1398</v>
      </c>
      <c r="C766" s="39" t="s">
        <v>1399</v>
      </c>
      <c r="D766" s="113" t="s">
        <v>188</v>
      </c>
      <c r="E766" s="18">
        <v>5</v>
      </c>
      <c r="F766" s="125"/>
      <c r="G766" s="97">
        <f t="shared" si="83"/>
        <v>0</v>
      </c>
    </row>
    <row r="767" spans="1:7" s="1" customFormat="1" outlineLevel="2" x14ac:dyDescent="0.2">
      <c r="A767" s="16" t="s">
        <v>10</v>
      </c>
      <c r="B767" s="84" t="s">
        <v>1400</v>
      </c>
      <c r="C767" s="39" t="s">
        <v>1401</v>
      </c>
      <c r="D767" s="113" t="s">
        <v>188</v>
      </c>
      <c r="E767" s="18">
        <v>10</v>
      </c>
      <c r="F767" s="125"/>
      <c r="G767" s="97">
        <f t="shared" si="83"/>
        <v>0</v>
      </c>
    </row>
    <row r="768" spans="1:7" s="1" customFormat="1" ht="15.75" customHeight="1" outlineLevel="2" x14ac:dyDescent="0.2">
      <c r="A768" s="16" t="s">
        <v>10</v>
      </c>
      <c r="B768" s="84" t="s">
        <v>1402</v>
      </c>
      <c r="C768" s="40" t="s">
        <v>1403</v>
      </c>
      <c r="D768" s="113" t="s">
        <v>188</v>
      </c>
      <c r="E768" s="18">
        <v>6</v>
      </c>
      <c r="F768" s="125"/>
      <c r="G768" s="97">
        <f t="shared" si="83"/>
        <v>0</v>
      </c>
    </row>
    <row r="769" spans="1:7" s="1" customFormat="1" outlineLevel="2" x14ac:dyDescent="0.2">
      <c r="A769" s="16" t="s">
        <v>10</v>
      </c>
      <c r="B769" s="84" t="s">
        <v>1404</v>
      </c>
      <c r="C769" s="39" t="s">
        <v>1405</v>
      </c>
      <c r="D769" s="113" t="s">
        <v>188</v>
      </c>
      <c r="E769" s="18">
        <v>5</v>
      </c>
      <c r="F769" s="125"/>
      <c r="G769" s="97">
        <f t="shared" si="83"/>
        <v>0</v>
      </c>
    </row>
    <row r="770" spans="1:7" s="27" customFormat="1" outlineLevel="1" x14ac:dyDescent="0.2">
      <c r="A770" s="14"/>
      <c r="B770" s="86" t="s">
        <v>1406</v>
      </c>
      <c r="C770" s="51" t="s">
        <v>1407</v>
      </c>
      <c r="D770" s="141"/>
      <c r="E770" s="141"/>
      <c r="F770" s="141"/>
      <c r="G770" s="87">
        <f>SUM(G771:G772)</f>
        <v>0</v>
      </c>
    </row>
    <row r="771" spans="1:7" s="1" customFormat="1" ht="18" customHeight="1" outlineLevel="2" x14ac:dyDescent="0.2">
      <c r="A771" s="16" t="s">
        <v>10</v>
      </c>
      <c r="B771" s="84" t="s">
        <v>1408</v>
      </c>
      <c r="C771" s="21" t="s">
        <v>1409</v>
      </c>
      <c r="D771" s="113" t="s">
        <v>188</v>
      </c>
      <c r="E771" s="18">
        <v>23</v>
      </c>
      <c r="F771" s="125"/>
      <c r="G771" s="97">
        <f t="shared" ref="G771:G772" si="84">ROUND(+E771*F771,0)</f>
        <v>0</v>
      </c>
    </row>
    <row r="772" spans="1:7" s="1" customFormat="1" ht="18" customHeight="1" outlineLevel="2" x14ac:dyDescent="0.2">
      <c r="A772" s="16" t="s">
        <v>10</v>
      </c>
      <c r="B772" s="84" t="s">
        <v>1410</v>
      </c>
      <c r="C772" s="41" t="s">
        <v>1411</v>
      </c>
      <c r="D772" s="113" t="s">
        <v>188</v>
      </c>
      <c r="E772" s="18">
        <v>16</v>
      </c>
      <c r="F772" s="125"/>
      <c r="G772" s="97">
        <f t="shared" si="84"/>
        <v>0</v>
      </c>
    </row>
    <row r="773" spans="1:7" s="66" customFormat="1" ht="44.25" customHeight="1" x14ac:dyDescent="0.2">
      <c r="A773" s="67"/>
      <c r="B773" s="92" t="s">
        <v>1412</v>
      </c>
      <c r="C773" s="65" t="s">
        <v>1413</v>
      </c>
      <c r="D773" s="142"/>
      <c r="E773" s="142"/>
      <c r="F773" s="142"/>
      <c r="G773" s="76">
        <f>+G774+G780</f>
        <v>0</v>
      </c>
    </row>
    <row r="774" spans="1:7" s="15" customFormat="1" ht="14.25" customHeight="1" outlineLevel="1" x14ac:dyDescent="0.2">
      <c r="A774" s="14"/>
      <c r="B774" s="86" t="s">
        <v>1414</v>
      </c>
      <c r="C774" s="51" t="s">
        <v>1415</v>
      </c>
      <c r="D774" s="143"/>
      <c r="E774" s="143"/>
      <c r="F774" s="143"/>
      <c r="G774" s="87">
        <f>SUM(G775:G779)</f>
        <v>0</v>
      </c>
    </row>
    <row r="775" spans="1:7" s="1" customFormat="1" ht="37.5" customHeight="1" outlineLevel="2" x14ac:dyDescent="0.2">
      <c r="A775" s="16" t="s">
        <v>10</v>
      </c>
      <c r="B775" s="84" t="s">
        <v>1416</v>
      </c>
      <c r="C775" s="21" t="s">
        <v>1417</v>
      </c>
      <c r="D775" s="113" t="s">
        <v>188</v>
      </c>
      <c r="E775" s="18">
        <v>25</v>
      </c>
      <c r="F775" s="125"/>
      <c r="G775" s="97">
        <f t="shared" ref="G775:G779" si="85">ROUND(+E775*F775,0)</f>
        <v>0</v>
      </c>
    </row>
    <row r="776" spans="1:7" s="1" customFormat="1" ht="27.75" customHeight="1" outlineLevel="2" x14ac:dyDescent="0.2">
      <c r="A776" s="16" t="s">
        <v>10</v>
      </c>
      <c r="B776" s="84" t="s">
        <v>1418</v>
      </c>
      <c r="C776" s="17" t="s">
        <v>1419</v>
      </c>
      <c r="D776" s="113" t="s">
        <v>188</v>
      </c>
      <c r="E776" s="18">
        <v>41</v>
      </c>
      <c r="F776" s="125"/>
      <c r="G776" s="97">
        <f t="shared" si="85"/>
        <v>0</v>
      </c>
    </row>
    <row r="777" spans="1:7" s="1" customFormat="1" ht="24" outlineLevel="2" x14ac:dyDescent="0.2">
      <c r="A777" s="16" t="s">
        <v>10</v>
      </c>
      <c r="B777" s="84" t="s">
        <v>1420</v>
      </c>
      <c r="C777" s="17" t="s">
        <v>1421</v>
      </c>
      <c r="D777" s="113" t="s">
        <v>188</v>
      </c>
      <c r="E777" s="18">
        <v>8</v>
      </c>
      <c r="F777" s="125"/>
      <c r="G777" s="97">
        <f t="shared" si="85"/>
        <v>0</v>
      </c>
    </row>
    <row r="778" spans="1:7" s="1" customFormat="1" outlineLevel="2" x14ac:dyDescent="0.2">
      <c r="A778" s="16" t="s">
        <v>10</v>
      </c>
      <c r="B778" s="84" t="s">
        <v>1422</v>
      </c>
      <c r="C778" s="17" t="s">
        <v>1423</v>
      </c>
      <c r="D778" s="113" t="s">
        <v>188</v>
      </c>
      <c r="E778" s="18">
        <v>1</v>
      </c>
      <c r="F778" s="125"/>
      <c r="G778" s="97">
        <f t="shared" si="85"/>
        <v>0</v>
      </c>
    </row>
    <row r="779" spans="1:7" s="1" customFormat="1" outlineLevel="2" x14ac:dyDescent="0.2">
      <c r="A779" s="16" t="s">
        <v>10</v>
      </c>
      <c r="B779" s="84" t="s">
        <v>1424</v>
      </c>
      <c r="C779" s="17" t="s">
        <v>1425</v>
      </c>
      <c r="D779" s="113" t="s">
        <v>188</v>
      </c>
      <c r="E779" s="18">
        <v>1</v>
      </c>
      <c r="F779" s="125"/>
      <c r="G779" s="97">
        <f t="shared" si="85"/>
        <v>0</v>
      </c>
    </row>
    <row r="780" spans="1:7" s="27" customFormat="1" outlineLevel="1" x14ac:dyDescent="0.2">
      <c r="A780" s="13"/>
      <c r="B780" s="86" t="s">
        <v>1426</v>
      </c>
      <c r="C780" s="51" t="s">
        <v>1427</v>
      </c>
      <c r="D780" s="112"/>
      <c r="E780" s="52"/>
      <c r="F780" s="125"/>
      <c r="G780" s="87">
        <f>SUM(G781:G782)</f>
        <v>0</v>
      </c>
    </row>
    <row r="781" spans="1:7" s="1" customFormat="1" outlineLevel="2" x14ac:dyDescent="0.2">
      <c r="A781" s="16" t="s">
        <v>10</v>
      </c>
      <c r="B781" s="84" t="s">
        <v>1428</v>
      </c>
      <c r="C781" s="17" t="s">
        <v>1429</v>
      </c>
      <c r="D781" s="113" t="s">
        <v>188</v>
      </c>
      <c r="E781" s="18">
        <v>71</v>
      </c>
      <c r="F781" s="125"/>
      <c r="G781" s="97">
        <f t="shared" ref="G781:G782" si="86">ROUND(+E781*F781,0)</f>
        <v>0</v>
      </c>
    </row>
    <row r="782" spans="1:7" s="1" customFormat="1" outlineLevel="2" x14ac:dyDescent="0.2">
      <c r="A782" s="16" t="s">
        <v>10</v>
      </c>
      <c r="B782" s="84" t="s">
        <v>1430</v>
      </c>
      <c r="C782" s="17" t="s">
        <v>1431</v>
      </c>
      <c r="D782" s="113" t="s">
        <v>188</v>
      </c>
      <c r="E782" s="18">
        <v>13</v>
      </c>
      <c r="F782" s="125"/>
      <c r="G782" s="97">
        <f t="shared" si="86"/>
        <v>0</v>
      </c>
    </row>
    <row r="783" spans="1:7" s="66" customFormat="1" ht="46.5" customHeight="1" x14ac:dyDescent="0.2">
      <c r="A783" s="67"/>
      <c r="B783" s="92" t="s">
        <v>1432</v>
      </c>
      <c r="C783" s="68" t="s">
        <v>1433</v>
      </c>
      <c r="D783" s="142"/>
      <c r="E783" s="142"/>
      <c r="F783" s="142"/>
      <c r="G783" s="76">
        <f>+G784+G789</f>
        <v>0</v>
      </c>
    </row>
    <row r="784" spans="1:7" s="15" customFormat="1" ht="14.25" customHeight="1" outlineLevel="1" x14ac:dyDescent="0.2">
      <c r="A784" s="14"/>
      <c r="B784" s="86" t="s">
        <v>1434</v>
      </c>
      <c r="C784" s="51" t="s">
        <v>1435</v>
      </c>
      <c r="D784" s="143"/>
      <c r="E784" s="143"/>
      <c r="F784" s="143"/>
      <c r="G784" s="87">
        <f>SUM(G785:G788)</f>
        <v>0</v>
      </c>
    </row>
    <row r="785" spans="1:7" s="1" customFormat="1" outlineLevel="2" x14ac:dyDescent="0.2">
      <c r="A785" s="16" t="s">
        <v>10</v>
      </c>
      <c r="B785" s="84" t="s">
        <v>1436</v>
      </c>
      <c r="C785" s="17" t="s">
        <v>1437</v>
      </c>
      <c r="D785" s="113" t="s">
        <v>13</v>
      </c>
      <c r="E785" s="18">
        <v>2088</v>
      </c>
      <c r="F785" s="125"/>
      <c r="G785" s="97">
        <f t="shared" ref="G785:G788" si="87">ROUND(+E785*F785,0)</f>
        <v>0</v>
      </c>
    </row>
    <row r="786" spans="1:7" s="1" customFormat="1" outlineLevel="2" x14ac:dyDescent="0.2">
      <c r="A786" s="16" t="s">
        <v>10</v>
      </c>
      <c r="B786" s="84" t="s">
        <v>1438</v>
      </c>
      <c r="C786" s="17" t="s">
        <v>1439</v>
      </c>
      <c r="D786" s="113" t="s">
        <v>13</v>
      </c>
      <c r="E786" s="18">
        <v>355</v>
      </c>
      <c r="F786" s="125"/>
      <c r="G786" s="97">
        <f t="shared" si="87"/>
        <v>0</v>
      </c>
    </row>
    <row r="787" spans="1:7" s="1" customFormat="1" outlineLevel="2" x14ac:dyDescent="0.2">
      <c r="A787" s="16" t="s">
        <v>10</v>
      </c>
      <c r="B787" s="84" t="s">
        <v>1440</v>
      </c>
      <c r="C787" s="17" t="s">
        <v>1441</v>
      </c>
      <c r="D787" s="113" t="s">
        <v>13</v>
      </c>
      <c r="E787" s="18">
        <v>1733</v>
      </c>
      <c r="F787" s="125"/>
      <c r="G787" s="97">
        <f t="shared" si="87"/>
        <v>0</v>
      </c>
    </row>
    <row r="788" spans="1:7" s="1" customFormat="1" outlineLevel="2" x14ac:dyDescent="0.2">
      <c r="A788" s="16" t="s">
        <v>10</v>
      </c>
      <c r="B788" s="84" t="s">
        <v>1442</v>
      </c>
      <c r="C788" s="17" t="s">
        <v>1443</v>
      </c>
      <c r="D788" s="113" t="s">
        <v>13</v>
      </c>
      <c r="E788" s="18">
        <v>789</v>
      </c>
      <c r="F788" s="125"/>
      <c r="G788" s="97">
        <f t="shared" si="87"/>
        <v>0</v>
      </c>
    </row>
    <row r="789" spans="1:7" s="15" customFormat="1" ht="14.25" customHeight="1" outlineLevel="1" x14ac:dyDescent="0.2">
      <c r="A789" s="14"/>
      <c r="B789" s="86" t="s">
        <v>1444</v>
      </c>
      <c r="C789" s="51" t="s">
        <v>1445</v>
      </c>
      <c r="D789" s="143"/>
      <c r="E789" s="143"/>
      <c r="F789" s="143"/>
      <c r="G789" s="87">
        <f>SUM(G790:G790)</f>
        <v>0</v>
      </c>
    </row>
    <row r="790" spans="1:7" s="1" customFormat="1" ht="24" outlineLevel="2" x14ac:dyDescent="0.2">
      <c r="A790" s="16" t="s">
        <v>10</v>
      </c>
      <c r="B790" s="84" t="s">
        <v>1446</v>
      </c>
      <c r="C790" s="17" t="s">
        <v>1447</v>
      </c>
      <c r="D790" s="113" t="s">
        <v>13</v>
      </c>
      <c r="E790" s="18">
        <v>294</v>
      </c>
      <c r="F790" s="125"/>
      <c r="G790" s="97">
        <f t="shared" ref="G790" si="88">ROUND(+E790*F790,0)</f>
        <v>0</v>
      </c>
    </row>
    <row r="791" spans="1:7" s="66" customFormat="1" ht="45.75" customHeight="1" x14ac:dyDescent="0.2">
      <c r="A791" s="67"/>
      <c r="B791" s="92">
        <v>25</v>
      </c>
      <c r="C791" s="68" t="s">
        <v>1448</v>
      </c>
      <c r="D791" s="142"/>
      <c r="E791" s="142"/>
      <c r="F791" s="142"/>
      <c r="G791" s="76">
        <f>+G792+G801+G804+G808</f>
        <v>0</v>
      </c>
    </row>
    <row r="792" spans="1:7" s="15" customFormat="1" ht="14.25" customHeight="1" outlineLevel="1" x14ac:dyDescent="0.2">
      <c r="A792" s="14"/>
      <c r="B792" s="86">
        <v>25.1</v>
      </c>
      <c r="C792" s="51" t="s">
        <v>1449</v>
      </c>
      <c r="D792" s="143"/>
      <c r="E792" s="143"/>
      <c r="F792" s="143"/>
      <c r="G792" s="87">
        <f>SUM(G793:G800)</f>
        <v>0</v>
      </c>
    </row>
    <row r="793" spans="1:7" s="1" customFormat="1" ht="21" customHeight="1" outlineLevel="2" x14ac:dyDescent="0.2">
      <c r="A793" s="16" t="s">
        <v>10</v>
      </c>
      <c r="B793" s="80" t="s">
        <v>1450</v>
      </c>
      <c r="C793" s="44" t="s">
        <v>1451</v>
      </c>
      <c r="D793" s="23" t="s">
        <v>13</v>
      </c>
      <c r="E793" s="18">
        <v>925</v>
      </c>
      <c r="F793" s="124"/>
      <c r="G793" s="97">
        <f>ROUND(+E793*F793,0)</f>
        <v>0</v>
      </c>
    </row>
    <row r="794" spans="1:7" s="1" customFormat="1" ht="18" customHeight="1" outlineLevel="2" x14ac:dyDescent="0.2">
      <c r="A794" s="16" t="s">
        <v>10</v>
      </c>
      <c r="B794" s="79" t="s">
        <v>1452</v>
      </c>
      <c r="C794" s="22" t="s">
        <v>1453</v>
      </c>
      <c r="D794" s="23" t="s">
        <v>26</v>
      </c>
      <c r="E794" s="18">
        <v>654</v>
      </c>
      <c r="F794" s="124"/>
      <c r="G794" s="97">
        <f t="shared" ref="G794:G800" si="89">ROUND(+E794*F794,0)</f>
        <v>0</v>
      </c>
    </row>
    <row r="795" spans="1:7" s="1" customFormat="1" outlineLevel="2" x14ac:dyDescent="0.2">
      <c r="A795" s="16" t="s">
        <v>10</v>
      </c>
      <c r="B795" s="79" t="s">
        <v>1454</v>
      </c>
      <c r="C795" s="17" t="s">
        <v>1455</v>
      </c>
      <c r="D795" s="113" t="s">
        <v>26</v>
      </c>
      <c r="E795" s="18">
        <v>32</v>
      </c>
      <c r="F795" s="124"/>
      <c r="G795" s="97">
        <f t="shared" si="89"/>
        <v>0</v>
      </c>
    </row>
    <row r="796" spans="1:7" s="1" customFormat="1" ht="24" outlineLevel="2" x14ac:dyDescent="0.2">
      <c r="A796" s="16"/>
      <c r="B796" s="79" t="s">
        <v>1456</v>
      </c>
      <c r="C796" s="17" t="s">
        <v>1457</v>
      </c>
      <c r="D796" s="113" t="s">
        <v>13</v>
      </c>
      <c r="E796" s="18">
        <v>693.96363688659335</v>
      </c>
      <c r="F796" s="124"/>
      <c r="G796" s="97">
        <f t="shared" si="89"/>
        <v>0</v>
      </c>
    </row>
    <row r="797" spans="1:7" s="1" customFormat="1" ht="24" outlineLevel="2" x14ac:dyDescent="0.2">
      <c r="A797" s="16"/>
      <c r="B797" s="79" t="s">
        <v>1458</v>
      </c>
      <c r="C797" s="17" t="s">
        <v>1459</v>
      </c>
      <c r="D797" s="113" t="s">
        <v>26</v>
      </c>
      <c r="E797" s="18">
        <v>207</v>
      </c>
      <c r="F797" s="124"/>
      <c r="G797" s="97">
        <f>ROUND(+E797*F797,0)</f>
        <v>0</v>
      </c>
    </row>
    <row r="798" spans="1:7" s="1" customFormat="1" ht="24" outlineLevel="2" x14ac:dyDescent="0.2">
      <c r="A798" s="16"/>
      <c r="B798" s="79" t="s">
        <v>1460</v>
      </c>
      <c r="C798" s="17" t="s">
        <v>1461</v>
      </c>
      <c r="D798" s="113" t="s">
        <v>26</v>
      </c>
      <c r="E798" s="18">
        <v>276</v>
      </c>
      <c r="F798" s="124"/>
      <c r="G798" s="97">
        <f t="shared" si="89"/>
        <v>0</v>
      </c>
    </row>
    <row r="799" spans="1:7" s="1" customFormat="1" outlineLevel="2" x14ac:dyDescent="0.2">
      <c r="A799" s="16"/>
      <c r="B799" s="79" t="s">
        <v>1462</v>
      </c>
      <c r="C799" s="17" t="s">
        <v>1463</v>
      </c>
      <c r="D799" s="113" t="s">
        <v>26</v>
      </c>
      <c r="E799" s="18">
        <v>172</v>
      </c>
      <c r="F799" s="124"/>
      <c r="G799" s="97">
        <f t="shared" si="89"/>
        <v>0</v>
      </c>
    </row>
    <row r="800" spans="1:7" s="1" customFormat="1" outlineLevel="2" x14ac:dyDescent="0.2">
      <c r="A800" s="16"/>
      <c r="B800" s="79" t="s">
        <v>1464</v>
      </c>
      <c r="C800" s="17" t="s">
        <v>1465</v>
      </c>
      <c r="D800" s="113" t="s">
        <v>26</v>
      </c>
      <c r="E800" s="18">
        <v>35</v>
      </c>
      <c r="F800" s="124"/>
      <c r="G800" s="97">
        <f t="shared" si="89"/>
        <v>0</v>
      </c>
    </row>
    <row r="801" spans="1:7" s="15" customFormat="1" ht="14.25" customHeight="1" outlineLevel="1" x14ac:dyDescent="0.2">
      <c r="A801" s="14"/>
      <c r="B801" s="86">
        <v>25.2</v>
      </c>
      <c r="C801" s="51" t="s">
        <v>1466</v>
      </c>
      <c r="D801" s="143"/>
      <c r="E801" s="143"/>
      <c r="F801" s="143"/>
      <c r="G801" s="87">
        <f>SUM(G802:G803)</f>
        <v>0</v>
      </c>
    </row>
    <row r="802" spans="1:7" s="1" customFormat="1" outlineLevel="2" x14ac:dyDescent="0.2">
      <c r="A802" s="16"/>
      <c r="B802" s="79" t="s">
        <v>1467</v>
      </c>
      <c r="C802" s="17" t="s">
        <v>1468</v>
      </c>
      <c r="D802" s="113" t="s">
        <v>20</v>
      </c>
      <c r="E802" s="18">
        <v>87</v>
      </c>
      <c r="F802" s="125"/>
      <c r="G802" s="97">
        <f t="shared" ref="G802:G803" si="90">ROUND(+E802*F802,0)</f>
        <v>0</v>
      </c>
    </row>
    <row r="803" spans="1:7" s="1" customFormat="1" ht="24" outlineLevel="2" x14ac:dyDescent="0.2">
      <c r="A803" s="16"/>
      <c r="B803" s="79" t="s">
        <v>1469</v>
      </c>
      <c r="C803" s="17" t="s">
        <v>1470</v>
      </c>
      <c r="D803" s="113" t="s">
        <v>20</v>
      </c>
      <c r="E803" s="18">
        <v>87</v>
      </c>
      <c r="F803" s="125"/>
      <c r="G803" s="97">
        <f t="shared" si="90"/>
        <v>0</v>
      </c>
    </row>
    <row r="804" spans="1:7" s="15" customFormat="1" ht="14.25" customHeight="1" outlineLevel="1" x14ac:dyDescent="0.2">
      <c r="A804" s="14"/>
      <c r="B804" s="86">
        <v>25.3</v>
      </c>
      <c r="C804" s="51" t="s">
        <v>1471</v>
      </c>
      <c r="D804" s="143"/>
      <c r="E804" s="143"/>
      <c r="F804" s="143"/>
      <c r="G804" s="87">
        <f>SUM(G805:G807)</f>
        <v>0</v>
      </c>
    </row>
    <row r="805" spans="1:7" s="1" customFormat="1" ht="24" customHeight="1" outlineLevel="2" x14ac:dyDescent="0.2">
      <c r="A805" s="16"/>
      <c r="B805" s="85" t="s">
        <v>1472</v>
      </c>
      <c r="C805" s="17" t="s">
        <v>1473</v>
      </c>
      <c r="D805" s="42" t="s">
        <v>13</v>
      </c>
      <c r="E805" s="18">
        <v>112</v>
      </c>
      <c r="F805" s="129"/>
      <c r="G805" s="97">
        <f t="shared" ref="G805:G807" si="91">ROUND(+E805*F805,0)</f>
        <v>0</v>
      </c>
    </row>
    <row r="806" spans="1:7" s="1" customFormat="1" ht="24" outlineLevel="2" x14ac:dyDescent="0.2">
      <c r="A806" s="16"/>
      <c r="B806" s="85" t="s">
        <v>1474</v>
      </c>
      <c r="C806" s="17" t="s">
        <v>1475</v>
      </c>
      <c r="D806" s="113" t="s">
        <v>23</v>
      </c>
      <c r="E806" s="18">
        <v>267</v>
      </c>
      <c r="F806" s="129"/>
      <c r="G806" s="97">
        <f t="shared" si="91"/>
        <v>0</v>
      </c>
    </row>
    <row r="807" spans="1:7" s="1" customFormat="1" outlineLevel="2" x14ac:dyDescent="0.2">
      <c r="A807" s="16"/>
      <c r="B807" s="85" t="s">
        <v>1476</v>
      </c>
      <c r="C807" s="17" t="s">
        <v>1477</v>
      </c>
      <c r="D807" s="113" t="s">
        <v>23</v>
      </c>
      <c r="E807" s="18">
        <v>96</v>
      </c>
      <c r="F807" s="129"/>
      <c r="G807" s="97">
        <f t="shared" si="91"/>
        <v>0</v>
      </c>
    </row>
    <row r="808" spans="1:7" s="15" customFormat="1" ht="14.25" customHeight="1" outlineLevel="1" x14ac:dyDescent="0.2">
      <c r="A808" s="14"/>
      <c r="B808" s="86" t="s">
        <v>1478</v>
      </c>
      <c r="C808" s="51" t="s">
        <v>1479</v>
      </c>
      <c r="D808" s="143"/>
      <c r="E808" s="143"/>
      <c r="F808" s="143"/>
      <c r="G808" s="87">
        <f>SUM(G809)</f>
        <v>0</v>
      </c>
    </row>
    <row r="809" spans="1:7" s="134" customFormat="1" ht="48.75" customHeight="1" outlineLevel="2" x14ac:dyDescent="0.2">
      <c r="A809" s="16"/>
      <c r="B809" s="103" t="s">
        <v>1480</v>
      </c>
      <c r="C809" s="21" t="s">
        <v>1481</v>
      </c>
      <c r="D809" s="133" t="s">
        <v>20</v>
      </c>
      <c r="E809" s="18">
        <v>8.9385930454126097</v>
      </c>
      <c r="F809" s="125"/>
      <c r="G809" s="119">
        <f t="shared" ref="G809" si="92">ROUND(+E809*F809,0)</f>
        <v>0</v>
      </c>
    </row>
    <row r="810" spans="1:7" s="66" customFormat="1" ht="43.5" customHeight="1" x14ac:dyDescent="0.2">
      <c r="A810" s="64"/>
      <c r="B810" s="92">
        <v>26</v>
      </c>
      <c r="C810" s="68" t="s">
        <v>1482</v>
      </c>
      <c r="D810" s="142"/>
      <c r="E810" s="142"/>
      <c r="F810" s="142"/>
      <c r="G810" s="76">
        <f>+G811</f>
        <v>0</v>
      </c>
    </row>
    <row r="811" spans="1:7" s="15" customFormat="1" ht="14.25" customHeight="1" outlineLevel="1" x14ac:dyDescent="0.2">
      <c r="A811" s="26"/>
      <c r="B811" s="86" t="s">
        <v>1483</v>
      </c>
      <c r="C811" s="51" t="s">
        <v>1484</v>
      </c>
      <c r="D811" s="143"/>
      <c r="E811" s="143"/>
      <c r="F811" s="143"/>
      <c r="G811" s="87">
        <f>SUM(G812)</f>
        <v>0</v>
      </c>
    </row>
    <row r="812" spans="1:7" s="1" customFormat="1" ht="24" outlineLevel="2" x14ac:dyDescent="0.2">
      <c r="A812" s="16"/>
      <c r="B812" s="104" t="s">
        <v>1485</v>
      </c>
      <c r="C812" s="34" t="s">
        <v>1511</v>
      </c>
      <c r="D812" s="42" t="s">
        <v>188</v>
      </c>
      <c r="E812" s="18">
        <v>1</v>
      </c>
      <c r="F812" s="129"/>
      <c r="G812" s="97">
        <f t="shared" ref="G812" si="93">ROUND(+E812*F812,0)</f>
        <v>0</v>
      </c>
    </row>
    <row r="813" spans="1:7" s="66" customFormat="1" ht="30.75" customHeight="1" x14ac:dyDescent="0.2">
      <c r="A813" s="64"/>
      <c r="B813" s="92">
        <v>27</v>
      </c>
      <c r="C813" s="65" t="s">
        <v>1508</v>
      </c>
      <c r="D813" s="142"/>
      <c r="E813" s="142"/>
      <c r="F813" s="142"/>
      <c r="G813" s="76">
        <f>+G814+G817</f>
        <v>0</v>
      </c>
    </row>
    <row r="814" spans="1:7" s="15" customFormat="1" ht="14.25" customHeight="1" outlineLevel="1" x14ac:dyDescent="0.2">
      <c r="A814" s="26"/>
      <c r="B814" s="86" t="s">
        <v>1486</v>
      </c>
      <c r="C814" s="51" t="s">
        <v>1487</v>
      </c>
      <c r="D814" s="143"/>
      <c r="E814" s="143"/>
      <c r="F814" s="143"/>
      <c r="G814" s="87">
        <f>SUM(G815:G816)</f>
        <v>0</v>
      </c>
    </row>
    <row r="815" spans="1:7" s="1" customFormat="1" outlineLevel="2" x14ac:dyDescent="0.2">
      <c r="A815" s="16"/>
      <c r="B815" s="104" t="s">
        <v>1488</v>
      </c>
      <c r="C815" s="34" t="s">
        <v>1506</v>
      </c>
      <c r="D815" s="42" t="s">
        <v>13</v>
      </c>
      <c r="E815" s="18">
        <v>850</v>
      </c>
      <c r="F815" s="130"/>
      <c r="G815" s="97">
        <f t="shared" ref="G815:G816" si="94">ROUND(+E815*F815,0)</f>
        <v>0</v>
      </c>
    </row>
    <row r="816" spans="1:7" s="1" customFormat="1" outlineLevel="2" x14ac:dyDescent="0.2">
      <c r="A816" s="16"/>
      <c r="B816" s="104" t="s">
        <v>1489</v>
      </c>
      <c r="C816" s="34" t="s">
        <v>1507</v>
      </c>
      <c r="D816" s="42" t="s">
        <v>13</v>
      </c>
      <c r="E816" s="18">
        <v>850</v>
      </c>
      <c r="F816" s="130"/>
      <c r="G816" s="97">
        <f t="shared" si="94"/>
        <v>0</v>
      </c>
    </row>
    <row r="817" spans="1:7" s="15" customFormat="1" ht="14.25" customHeight="1" outlineLevel="1" x14ac:dyDescent="0.2">
      <c r="A817" s="14"/>
      <c r="B817" s="86" t="s">
        <v>1490</v>
      </c>
      <c r="C817" s="51" t="s">
        <v>1491</v>
      </c>
      <c r="D817" s="143"/>
      <c r="E817" s="143"/>
      <c r="F817" s="143"/>
      <c r="G817" s="87">
        <f>SUM(G818)</f>
        <v>0</v>
      </c>
    </row>
    <row r="818" spans="1:7" s="134" customFormat="1" ht="15" outlineLevel="2" thickBot="1" x14ac:dyDescent="0.25">
      <c r="A818" s="16"/>
      <c r="B818" s="135" t="s">
        <v>1492</v>
      </c>
      <c r="C818" s="136" t="s">
        <v>1493</v>
      </c>
      <c r="D818" s="137" t="s">
        <v>13</v>
      </c>
      <c r="E818" s="138">
        <v>1651.9247394740601</v>
      </c>
      <c r="F818" s="139"/>
      <c r="G818" s="140">
        <f t="shared" ref="G818" si="95">ROUND(+E818*F818,0)</f>
        <v>0</v>
      </c>
    </row>
    <row r="819" spans="1:7" s="4" customFormat="1" ht="4.5" customHeight="1" thickBot="1" x14ac:dyDescent="0.25">
      <c r="A819" s="3"/>
      <c r="B819" s="120"/>
      <c r="C819" s="46"/>
      <c r="D819" s="45"/>
      <c r="E819" s="47"/>
      <c r="F819" s="49"/>
      <c r="G819" s="121"/>
    </row>
    <row r="820" spans="1:7" s="4" customFormat="1" ht="19.5" customHeight="1" thickBot="1" x14ac:dyDescent="0.25">
      <c r="A820" s="3"/>
      <c r="B820" s="157" t="s">
        <v>1494</v>
      </c>
      <c r="C820" s="158"/>
      <c r="D820" s="158"/>
      <c r="E820" s="158"/>
      <c r="F820" s="159"/>
      <c r="G820" s="70">
        <f>+G813+G810+G791+G783+G773+G754+G748+G692+G655+G601+G596+G586+G556+G536+G527+G512+G492+G394+G121+G111+G81+G48+G17+G13</f>
        <v>0</v>
      </c>
    </row>
    <row r="821" spans="1:7" s="50" customFormat="1" ht="4.5" customHeight="1" thickBot="1" x14ac:dyDescent="0.25">
      <c r="A821" s="48"/>
      <c r="B821" s="122"/>
      <c r="C821" s="71"/>
      <c r="D821" s="71"/>
      <c r="E821" s="71"/>
      <c r="F821" s="71"/>
      <c r="G821" s="123"/>
    </row>
    <row r="822" spans="1:7" ht="15.75" thickBot="1" x14ac:dyDescent="0.3">
      <c r="B822" s="157" t="s">
        <v>1500</v>
      </c>
      <c r="C822" s="158"/>
      <c r="D822" s="158"/>
      <c r="E822" s="158"/>
      <c r="F822" s="159"/>
      <c r="G822" s="70">
        <f>SUM(G823:G826)</f>
        <v>0</v>
      </c>
    </row>
    <row r="823" spans="1:7" ht="15" customHeight="1" thickBot="1" x14ac:dyDescent="0.3">
      <c r="B823" s="164" t="s">
        <v>1495</v>
      </c>
      <c r="C823" s="165"/>
      <c r="D823" s="165"/>
      <c r="E823" s="166"/>
      <c r="F823" s="131"/>
      <c r="G823" s="72">
        <f>+ROUND(G820*F823,0)</f>
        <v>0</v>
      </c>
    </row>
    <row r="824" spans="1:7" ht="15" customHeight="1" thickBot="1" x14ac:dyDescent="0.3">
      <c r="B824" s="164" t="s">
        <v>1496</v>
      </c>
      <c r="C824" s="165"/>
      <c r="D824" s="165"/>
      <c r="E824" s="166"/>
      <c r="F824" s="132"/>
      <c r="G824" s="72">
        <f>+ROUND(G820*F824,0)</f>
        <v>0</v>
      </c>
    </row>
    <row r="825" spans="1:7" ht="15" thickBot="1" x14ac:dyDescent="0.3">
      <c r="B825" s="164" t="s">
        <v>1497</v>
      </c>
      <c r="C825" s="165"/>
      <c r="D825" s="165"/>
      <c r="E825" s="166"/>
      <c r="F825" s="132"/>
      <c r="G825" s="72">
        <f>+ROUND(G820*F825,0)</f>
        <v>0</v>
      </c>
    </row>
    <row r="826" spans="1:7" ht="15" thickBot="1" x14ac:dyDescent="0.3">
      <c r="B826" s="164" t="s">
        <v>1498</v>
      </c>
      <c r="C826" s="165"/>
      <c r="D826" s="165"/>
      <c r="E826" s="166"/>
      <c r="F826" s="132"/>
      <c r="G826" s="73">
        <f>+ROUND(G825*F826,0)</f>
        <v>0</v>
      </c>
    </row>
    <row r="827" spans="1:7" ht="15" thickBot="1" x14ac:dyDescent="0.3"/>
    <row r="828" spans="1:7" ht="15.75" thickBot="1" x14ac:dyDescent="0.3">
      <c r="B828" s="157" t="s">
        <v>1499</v>
      </c>
      <c r="C828" s="158"/>
      <c r="D828" s="158"/>
      <c r="E828" s="158"/>
      <c r="F828" s="159"/>
      <c r="G828" s="70">
        <f>+G820+G822</f>
        <v>0</v>
      </c>
    </row>
  </sheetData>
  <sheetProtection algorithmName="SHA-512" hashValue="oIVSkwGrXfvffjJNdwjbPtt3W40rgi3udhon1sWHfqse8nrWZ+1m9ftLto5snWUHdJ92y4zfeTVNClUvr7AFYg==" saltValue="8ZNvdzRPxexxRDsnWf5FJg==" spinCount="100000" sheet="1" objects="1" scenarios="1"/>
  <mergeCells count="140">
    <mergeCell ref="B828:F828"/>
    <mergeCell ref="B822:F822"/>
    <mergeCell ref="F8:G8"/>
    <mergeCell ref="B9:F9"/>
    <mergeCell ref="D23:F23"/>
    <mergeCell ref="D13:F13"/>
    <mergeCell ref="D14:F14"/>
    <mergeCell ref="D17:F17"/>
    <mergeCell ref="D18:F18"/>
    <mergeCell ref="D49:F49"/>
    <mergeCell ref="D81:F81"/>
    <mergeCell ref="B820:F820"/>
    <mergeCell ref="B823:E823"/>
    <mergeCell ref="B824:E824"/>
    <mergeCell ref="B825:E825"/>
    <mergeCell ref="B826:E826"/>
    <mergeCell ref="D36:F36"/>
    <mergeCell ref="D42:F42"/>
    <mergeCell ref="D48:F48"/>
    <mergeCell ref="D28:F28"/>
    <mergeCell ref="D32:F32"/>
    <mergeCell ref="D64:F64"/>
    <mergeCell ref="D67:F67"/>
    <mergeCell ref="D72:F72"/>
    <mergeCell ref="D52:F52"/>
    <mergeCell ref="D54:F54"/>
    <mergeCell ref="D62:G62"/>
    <mergeCell ref="D108:F108"/>
    <mergeCell ref="D111:F111"/>
    <mergeCell ref="D112:F112"/>
    <mergeCell ref="D82:F82"/>
    <mergeCell ref="D85:F85"/>
    <mergeCell ref="D105:F105"/>
    <mergeCell ref="D161:G161"/>
    <mergeCell ref="D188:G188"/>
    <mergeCell ref="D185:G185"/>
    <mergeCell ref="D193:G193"/>
    <mergeCell ref="D199:G199"/>
    <mergeCell ref="D121:F121"/>
    <mergeCell ref="D122:F122"/>
    <mergeCell ref="D123:G123"/>
    <mergeCell ref="D134:G134"/>
    <mergeCell ref="D279:G279"/>
    <mergeCell ref="D282:G282"/>
    <mergeCell ref="D285:G285"/>
    <mergeCell ref="D291:F291"/>
    <mergeCell ref="D173:G173"/>
    <mergeCell ref="D298:G298"/>
    <mergeCell ref="D211:G211"/>
    <mergeCell ref="D222:G222"/>
    <mergeCell ref="D232:G232"/>
    <mergeCell ref="D249:G249"/>
    <mergeCell ref="D254:G254"/>
    <mergeCell ref="D268:G268"/>
    <mergeCell ref="D371:G371"/>
    <mergeCell ref="D377:G377"/>
    <mergeCell ref="D384:F384"/>
    <mergeCell ref="D303:G303"/>
    <mergeCell ref="D309:G309"/>
    <mergeCell ref="D315:F315"/>
    <mergeCell ref="D343:G343"/>
    <mergeCell ref="D361:G361"/>
    <mergeCell ref="D395:F395"/>
    <mergeCell ref="D492:F492"/>
    <mergeCell ref="D493:F493"/>
    <mergeCell ref="D390:F390"/>
    <mergeCell ref="D394:F394"/>
    <mergeCell ref="D512:F512"/>
    <mergeCell ref="D513:F513"/>
    <mergeCell ref="D522:F522"/>
    <mergeCell ref="D501:F501"/>
    <mergeCell ref="D509:F509"/>
    <mergeCell ref="D504:F504"/>
    <mergeCell ref="D728:F728"/>
    <mergeCell ref="D732:F732"/>
    <mergeCell ref="D604:F604"/>
    <mergeCell ref="D591:F591"/>
    <mergeCell ref="D594:F594"/>
    <mergeCell ref="D596:F596"/>
    <mergeCell ref="D669:F669"/>
    <mergeCell ref="D678:F678"/>
    <mergeCell ref="D681:F681"/>
    <mergeCell ref="D643:F643"/>
    <mergeCell ref="D655:F655"/>
    <mergeCell ref="D656:F656"/>
    <mergeCell ref="D723:F723"/>
    <mergeCell ref="D597:F597"/>
    <mergeCell ref="D601:F601"/>
    <mergeCell ref="D694:G694"/>
    <mergeCell ref="D705:G705"/>
    <mergeCell ref="D711:G711"/>
    <mergeCell ref="D715:F715"/>
    <mergeCell ref="B1:G7"/>
    <mergeCell ref="B10:G10"/>
    <mergeCell ref="D717:F717"/>
    <mergeCell ref="D721:F721"/>
    <mergeCell ref="D684:F684"/>
    <mergeCell ref="D689:F689"/>
    <mergeCell ref="D692:F692"/>
    <mergeCell ref="D583:F583"/>
    <mergeCell ref="D586:F586"/>
    <mergeCell ref="D587:F587"/>
    <mergeCell ref="D562:F562"/>
    <mergeCell ref="D571:F571"/>
    <mergeCell ref="D577:G577"/>
    <mergeCell ref="D580:F580"/>
    <mergeCell ref="D528:F528"/>
    <mergeCell ref="D534:F534"/>
    <mergeCell ref="D536:F536"/>
    <mergeCell ref="D527:F527"/>
    <mergeCell ref="D553:F553"/>
    <mergeCell ref="D556:F556"/>
    <mergeCell ref="D557:F557"/>
    <mergeCell ref="D537:F537"/>
    <mergeCell ref="D543:F543"/>
    <mergeCell ref="D549:F549"/>
    <mergeCell ref="D810:F810"/>
    <mergeCell ref="D817:F817"/>
    <mergeCell ref="D813:F813"/>
    <mergeCell ref="D814:F814"/>
    <mergeCell ref="D801:F801"/>
    <mergeCell ref="D804:F804"/>
    <mergeCell ref="D808:F808"/>
    <mergeCell ref="D791:F791"/>
    <mergeCell ref="D792:F792"/>
    <mergeCell ref="D811:F811"/>
    <mergeCell ref="D770:F770"/>
    <mergeCell ref="D773:F773"/>
    <mergeCell ref="D755:F755"/>
    <mergeCell ref="D763:F763"/>
    <mergeCell ref="D789:F789"/>
    <mergeCell ref="D783:F783"/>
    <mergeCell ref="D774:F774"/>
    <mergeCell ref="D784:F784"/>
    <mergeCell ref="D733:G733"/>
    <mergeCell ref="D738:G738"/>
    <mergeCell ref="D754:F754"/>
    <mergeCell ref="D743:G743"/>
    <mergeCell ref="D748:F748"/>
    <mergeCell ref="D749:F749"/>
  </mergeCells>
  <pageMargins left="0.70866141732283472" right="0.70866141732283472" top="0.74803149606299213" bottom="0.74803149606299213" header="0.31496062992125984" footer="0.31496062992125984"/>
  <pageSetup scale="60" orientation="portrait" r:id="rId1"/>
  <ignoredErrors>
    <ignoredError sqref="G23"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68</FINDETERConvocatoria>
    <FINDETERPublicar xmlns="C873A128-3956-43CC-8E9F-116C3547FB51">true</FINDETERPublicar>
    <g7y3 xmlns="c873a128-3956-43cc-8e9f-116c3547fb5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4C3A56-6852-446F-8907-50DCB5E4CC0C}"/>
</file>

<file path=customXml/itemProps2.xml><?xml version="1.0" encoding="utf-8"?>
<ds:datastoreItem xmlns:ds="http://schemas.openxmlformats.org/officeDocument/2006/customXml" ds:itemID="{A1F502E8-0D76-427A-B757-9D088AF6C868}">
  <ds:schemaRef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terms/"/>
    <ds:schemaRef ds:uri="c873a128-3956-43cc-8e9f-116c3547fb51"/>
    <ds:schemaRef ds:uri="C873A128-3956-43CC-8E9F-116C3547FB51"/>
    <ds:schemaRef ds:uri="http://purl.org/dc/dcmitype/"/>
  </ds:schemaRefs>
</ds:datastoreItem>
</file>

<file path=customXml/itemProps3.xml><?xml version="1.0" encoding="utf-8"?>
<ds:datastoreItem xmlns:ds="http://schemas.openxmlformats.org/officeDocument/2006/customXml" ds:itemID="{D7305C10-C8CE-4FAE-919C-C4E4507703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Formato4PROSPUESTAECONOMICA(2)</dc:title>
  <dc:creator>DIANA PAULINA DIAZ ALVAREZ</dc:creator>
  <cp:lastModifiedBy>JOHN VELASCO GOODING</cp:lastModifiedBy>
  <cp:lastPrinted>2019-01-29T13:56:09Z</cp:lastPrinted>
  <dcterms:created xsi:type="dcterms:W3CDTF">2019-01-28T22:06:58Z</dcterms:created>
  <dcterms:modified xsi:type="dcterms:W3CDTF">2019-03-04T18:09:53Z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