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externalLinks/externalLink5.xml" ContentType="application/vnd.openxmlformats-officedocument.spreadsheetml.externalLink+xml"/>
  <Override PartName="/xl/externalLinks/externalLink6.xml" ContentType="application/vnd.openxmlformats-officedocument.spreadsheetml.externalLink+xml"/>
  <Override PartName="/xl/externalLinks/externalLink7.xml" ContentType="application/vnd.openxmlformats-officedocument.spreadsheetml.externalLink+xml"/>
  <Override PartName="/xl/externalLinks/externalLink8.xml" ContentType="application/vnd.openxmlformats-officedocument.spreadsheetml.externalLink+xml"/>
  <Override PartName="/xl/externalLinks/externalLink9.xml" ContentType="application/vnd.openxmlformats-officedocument.spreadsheetml.externalLink+xml"/>
  <Override PartName="/xl/externalLinks/externalLink10.xml" ContentType="application/vnd.openxmlformats-officedocument.spreadsheetml.externalLink+xml"/>
  <Override PartName="/xl/externalLinks/externalLink11.xml" ContentType="application/vnd.openxmlformats-officedocument.spreadsheetml.externalLink+xml"/>
  <Override PartName="/xl/externalLinks/externalLink12.xml" ContentType="application/vnd.openxmlformats-officedocument.spreadsheetml.externalLink+xml"/>
  <Override PartName="/xl/externalLinks/externalLink13.xml" ContentType="application/vnd.openxmlformats-officedocument.spreadsheetml.externalLink+xml"/>
  <Override PartName="/xl/externalLinks/externalLink14.xml" ContentType="application/vnd.openxmlformats-officedocument.spreadsheetml.externalLink+xml"/>
  <Override PartName="/xl/externalLinks/externalLink15.xml" ContentType="application/vnd.openxmlformats-officedocument.spreadsheetml.externalLink+xml"/>
  <Override PartName="/xl/externalLinks/externalLink16.xml" ContentType="application/vnd.openxmlformats-officedocument.spreadsheetml.externalLink+xml"/>
  <Override PartName="/xl/externalLinks/externalLink17.xml" ContentType="application/vnd.openxmlformats-officedocument.spreadsheetml.externalLink+xml"/>
  <Override PartName="/xl/externalLinks/externalLink18.xml" ContentType="application/vnd.openxmlformats-officedocument.spreadsheetml.externalLink+xml"/>
  <Override PartName="/xl/externalLinks/externalLink19.xml" ContentType="application/vnd.openxmlformats-officedocument.spreadsheetml.externalLink+xml"/>
  <Override PartName="/xl/externalLinks/externalLink20.xml" ContentType="application/vnd.openxmlformats-officedocument.spreadsheetml.externalLink+xml"/>
  <Override PartName="/xl/externalLinks/externalLink21.xml" ContentType="application/vnd.openxmlformats-officedocument.spreadsheetml.externalLink+xml"/>
  <Override PartName="/xl/externalLinks/externalLink22.xml" ContentType="application/vnd.openxmlformats-officedocument.spreadsheetml.externalLink+xml"/>
  <Override PartName="/xl/externalLinks/externalLink23.xml" ContentType="application/vnd.openxmlformats-officedocument.spreadsheetml.externalLink+xml"/>
  <Override PartName="/xl/externalLinks/externalLink2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codeName="ThisWorkbook"/>
  <bookViews>
    <workbookView xWindow="-15" yWindow="-15" windowWidth="12240" windowHeight="10050" tabRatio="874"/>
  </bookViews>
  <sheets>
    <sheet name="PRESUPUESTO GENERAL" sheetId="6" r:id="rId1"/>
    <sheet name="PRESUPUESTO EL ENSUEÑO" sheetId="1" r:id="rId2"/>
    <sheet name="PRESUPUESTO MILLENIUM" sheetId="7" r:id="rId3"/>
    <sheet name="PRESUPUESTO GONZALO VALLEJO" sheetId="11" r:id="rId4"/>
  </sheets>
  <externalReferences>
    <externalReference r:id="rId5"/>
    <externalReference r:id="rId6"/>
    <externalReference r:id="rId7"/>
    <externalReference r:id="rId8"/>
    <externalReference r:id="rId9"/>
    <externalReference r:id="rId10"/>
    <externalReference r:id="rId11"/>
    <externalReference r:id="rId12"/>
    <externalReference r:id="rId13"/>
    <externalReference r:id="rId14"/>
    <externalReference r:id="rId15"/>
    <externalReference r:id="rId16"/>
    <externalReference r:id="rId17"/>
    <externalReference r:id="rId18"/>
    <externalReference r:id="rId19"/>
    <externalReference r:id="rId20"/>
    <externalReference r:id="rId21"/>
    <externalReference r:id="rId22"/>
    <externalReference r:id="rId23"/>
    <externalReference r:id="rId24"/>
    <externalReference r:id="rId25"/>
    <externalReference r:id="rId26"/>
    <externalReference r:id="rId27"/>
    <externalReference r:id="rId28"/>
  </externalReferences>
  <definedNames>
    <definedName name="\a" localSheetId="3">#REF!</definedName>
    <definedName name="\a" localSheetId="2">#REF!</definedName>
    <definedName name="\a">#REF!</definedName>
    <definedName name="\b" localSheetId="3">#REF!</definedName>
    <definedName name="\b" localSheetId="2">#REF!</definedName>
    <definedName name="\b">#REF!</definedName>
    <definedName name="\eliminar" localSheetId="3">[1]RESUM96!#REF!</definedName>
    <definedName name="\eliminar" localSheetId="2">[1]RESUM96!#REF!</definedName>
    <definedName name="\eliminar">[1]RESUM96!#REF!</definedName>
    <definedName name="\eliminar1" localSheetId="3">[1]RESUM96!#REF!</definedName>
    <definedName name="\eliminar1" localSheetId="2">[1]RESUM96!#REF!</definedName>
    <definedName name="\eliminar1">[1]RESUM96!#REF!</definedName>
    <definedName name="\q" localSheetId="3">#REF!</definedName>
    <definedName name="\q" localSheetId="2">#REF!</definedName>
    <definedName name="\q">#REF!</definedName>
    <definedName name="________________EST1" localSheetId="3">#REF!</definedName>
    <definedName name="________________EST1" localSheetId="2">#REF!</definedName>
    <definedName name="________________EST1">#REF!</definedName>
    <definedName name="________________EST10" localSheetId="3">#REF!</definedName>
    <definedName name="________________EST10" localSheetId="2">#REF!</definedName>
    <definedName name="________________EST10">#REF!</definedName>
    <definedName name="________________EST11" localSheetId="3">#REF!</definedName>
    <definedName name="________________EST11" localSheetId="2">#REF!</definedName>
    <definedName name="________________EST11">#REF!</definedName>
    <definedName name="________________EST12" localSheetId="3">#REF!</definedName>
    <definedName name="________________EST12" localSheetId="2">#REF!</definedName>
    <definedName name="________________EST12">#REF!</definedName>
    <definedName name="________________EST13" localSheetId="3">#REF!</definedName>
    <definedName name="________________EST13" localSheetId="2">#REF!</definedName>
    <definedName name="________________EST13">#REF!</definedName>
    <definedName name="________________EST14" localSheetId="3">#REF!</definedName>
    <definedName name="________________EST14" localSheetId="2">#REF!</definedName>
    <definedName name="________________EST14">#REF!</definedName>
    <definedName name="________________EST15" localSheetId="3">#REF!</definedName>
    <definedName name="________________EST15" localSheetId="2">#REF!</definedName>
    <definedName name="________________EST15">#REF!</definedName>
    <definedName name="________________EST16" localSheetId="3">#REF!</definedName>
    <definedName name="________________EST16" localSheetId="2">#REF!</definedName>
    <definedName name="________________EST16">#REF!</definedName>
    <definedName name="________________EST17" localSheetId="3">#REF!</definedName>
    <definedName name="________________EST17" localSheetId="2">#REF!</definedName>
    <definedName name="________________EST17">#REF!</definedName>
    <definedName name="________________EST18" localSheetId="3">#REF!</definedName>
    <definedName name="________________EST18" localSheetId="2">#REF!</definedName>
    <definedName name="________________EST18">#REF!</definedName>
    <definedName name="________________EST19" localSheetId="3">#REF!</definedName>
    <definedName name="________________EST19" localSheetId="2">#REF!</definedName>
    <definedName name="________________EST19">#REF!</definedName>
    <definedName name="________________EST2" localSheetId="3">#REF!</definedName>
    <definedName name="________________EST2" localSheetId="2">#REF!</definedName>
    <definedName name="________________EST2">#REF!</definedName>
    <definedName name="________________EST3" localSheetId="3">#REF!</definedName>
    <definedName name="________________EST3" localSheetId="2">#REF!</definedName>
    <definedName name="________________EST3">#REF!</definedName>
    <definedName name="________________EST4" localSheetId="3">#REF!</definedName>
    <definedName name="________________EST4" localSheetId="2">#REF!</definedName>
    <definedName name="________________EST4">#REF!</definedName>
    <definedName name="________________EST5" localSheetId="3">#REF!</definedName>
    <definedName name="________________EST5" localSheetId="2">#REF!</definedName>
    <definedName name="________________EST5">#REF!</definedName>
    <definedName name="________________EST6" localSheetId="3">#REF!</definedName>
    <definedName name="________________EST6" localSheetId="2">#REF!</definedName>
    <definedName name="________________EST6">#REF!</definedName>
    <definedName name="________________EST7" localSheetId="3">#REF!</definedName>
    <definedName name="________________EST7" localSheetId="2">#REF!</definedName>
    <definedName name="________________EST7">#REF!</definedName>
    <definedName name="________________EST8" localSheetId="3">#REF!</definedName>
    <definedName name="________________EST8" localSheetId="2">#REF!</definedName>
    <definedName name="________________EST8">#REF!</definedName>
    <definedName name="________________EST9" localSheetId="3">#REF!</definedName>
    <definedName name="________________EST9" localSheetId="2">#REF!</definedName>
    <definedName name="________________EST9">#REF!</definedName>
    <definedName name="________________EXC1" localSheetId="3">#REF!</definedName>
    <definedName name="________________EXC1" localSheetId="2">#REF!</definedName>
    <definedName name="________________EXC1">#REF!</definedName>
    <definedName name="________________EXC10" localSheetId="3">#REF!</definedName>
    <definedName name="________________EXC10" localSheetId="2">#REF!</definedName>
    <definedName name="________________EXC10">#REF!</definedName>
    <definedName name="________________EXC11" localSheetId="3">#REF!</definedName>
    <definedName name="________________EXC11" localSheetId="2">#REF!</definedName>
    <definedName name="________________EXC11">#REF!</definedName>
    <definedName name="________________EXC12" localSheetId="3">#REF!</definedName>
    <definedName name="________________EXC12" localSheetId="2">#REF!</definedName>
    <definedName name="________________EXC12">#REF!</definedName>
    <definedName name="________________EXC2" localSheetId="3">#REF!</definedName>
    <definedName name="________________EXC2" localSheetId="2">#REF!</definedName>
    <definedName name="________________EXC2">#REF!</definedName>
    <definedName name="________________EXC3" localSheetId="3">#REF!</definedName>
    <definedName name="________________EXC3" localSheetId="2">#REF!</definedName>
    <definedName name="________________EXC3">#REF!</definedName>
    <definedName name="________________EXC4" localSheetId="3">#REF!</definedName>
    <definedName name="________________EXC4" localSheetId="2">#REF!</definedName>
    <definedName name="________________EXC4">#REF!</definedName>
    <definedName name="________________EXC5" localSheetId="3">#REF!</definedName>
    <definedName name="________________EXC5" localSheetId="2">#REF!</definedName>
    <definedName name="________________EXC5">#REF!</definedName>
    <definedName name="________________EXC6" localSheetId="3">#REF!</definedName>
    <definedName name="________________EXC6" localSheetId="2">#REF!</definedName>
    <definedName name="________________EXC6">#REF!</definedName>
    <definedName name="________________EXC7" localSheetId="3">#REF!</definedName>
    <definedName name="________________EXC7" localSheetId="2">#REF!</definedName>
    <definedName name="________________EXC7">#REF!</definedName>
    <definedName name="________________EXC8" localSheetId="3">#REF!</definedName>
    <definedName name="________________EXC8" localSheetId="2">#REF!</definedName>
    <definedName name="________________EXC8">#REF!</definedName>
    <definedName name="________________EXC9" localSheetId="3">#REF!</definedName>
    <definedName name="________________EXC9" localSheetId="2">#REF!</definedName>
    <definedName name="________________EXC9">#REF!</definedName>
    <definedName name="_______________EST1" localSheetId="3">#REF!</definedName>
    <definedName name="_______________EST1" localSheetId="2">#REF!</definedName>
    <definedName name="_______________EST1">#REF!</definedName>
    <definedName name="_______________EST10" localSheetId="3">#REF!</definedName>
    <definedName name="_______________EST10" localSheetId="2">#REF!</definedName>
    <definedName name="_______________EST10">#REF!</definedName>
    <definedName name="_______________EST11" localSheetId="3">#REF!</definedName>
    <definedName name="_______________EST11" localSheetId="2">#REF!</definedName>
    <definedName name="_______________EST11">#REF!</definedName>
    <definedName name="_______________EST12" localSheetId="3">#REF!</definedName>
    <definedName name="_______________EST12" localSheetId="2">#REF!</definedName>
    <definedName name="_______________EST12">#REF!</definedName>
    <definedName name="_______________EST13" localSheetId="3">#REF!</definedName>
    <definedName name="_______________EST13" localSheetId="2">#REF!</definedName>
    <definedName name="_______________EST13">#REF!</definedName>
    <definedName name="_______________EST14" localSheetId="3">#REF!</definedName>
    <definedName name="_______________EST14" localSheetId="2">#REF!</definedName>
    <definedName name="_______________EST14">#REF!</definedName>
    <definedName name="_______________EST15" localSheetId="3">#REF!</definedName>
    <definedName name="_______________EST15" localSheetId="2">#REF!</definedName>
    <definedName name="_______________EST15">#REF!</definedName>
    <definedName name="_______________EST16" localSheetId="3">#REF!</definedName>
    <definedName name="_______________EST16" localSheetId="2">#REF!</definedName>
    <definedName name="_______________EST16">#REF!</definedName>
    <definedName name="_______________EST17" localSheetId="3">#REF!</definedName>
    <definedName name="_______________EST17" localSheetId="2">#REF!</definedName>
    <definedName name="_______________EST17">#REF!</definedName>
    <definedName name="_______________EST18" localSheetId="3">#REF!</definedName>
    <definedName name="_______________EST18" localSheetId="2">#REF!</definedName>
    <definedName name="_______________EST18">#REF!</definedName>
    <definedName name="_______________EST19" localSheetId="3">#REF!</definedName>
    <definedName name="_______________EST19" localSheetId="2">#REF!</definedName>
    <definedName name="_______________EST19">#REF!</definedName>
    <definedName name="_______________EST2" localSheetId="3">#REF!</definedName>
    <definedName name="_______________EST2" localSheetId="2">#REF!</definedName>
    <definedName name="_______________EST2">#REF!</definedName>
    <definedName name="_______________EST3" localSheetId="3">#REF!</definedName>
    <definedName name="_______________EST3" localSheetId="2">#REF!</definedName>
    <definedName name="_______________EST3">#REF!</definedName>
    <definedName name="_______________EST4" localSheetId="3">#REF!</definedName>
    <definedName name="_______________EST4" localSheetId="2">#REF!</definedName>
    <definedName name="_______________EST4">#REF!</definedName>
    <definedName name="_______________EST5" localSheetId="3">#REF!</definedName>
    <definedName name="_______________EST5" localSheetId="2">#REF!</definedName>
    <definedName name="_______________EST5">#REF!</definedName>
    <definedName name="_______________EST6" localSheetId="3">#REF!</definedName>
    <definedName name="_______________EST6" localSheetId="2">#REF!</definedName>
    <definedName name="_______________EST6">#REF!</definedName>
    <definedName name="_______________EST7" localSheetId="3">#REF!</definedName>
    <definedName name="_______________EST7" localSheetId="2">#REF!</definedName>
    <definedName name="_______________EST7">#REF!</definedName>
    <definedName name="_______________EST8" localSheetId="3">#REF!</definedName>
    <definedName name="_______________EST8" localSheetId="2">#REF!</definedName>
    <definedName name="_______________EST8">#REF!</definedName>
    <definedName name="_______________EST9" localSheetId="3">#REF!</definedName>
    <definedName name="_______________EST9" localSheetId="2">#REF!</definedName>
    <definedName name="_______________EST9">#REF!</definedName>
    <definedName name="_______________EXC1" localSheetId="3">#REF!</definedName>
    <definedName name="_______________EXC1" localSheetId="2">#REF!</definedName>
    <definedName name="_______________EXC1">#REF!</definedName>
    <definedName name="_______________EXC10" localSheetId="3">#REF!</definedName>
    <definedName name="_______________EXC10" localSheetId="2">#REF!</definedName>
    <definedName name="_______________EXC10">#REF!</definedName>
    <definedName name="_______________EXC11" localSheetId="3">#REF!</definedName>
    <definedName name="_______________EXC11" localSheetId="2">#REF!</definedName>
    <definedName name="_______________EXC11">#REF!</definedName>
    <definedName name="_______________EXC12" localSheetId="3">#REF!</definedName>
    <definedName name="_______________EXC12" localSheetId="2">#REF!</definedName>
    <definedName name="_______________EXC12">#REF!</definedName>
    <definedName name="_______________EXC2" localSheetId="3">#REF!</definedName>
    <definedName name="_______________EXC2" localSheetId="2">#REF!</definedName>
    <definedName name="_______________EXC2">#REF!</definedName>
    <definedName name="_______________EXC3" localSheetId="3">#REF!</definedName>
    <definedName name="_______________EXC3" localSheetId="2">#REF!</definedName>
    <definedName name="_______________EXC3">#REF!</definedName>
    <definedName name="_______________EXC4" localSheetId="3">#REF!</definedName>
    <definedName name="_______________EXC4" localSheetId="2">#REF!</definedName>
    <definedName name="_______________EXC4">#REF!</definedName>
    <definedName name="_______________EXC5" localSheetId="3">#REF!</definedName>
    <definedName name="_______________EXC5" localSheetId="2">#REF!</definedName>
    <definedName name="_______________EXC5">#REF!</definedName>
    <definedName name="_______________EXC6" localSheetId="3">#REF!</definedName>
    <definedName name="_______________EXC6" localSheetId="2">#REF!</definedName>
    <definedName name="_______________EXC6">#REF!</definedName>
    <definedName name="_______________EXC7" localSheetId="3">#REF!</definedName>
    <definedName name="_______________EXC7" localSheetId="2">#REF!</definedName>
    <definedName name="_______________EXC7">#REF!</definedName>
    <definedName name="_______________EXC8" localSheetId="3">#REF!</definedName>
    <definedName name="_______________EXC8" localSheetId="2">#REF!</definedName>
    <definedName name="_______________EXC8">#REF!</definedName>
    <definedName name="_______________EXC9" localSheetId="3">#REF!</definedName>
    <definedName name="_______________EXC9" localSheetId="2">#REF!</definedName>
    <definedName name="_______________EXC9">#REF!</definedName>
    <definedName name="_____________EST1" localSheetId="3">#REF!</definedName>
    <definedName name="_____________EST1" localSheetId="2">#REF!</definedName>
    <definedName name="_____________EST1">#REF!</definedName>
    <definedName name="_____________EST10" localSheetId="3">#REF!</definedName>
    <definedName name="_____________EST10" localSheetId="2">#REF!</definedName>
    <definedName name="_____________EST10">#REF!</definedName>
    <definedName name="_____________EST11" localSheetId="3">#REF!</definedName>
    <definedName name="_____________EST11" localSheetId="2">#REF!</definedName>
    <definedName name="_____________EST11">#REF!</definedName>
    <definedName name="_____________EST12" localSheetId="3">#REF!</definedName>
    <definedName name="_____________EST12" localSheetId="2">#REF!</definedName>
    <definedName name="_____________EST12">#REF!</definedName>
    <definedName name="_____________EST13" localSheetId="3">#REF!</definedName>
    <definedName name="_____________EST13" localSheetId="2">#REF!</definedName>
    <definedName name="_____________EST13">#REF!</definedName>
    <definedName name="_____________EST14" localSheetId="3">#REF!</definedName>
    <definedName name="_____________EST14" localSheetId="2">#REF!</definedName>
    <definedName name="_____________EST14">#REF!</definedName>
    <definedName name="_____________EST15" localSheetId="3">#REF!</definedName>
    <definedName name="_____________EST15" localSheetId="2">#REF!</definedName>
    <definedName name="_____________EST15">#REF!</definedName>
    <definedName name="_____________EST16" localSheetId="3">#REF!</definedName>
    <definedName name="_____________EST16" localSheetId="2">#REF!</definedName>
    <definedName name="_____________EST16">#REF!</definedName>
    <definedName name="_____________EST17" localSheetId="3">#REF!</definedName>
    <definedName name="_____________EST17" localSheetId="2">#REF!</definedName>
    <definedName name="_____________EST17">#REF!</definedName>
    <definedName name="_____________EST18" localSheetId="3">#REF!</definedName>
    <definedName name="_____________EST18" localSheetId="2">#REF!</definedName>
    <definedName name="_____________EST18">#REF!</definedName>
    <definedName name="_____________EST19" localSheetId="3">#REF!</definedName>
    <definedName name="_____________EST19" localSheetId="2">#REF!</definedName>
    <definedName name="_____________EST19">#REF!</definedName>
    <definedName name="_____________EST2" localSheetId="3">#REF!</definedName>
    <definedName name="_____________EST2" localSheetId="2">#REF!</definedName>
    <definedName name="_____________EST2">#REF!</definedName>
    <definedName name="_____________EST3" localSheetId="3">#REF!</definedName>
    <definedName name="_____________EST3" localSheetId="2">#REF!</definedName>
    <definedName name="_____________EST3">#REF!</definedName>
    <definedName name="_____________EST4" localSheetId="3">#REF!</definedName>
    <definedName name="_____________EST4" localSheetId="2">#REF!</definedName>
    <definedName name="_____________EST4">#REF!</definedName>
    <definedName name="_____________EST5" localSheetId="3">#REF!</definedName>
    <definedName name="_____________EST5" localSheetId="2">#REF!</definedName>
    <definedName name="_____________EST5">#REF!</definedName>
    <definedName name="_____________EST6" localSheetId="3">#REF!</definedName>
    <definedName name="_____________EST6" localSheetId="2">#REF!</definedName>
    <definedName name="_____________EST6">#REF!</definedName>
    <definedName name="_____________EST7" localSheetId="3">#REF!</definedName>
    <definedName name="_____________EST7" localSheetId="2">#REF!</definedName>
    <definedName name="_____________EST7">#REF!</definedName>
    <definedName name="_____________EST8" localSheetId="3">#REF!</definedName>
    <definedName name="_____________EST8" localSheetId="2">#REF!</definedName>
    <definedName name="_____________EST8">#REF!</definedName>
    <definedName name="_____________EST9" localSheetId="3">#REF!</definedName>
    <definedName name="_____________EST9" localSheetId="2">#REF!</definedName>
    <definedName name="_____________EST9">#REF!</definedName>
    <definedName name="_____________EXC1" localSheetId="3">#REF!</definedName>
    <definedName name="_____________EXC1" localSheetId="2">#REF!</definedName>
    <definedName name="_____________EXC1">#REF!</definedName>
    <definedName name="_____________EXC10" localSheetId="3">#REF!</definedName>
    <definedName name="_____________EXC10" localSheetId="2">#REF!</definedName>
    <definedName name="_____________EXC10">#REF!</definedName>
    <definedName name="_____________EXC11" localSheetId="3">#REF!</definedName>
    <definedName name="_____________EXC11" localSheetId="2">#REF!</definedName>
    <definedName name="_____________EXC11">#REF!</definedName>
    <definedName name="_____________EXC12" localSheetId="3">#REF!</definedName>
    <definedName name="_____________EXC12" localSheetId="2">#REF!</definedName>
    <definedName name="_____________EXC12">#REF!</definedName>
    <definedName name="_____________EXC2" localSheetId="3">#REF!</definedName>
    <definedName name="_____________EXC2" localSheetId="2">#REF!</definedName>
    <definedName name="_____________EXC2">#REF!</definedName>
    <definedName name="_____________EXC3" localSheetId="3">#REF!</definedName>
    <definedName name="_____________EXC3" localSheetId="2">#REF!</definedName>
    <definedName name="_____________EXC3">#REF!</definedName>
    <definedName name="_____________EXC4" localSheetId="3">#REF!</definedName>
    <definedName name="_____________EXC4" localSheetId="2">#REF!</definedName>
    <definedName name="_____________EXC4">#REF!</definedName>
    <definedName name="_____________EXC5" localSheetId="3">#REF!</definedName>
    <definedName name="_____________EXC5" localSheetId="2">#REF!</definedName>
    <definedName name="_____________EXC5">#REF!</definedName>
    <definedName name="_____________EXC6" localSheetId="3">#REF!</definedName>
    <definedName name="_____________EXC6" localSheetId="2">#REF!</definedName>
    <definedName name="_____________EXC6">#REF!</definedName>
    <definedName name="_____________EXC7" localSheetId="3">#REF!</definedName>
    <definedName name="_____________EXC7" localSheetId="2">#REF!</definedName>
    <definedName name="_____________EXC7">#REF!</definedName>
    <definedName name="_____________EXC8" localSheetId="3">#REF!</definedName>
    <definedName name="_____________EXC8" localSheetId="2">#REF!</definedName>
    <definedName name="_____________EXC8">#REF!</definedName>
    <definedName name="_____________EXC9" localSheetId="3">#REF!</definedName>
    <definedName name="_____________EXC9" localSheetId="2">#REF!</definedName>
    <definedName name="_____________EXC9">#REF!</definedName>
    <definedName name="_____________ORO10" localSheetId="3">#REF!</definedName>
    <definedName name="_____________ORO10" localSheetId="2">#REF!</definedName>
    <definedName name="_____________ORO10">#REF!</definedName>
    <definedName name="_____________ORO11" localSheetId="3">#REF!</definedName>
    <definedName name="_____________ORO11" localSheetId="2">#REF!</definedName>
    <definedName name="_____________ORO11">#REF!</definedName>
    <definedName name="_____________ORO12" localSheetId="3">#REF!</definedName>
    <definedName name="_____________ORO12" localSheetId="2">#REF!</definedName>
    <definedName name="_____________ORO12">#REF!</definedName>
    <definedName name="_____________ORO13" localSheetId="3">#REF!</definedName>
    <definedName name="_____________ORO13" localSheetId="2">#REF!</definedName>
    <definedName name="_____________ORO13">#REF!</definedName>
    <definedName name="_____________ORO14" localSheetId="3">#REF!</definedName>
    <definedName name="_____________ORO14" localSheetId="2">#REF!</definedName>
    <definedName name="_____________ORO14">#REF!</definedName>
    <definedName name="_____________ORO15" localSheetId="3">#REF!</definedName>
    <definedName name="_____________ORO15" localSheetId="2">#REF!</definedName>
    <definedName name="_____________ORO15">#REF!</definedName>
    <definedName name="_____________ORO16" localSheetId="3">#REF!</definedName>
    <definedName name="_____________ORO16" localSheetId="2">#REF!</definedName>
    <definedName name="_____________ORO16">#REF!</definedName>
    <definedName name="_____________ORO17" localSheetId="3">#REF!</definedName>
    <definedName name="_____________ORO17" localSheetId="2">#REF!</definedName>
    <definedName name="_____________ORO17">#REF!</definedName>
    <definedName name="_____________ORO18" localSheetId="3">#REF!</definedName>
    <definedName name="_____________ORO18" localSheetId="2">#REF!</definedName>
    <definedName name="_____________ORO18">#REF!</definedName>
    <definedName name="_____________ORO19" localSheetId="3">#REF!</definedName>
    <definedName name="_____________ORO19" localSheetId="2">#REF!</definedName>
    <definedName name="_____________ORO19">#REF!</definedName>
    <definedName name="____________EST1" localSheetId="3">#REF!</definedName>
    <definedName name="____________EST1" localSheetId="2">#REF!</definedName>
    <definedName name="____________EST1">#REF!</definedName>
    <definedName name="____________EST10" localSheetId="3">#REF!</definedName>
    <definedName name="____________EST10" localSheetId="2">#REF!</definedName>
    <definedName name="____________EST10">#REF!</definedName>
    <definedName name="____________EST11" localSheetId="3">#REF!</definedName>
    <definedName name="____________EST11" localSheetId="2">#REF!</definedName>
    <definedName name="____________EST11">#REF!</definedName>
    <definedName name="____________EST12" localSheetId="3">#REF!</definedName>
    <definedName name="____________EST12" localSheetId="2">#REF!</definedName>
    <definedName name="____________EST12">#REF!</definedName>
    <definedName name="____________EST13" localSheetId="3">#REF!</definedName>
    <definedName name="____________EST13" localSheetId="2">#REF!</definedName>
    <definedName name="____________EST13">#REF!</definedName>
    <definedName name="____________EST14" localSheetId="3">#REF!</definedName>
    <definedName name="____________EST14" localSheetId="2">#REF!</definedName>
    <definedName name="____________EST14">#REF!</definedName>
    <definedName name="____________EST15" localSheetId="3">#REF!</definedName>
    <definedName name="____________EST15" localSheetId="2">#REF!</definedName>
    <definedName name="____________EST15">#REF!</definedName>
    <definedName name="____________EST16" localSheetId="3">#REF!</definedName>
    <definedName name="____________EST16" localSheetId="2">#REF!</definedName>
    <definedName name="____________EST16">#REF!</definedName>
    <definedName name="____________EST17" localSheetId="3">#REF!</definedName>
    <definedName name="____________EST17" localSheetId="2">#REF!</definedName>
    <definedName name="____________EST17">#REF!</definedName>
    <definedName name="____________EST18" localSheetId="3">#REF!</definedName>
    <definedName name="____________EST18" localSheetId="2">#REF!</definedName>
    <definedName name="____________EST18">#REF!</definedName>
    <definedName name="____________EST19" localSheetId="3">#REF!</definedName>
    <definedName name="____________EST19" localSheetId="2">#REF!</definedName>
    <definedName name="____________EST19">#REF!</definedName>
    <definedName name="____________EST2" localSheetId="3">#REF!</definedName>
    <definedName name="____________EST2" localSheetId="2">#REF!</definedName>
    <definedName name="____________EST2">#REF!</definedName>
    <definedName name="____________EST3" localSheetId="3">#REF!</definedName>
    <definedName name="____________EST3" localSheetId="2">#REF!</definedName>
    <definedName name="____________EST3">#REF!</definedName>
    <definedName name="____________EST4" localSheetId="3">#REF!</definedName>
    <definedName name="____________EST4" localSheetId="2">#REF!</definedName>
    <definedName name="____________EST4">#REF!</definedName>
    <definedName name="____________EST5" localSheetId="3">#REF!</definedName>
    <definedName name="____________EST5" localSheetId="2">#REF!</definedName>
    <definedName name="____________EST5">#REF!</definedName>
    <definedName name="____________EST6" localSheetId="3">#REF!</definedName>
    <definedName name="____________EST6" localSheetId="2">#REF!</definedName>
    <definedName name="____________EST6">#REF!</definedName>
    <definedName name="____________EST7" localSheetId="3">#REF!</definedName>
    <definedName name="____________EST7" localSheetId="2">#REF!</definedName>
    <definedName name="____________EST7">#REF!</definedName>
    <definedName name="____________EST8" localSheetId="3">#REF!</definedName>
    <definedName name="____________EST8" localSheetId="2">#REF!</definedName>
    <definedName name="____________EST8">#REF!</definedName>
    <definedName name="____________EST9" localSheetId="3">#REF!</definedName>
    <definedName name="____________EST9" localSheetId="2">#REF!</definedName>
    <definedName name="____________EST9">#REF!</definedName>
    <definedName name="____________EXC1" localSheetId="3">#REF!</definedName>
    <definedName name="____________EXC1" localSheetId="2">#REF!</definedName>
    <definedName name="____________EXC1">#REF!</definedName>
    <definedName name="____________EXC10" localSheetId="3">#REF!</definedName>
    <definedName name="____________EXC10" localSheetId="2">#REF!</definedName>
    <definedName name="____________EXC10">#REF!</definedName>
    <definedName name="____________EXC11" localSheetId="3">#REF!</definedName>
    <definedName name="____________EXC11" localSheetId="2">#REF!</definedName>
    <definedName name="____________EXC11">#REF!</definedName>
    <definedName name="____________EXC12" localSheetId="3">#REF!</definedName>
    <definedName name="____________EXC12" localSheetId="2">#REF!</definedName>
    <definedName name="____________EXC12">#REF!</definedName>
    <definedName name="____________EXC2" localSheetId="3">#REF!</definedName>
    <definedName name="____________EXC2" localSheetId="2">#REF!</definedName>
    <definedName name="____________EXC2">#REF!</definedName>
    <definedName name="____________EXC3" localSheetId="3">#REF!</definedName>
    <definedName name="____________EXC3" localSheetId="2">#REF!</definedName>
    <definedName name="____________EXC3">#REF!</definedName>
    <definedName name="____________EXC4" localSheetId="3">#REF!</definedName>
    <definedName name="____________EXC4" localSheetId="2">#REF!</definedName>
    <definedName name="____________EXC4">#REF!</definedName>
    <definedName name="____________EXC5" localSheetId="3">#REF!</definedName>
    <definedName name="____________EXC5" localSheetId="2">#REF!</definedName>
    <definedName name="____________EXC5">#REF!</definedName>
    <definedName name="____________EXC6" localSheetId="3">#REF!</definedName>
    <definedName name="____________EXC6" localSheetId="2">#REF!</definedName>
    <definedName name="____________EXC6">#REF!</definedName>
    <definedName name="____________EXC7" localSheetId="3">#REF!</definedName>
    <definedName name="____________EXC7" localSheetId="2">#REF!</definedName>
    <definedName name="____________EXC7">#REF!</definedName>
    <definedName name="____________EXC8" localSheetId="3">#REF!</definedName>
    <definedName name="____________EXC8" localSheetId="2">#REF!</definedName>
    <definedName name="____________EXC8">#REF!</definedName>
    <definedName name="____________EXC9" localSheetId="3">#REF!</definedName>
    <definedName name="____________EXC9" localSheetId="2">#REF!</definedName>
    <definedName name="____________EXC9">#REF!</definedName>
    <definedName name="___________EST1" localSheetId="3">#REF!</definedName>
    <definedName name="___________EST1" localSheetId="2">#REF!</definedName>
    <definedName name="___________EST1">#REF!</definedName>
    <definedName name="___________EST10" localSheetId="3">#REF!</definedName>
    <definedName name="___________EST10" localSheetId="2">#REF!</definedName>
    <definedName name="___________EST10">#REF!</definedName>
    <definedName name="___________EST11" localSheetId="3">#REF!</definedName>
    <definedName name="___________EST11" localSheetId="2">#REF!</definedName>
    <definedName name="___________EST11">#REF!</definedName>
    <definedName name="___________EST12" localSheetId="3">#REF!</definedName>
    <definedName name="___________EST12" localSheetId="2">#REF!</definedName>
    <definedName name="___________EST12">#REF!</definedName>
    <definedName name="___________EST13" localSheetId="3">#REF!</definedName>
    <definedName name="___________EST13" localSheetId="2">#REF!</definedName>
    <definedName name="___________EST13">#REF!</definedName>
    <definedName name="___________EST14" localSheetId="3">#REF!</definedName>
    <definedName name="___________EST14" localSheetId="2">#REF!</definedName>
    <definedName name="___________EST14">#REF!</definedName>
    <definedName name="___________EST15" localSheetId="3">#REF!</definedName>
    <definedName name="___________EST15" localSheetId="2">#REF!</definedName>
    <definedName name="___________EST15">#REF!</definedName>
    <definedName name="___________EST16" localSheetId="3">#REF!</definedName>
    <definedName name="___________EST16" localSheetId="2">#REF!</definedName>
    <definedName name="___________EST16">#REF!</definedName>
    <definedName name="___________EST17" localSheetId="3">#REF!</definedName>
    <definedName name="___________EST17" localSheetId="2">#REF!</definedName>
    <definedName name="___________EST17">#REF!</definedName>
    <definedName name="___________EST18" localSheetId="3">#REF!</definedName>
    <definedName name="___________EST18" localSheetId="2">#REF!</definedName>
    <definedName name="___________EST18">#REF!</definedName>
    <definedName name="___________EST19" localSheetId="3">#REF!</definedName>
    <definedName name="___________EST19" localSheetId="2">#REF!</definedName>
    <definedName name="___________EST19">#REF!</definedName>
    <definedName name="___________EST2" localSheetId="3">#REF!</definedName>
    <definedName name="___________EST2" localSheetId="2">#REF!</definedName>
    <definedName name="___________EST2">#REF!</definedName>
    <definedName name="___________EST3" localSheetId="3">#REF!</definedName>
    <definedName name="___________EST3" localSheetId="2">#REF!</definedName>
    <definedName name="___________EST3">#REF!</definedName>
    <definedName name="___________EST4" localSheetId="3">#REF!</definedName>
    <definedName name="___________EST4" localSheetId="2">#REF!</definedName>
    <definedName name="___________EST4">#REF!</definedName>
    <definedName name="___________EST5" localSheetId="3">#REF!</definedName>
    <definedName name="___________EST5" localSheetId="2">#REF!</definedName>
    <definedName name="___________EST5">#REF!</definedName>
    <definedName name="___________EST6" localSheetId="3">#REF!</definedName>
    <definedName name="___________EST6" localSheetId="2">#REF!</definedName>
    <definedName name="___________EST6">#REF!</definedName>
    <definedName name="___________EST7" localSheetId="3">#REF!</definedName>
    <definedName name="___________EST7" localSheetId="2">#REF!</definedName>
    <definedName name="___________EST7">#REF!</definedName>
    <definedName name="___________EST8" localSheetId="3">#REF!</definedName>
    <definedName name="___________EST8" localSheetId="2">#REF!</definedName>
    <definedName name="___________EST8">#REF!</definedName>
    <definedName name="___________EST9" localSheetId="3">#REF!</definedName>
    <definedName name="___________EST9" localSheetId="2">#REF!</definedName>
    <definedName name="___________EST9">#REF!</definedName>
    <definedName name="___________EXC1" localSheetId="3">#REF!</definedName>
    <definedName name="___________EXC1" localSheetId="2">#REF!</definedName>
    <definedName name="___________EXC1">#REF!</definedName>
    <definedName name="___________EXC10" localSheetId="3">#REF!</definedName>
    <definedName name="___________EXC10" localSheetId="2">#REF!</definedName>
    <definedName name="___________EXC10">#REF!</definedName>
    <definedName name="___________EXC11" localSheetId="3">#REF!</definedName>
    <definedName name="___________EXC11" localSheetId="2">#REF!</definedName>
    <definedName name="___________EXC11">#REF!</definedName>
    <definedName name="___________EXC12" localSheetId="3">#REF!</definedName>
    <definedName name="___________EXC12" localSheetId="2">#REF!</definedName>
    <definedName name="___________EXC12">#REF!</definedName>
    <definedName name="___________EXC2" localSheetId="3">#REF!</definedName>
    <definedName name="___________EXC2" localSheetId="2">#REF!</definedName>
    <definedName name="___________EXC2">#REF!</definedName>
    <definedName name="___________EXC3" localSheetId="3">#REF!</definedName>
    <definedName name="___________EXC3" localSheetId="2">#REF!</definedName>
    <definedName name="___________EXC3">#REF!</definedName>
    <definedName name="___________EXC4" localSheetId="3">#REF!</definedName>
    <definedName name="___________EXC4" localSheetId="2">#REF!</definedName>
    <definedName name="___________EXC4">#REF!</definedName>
    <definedName name="___________EXC5" localSheetId="3">#REF!</definedName>
    <definedName name="___________EXC5" localSheetId="2">#REF!</definedName>
    <definedName name="___________EXC5">#REF!</definedName>
    <definedName name="___________EXC6" localSheetId="3">#REF!</definedName>
    <definedName name="___________EXC6" localSheetId="2">#REF!</definedName>
    <definedName name="___________EXC6">#REF!</definedName>
    <definedName name="___________EXC7" localSheetId="3">#REF!</definedName>
    <definedName name="___________EXC7" localSheetId="2">#REF!</definedName>
    <definedName name="___________EXC7">#REF!</definedName>
    <definedName name="___________EXC8" localSheetId="3">#REF!</definedName>
    <definedName name="___________EXC8" localSheetId="2">#REF!</definedName>
    <definedName name="___________EXC8">#REF!</definedName>
    <definedName name="___________EXC9" localSheetId="3">#REF!</definedName>
    <definedName name="___________EXC9" localSheetId="2">#REF!</definedName>
    <definedName name="___________EXC9">#REF!</definedName>
    <definedName name="___________ORO10" localSheetId="3">#REF!</definedName>
    <definedName name="___________ORO10" localSheetId="2">#REF!</definedName>
    <definedName name="___________ORO10">#REF!</definedName>
    <definedName name="___________ORO11" localSheetId="3">#REF!</definedName>
    <definedName name="___________ORO11" localSheetId="2">#REF!</definedName>
    <definedName name="___________ORO11">#REF!</definedName>
    <definedName name="___________ORO12" localSheetId="3">#REF!</definedName>
    <definedName name="___________ORO12" localSheetId="2">#REF!</definedName>
    <definedName name="___________ORO12">#REF!</definedName>
    <definedName name="___________ORO13" localSheetId="3">#REF!</definedName>
    <definedName name="___________ORO13" localSheetId="2">#REF!</definedName>
    <definedName name="___________ORO13">#REF!</definedName>
    <definedName name="___________ORO14" localSheetId="3">#REF!</definedName>
    <definedName name="___________ORO14" localSheetId="2">#REF!</definedName>
    <definedName name="___________ORO14">#REF!</definedName>
    <definedName name="___________ORO15" localSheetId="3">#REF!</definedName>
    <definedName name="___________ORO15" localSheetId="2">#REF!</definedName>
    <definedName name="___________ORO15">#REF!</definedName>
    <definedName name="___________ORO16" localSheetId="3">#REF!</definedName>
    <definedName name="___________ORO16" localSheetId="2">#REF!</definedName>
    <definedName name="___________ORO16">#REF!</definedName>
    <definedName name="___________ORO17" localSheetId="3">#REF!</definedName>
    <definedName name="___________ORO17" localSheetId="2">#REF!</definedName>
    <definedName name="___________ORO17">#REF!</definedName>
    <definedName name="___________ORO18" localSheetId="3">#REF!</definedName>
    <definedName name="___________ORO18" localSheetId="2">#REF!</definedName>
    <definedName name="___________ORO18">#REF!</definedName>
    <definedName name="___________ORO19" localSheetId="3">#REF!</definedName>
    <definedName name="___________ORO19" localSheetId="2">#REF!</definedName>
    <definedName name="___________ORO19">#REF!</definedName>
    <definedName name="___________tab1" localSheetId="3">#REF!</definedName>
    <definedName name="___________tab1" localSheetId="2">#REF!</definedName>
    <definedName name="___________tab1">#REF!</definedName>
    <definedName name="___________tab2" localSheetId="3">#REF!</definedName>
    <definedName name="___________tab2" localSheetId="2">#REF!</definedName>
    <definedName name="___________tab2">#REF!</definedName>
    <definedName name="___________tab3" localSheetId="3">#REF!</definedName>
    <definedName name="___________tab3" localSheetId="2">#REF!</definedName>
    <definedName name="___________tab3">#REF!</definedName>
    <definedName name="___________TAB4" localSheetId="3">#REF!</definedName>
    <definedName name="___________TAB4" localSheetId="2">#REF!</definedName>
    <definedName name="___________TAB4">#REF!</definedName>
    <definedName name="__________ORO10" localSheetId="3">#REF!</definedName>
    <definedName name="__________ORO10" localSheetId="2">#REF!</definedName>
    <definedName name="__________ORO10">#REF!</definedName>
    <definedName name="__________ORO11" localSheetId="3">#REF!</definedName>
    <definedName name="__________ORO11" localSheetId="2">#REF!</definedName>
    <definedName name="__________ORO11">#REF!</definedName>
    <definedName name="__________ORO12" localSheetId="3">#REF!</definedName>
    <definedName name="__________ORO12" localSheetId="2">#REF!</definedName>
    <definedName name="__________ORO12">#REF!</definedName>
    <definedName name="__________ORO13" localSheetId="3">#REF!</definedName>
    <definedName name="__________ORO13" localSheetId="2">#REF!</definedName>
    <definedName name="__________ORO13">#REF!</definedName>
    <definedName name="__________ORO14" localSheetId="3">#REF!</definedName>
    <definedName name="__________ORO14" localSheetId="2">#REF!</definedName>
    <definedName name="__________ORO14">#REF!</definedName>
    <definedName name="__________ORO15" localSheetId="3">#REF!</definedName>
    <definedName name="__________ORO15" localSheetId="2">#REF!</definedName>
    <definedName name="__________ORO15">#REF!</definedName>
    <definedName name="__________ORO16" localSheetId="3">#REF!</definedName>
    <definedName name="__________ORO16" localSheetId="2">#REF!</definedName>
    <definedName name="__________ORO16">#REF!</definedName>
    <definedName name="__________ORO17" localSheetId="3">#REF!</definedName>
    <definedName name="__________ORO17" localSheetId="2">#REF!</definedName>
    <definedName name="__________ORO17">#REF!</definedName>
    <definedName name="__________ORO18" localSheetId="3">#REF!</definedName>
    <definedName name="__________ORO18" localSheetId="2">#REF!</definedName>
    <definedName name="__________ORO18">#REF!</definedName>
    <definedName name="__________ORO19" localSheetId="3">#REF!</definedName>
    <definedName name="__________ORO19" localSheetId="2">#REF!</definedName>
    <definedName name="__________ORO19">#REF!</definedName>
    <definedName name="__________PMT5671" localSheetId="3">[2]MEMORIAS!#REF!</definedName>
    <definedName name="__________PMT5671" localSheetId="2">[2]MEMORIAS!#REF!</definedName>
    <definedName name="__________PMT5671">[2]MEMORIAS!#REF!</definedName>
    <definedName name="__________PMT5805" localSheetId="3">[2]MEMORIAS!#REF!</definedName>
    <definedName name="__________PMT5805" localSheetId="2">[2]MEMORIAS!#REF!</definedName>
    <definedName name="__________PMT5805">[2]MEMORIAS!#REF!</definedName>
    <definedName name="__________PMT5806" localSheetId="3">[2]MEMORIAS!#REF!</definedName>
    <definedName name="__________PMT5806" localSheetId="2">[2]MEMORIAS!#REF!</definedName>
    <definedName name="__________PMT5806">[2]MEMORIAS!#REF!</definedName>
    <definedName name="__________PMT5815" localSheetId="3">[2]MEMORIAS!#REF!</definedName>
    <definedName name="__________PMT5815" localSheetId="2">[2]MEMORIAS!#REF!</definedName>
    <definedName name="__________PMT5815">[2]MEMORIAS!#REF!</definedName>
    <definedName name="__________PMT5820" localSheetId="3">[2]MEMORIAS!#REF!</definedName>
    <definedName name="__________PMT5820" localSheetId="2">[2]MEMORIAS!#REF!</definedName>
    <definedName name="__________PMT5820">[2]MEMORIAS!#REF!</definedName>
    <definedName name="__________tab1" localSheetId="3">#REF!</definedName>
    <definedName name="__________tab1" localSheetId="2">#REF!</definedName>
    <definedName name="__________tab1">#REF!</definedName>
    <definedName name="__________tab2" localSheetId="3">#REF!</definedName>
    <definedName name="__________tab2" localSheetId="2">#REF!</definedName>
    <definedName name="__________tab2">#REF!</definedName>
    <definedName name="__________tab3" localSheetId="3">#REF!</definedName>
    <definedName name="__________tab3" localSheetId="2">#REF!</definedName>
    <definedName name="__________tab3">#REF!</definedName>
    <definedName name="__________TAB4" localSheetId="3">#REF!</definedName>
    <definedName name="__________TAB4" localSheetId="2">#REF!</definedName>
    <definedName name="__________TAB4">#REF!</definedName>
    <definedName name="_________aiu2">[3]AIU!$J$105</definedName>
    <definedName name="_________EST1" localSheetId="3">#REF!</definedName>
    <definedName name="_________EST1" localSheetId="2">#REF!</definedName>
    <definedName name="_________EST1">#REF!</definedName>
    <definedName name="_________EST10" localSheetId="3">#REF!</definedName>
    <definedName name="_________EST10" localSheetId="2">#REF!</definedName>
    <definedName name="_________EST10">#REF!</definedName>
    <definedName name="_________EST11" localSheetId="3">#REF!</definedName>
    <definedName name="_________EST11" localSheetId="2">#REF!</definedName>
    <definedName name="_________EST11">#REF!</definedName>
    <definedName name="_________EST12" localSheetId="3">#REF!</definedName>
    <definedName name="_________EST12" localSheetId="2">#REF!</definedName>
    <definedName name="_________EST12">#REF!</definedName>
    <definedName name="_________EST13" localSheetId="3">#REF!</definedName>
    <definedName name="_________EST13" localSheetId="2">#REF!</definedName>
    <definedName name="_________EST13">#REF!</definedName>
    <definedName name="_________EST14" localSheetId="3">#REF!</definedName>
    <definedName name="_________EST14" localSheetId="2">#REF!</definedName>
    <definedName name="_________EST14">#REF!</definedName>
    <definedName name="_________EST15" localSheetId="3">#REF!</definedName>
    <definedName name="_________EST15" localSheetId="2">#REF!</definedName>
    <definedName name="_________EST15">#REF!</definedName>
    <definedName name="_________EST16" localSheetId="3">#REF!</definedName>
    <definedName name="_________EST16" localSheetId="2">#REF!</definedName>
    <definedName name="_________EST16">#REF!</definedName>
    <definedName name="_________EST17" localSheetId="3">#REF!</definedName>
    <definedName name="_________EST17" localSheetId="2">#REF!</definedName>
    <definedName name="_________EST17">#REF!</definedName>
    <definedName name="_________EST18" localSheetId="3">#REF!</definedName>
    <definedName name="_________EST18" localSheetId="2">#REF!</definedName>
    <definedName name="_________EST18">#REF!</definedName>
    <definedName name="_________EST19" localSheetId="3">#REF!</definedName>
    <definedName name="_________EST19" localSheetId="2">#REF!</definedName>
    <definedName name="_________EST19">#REF!</definedName>
    <definedName name="_________EST2" localSheetId="3">#REF!</definedName>
    <definedName name="_________EST2" localSheetId="2">#REF!</definedName>
    <definedName name="_________EST2">#REF!</definedName>
    <definedName name="_________EST3" localSheetId="3">#REF!</definedName>
    <definedName name="_________EST3" localSheetId="2">#REF!</definedName>
    <definedName name="_________EST3">#REF!</definedName>
    <definedName name="_________EST4" localSheetId="3">#REF!</definedName>
    <definedName name="_________EST4" localSheetId="2">#REF!</definedName>
    <definedName name="_________EST4">#REF!</definedName>
    <definedName name="_________EST5" localSheetId="3">#REF!</definedName>
    <definedName name="_________EST5" localSheetId="2">#REF!</definedName>
    <definedName name="_________EST5">#REF!</definedName>
    <definedName name="_________EST6" localSheetId="3">#REF!</definedName>
    <definedName name="_________EST6" localSheetId="2">#REF!</definedName>
    <definedName name="_________EST6">#REF!</definedName>
    <definedName name="_________EST7" localSheetId="3">#REF!</definedName>
    <definedName name="_________EST7" localSheetId="2">#REF!</definedName>
    <definedName name="_________EST7">#REF!</definedName>
    <definedName name="_________EST8" localSheetId="3">#REF!</definedName>
    <definedName name="_________EST8" localSheetId="2">#REF!</definedName>
    <definedName name="_________EST8">#REF!</definedName>
    <definedName name="_________EST9" localSheetId="3">#REF!</definedName>
    <definedName name="_________EST9" localSheetId="2">#REF!</definedName>
    <definedName name="_________EST9">#REF!</definedName>
    <definedName name="_________EXC1" localSheetId="3">#REF!</definedName>
    <definedName name="_________EXC1" localSheetId="2">#REF!</definedName>
    <definedName name="_________EXC1">#REF!</definedName>
    <definedName name="_________EXC10" localSheetId="3">#REF!</definedName>
    <definedName name="_________EXC10" localSheetId="2">#REF!</definedName>
    <definedName name="_________EXC10">#REF!</definedName>
    <definedName name="_________EXC11" localSheetId="3">#REF!</definedName>
    <definedName name="_________EXC11" localSheetId="2">#REF!</definedName>
    <definedName name="_________EXC11">#REF!</definedName>
    <definedName name="_________EXC12" localSheetId="3">#REF!</definedName>
    <definedName name="_________EXC12" localSheetId="2">#REF!</definedName>
    <definedName name="_________EXC12">#REF!</definedName>
    <definedName name="_________EXC2" localSheetId="3">#REF!</definedName>
    <definedName name="_________EXC2" localSheetId="2">#REF!</definedName>
    <definedName name="_________EXC2">#REF!</definedName>
    <definedName name="_________EXC3" localSheetId="3">#REF!</definedName>
    <definedName name="_________EXC3" localSheetId="2">#REF!</definedName>
    <definedName name="_________EXC3">#REF!</definedName>
    <definedName name="_________EXC4" localSheetId="3">#REF!</definedName>
    <definedName name="_________EXC4" localSheetId="2">#REF!</definedName>
    <definedName name="_________EXC4">#REF!</definedName>
    <definedName name="_________EXC5" localSheetId="3">#REF!</definedName>
    <definedName name="_________EXC5" localSheetId="2">#REF!</definedName>
    <definedName name="_________EXC5">#REF!</definedName>
    <definedName name="_________EXC6" localSheetId="3">#REF!</definedName>
    <definedName name="_________EXC6" localSheetId="2">#REF!</definedName>
    <definedName name="_________EXC6">#REF!</definedName>
    <definedName name="_________EXC7" localSheetId="3">#REF!</definedName>
    <definedName name="_________EXC7" localSheetId="2">#REF!</definedName>
    <definedName name="_________EXC7">#REF!</definedName>
    <definedName name="_________EXC8" localSheetId="3">#REF!</definedName>
    <definedName name="_________EXC8" localSheetId="2">#REF!</definedName>
    <definedName name="_________EXC8">#REF!</definedName>
    <definedName name="_________EXC9" localSheetId="3">#REF!</definedName>
    <definedName name="_________EXC9" localSheetId="2">#REF!</definedName>
    <definedName name="_________EXC9">#REF!</definedName>
    <definedName name="_________PMT5671" localSheetId="3">[2]MEMORIAS!#REF!</definedName>
    <definedName name="_________PMT5671" localSheetId="2">[2]MEMORIAS!#REF!</definedName>
    <definedName name="_________PMT5671">[2]MEMORIAS!#REF!</definedName>
    <definedName name="_________PMT5805" localSheetId="3">[2]MEMORIAS!#REF!</definedName>
    <definedName name="_________PMT5805" localSheetId="2">[2]MEMORIAS!#REF!</definedName>
    <definedName name="_________PMT5805">[2]MEMORIAS!#REF!</definedName>
    <definedName name="_________PMT5806" localSheetId="3">[2]MEMORIAS!#REF!</definedName>
    <definedName name="_________PMT5806" localSheetId="2">[2]MEMORIAS!#REF!</definedName>
    <definedName name="_________PMT5806">[2]MEMORIAS!#REF!</definedName>
    <definedName name="_________PMT5815" localSheetId="3">[2]MEMORIAS!#REF!</definedName>
    <definedName name="_________PMT5815" localSheetId="2">[2]MEMORIAS!#REF!</definedName>
    <definedName name="_________PMT5815">[2]MEMORIAS!#REF!</definedName>
    <definedName name="_________PMT5820" localSheetId="3">[2]MEMORIAS!#REF!</definedName>
    <definedName name="_________PMT5820" localSheetId="2">[2]MEMORIAS!#REF!</definedName>
    <definedName name="_________PMT5820">[2]MEMORIAS!#REF!</definedName>
    <definedName name="_________tab1" localSheetId="3">#REF!</definedName>
    <definedName name="_________tab1" localSheetId="2">#REF!</definedName>
    <definedName name="_________tab1">#REF!</definedName>
    <definedName name="_________tab2" localSheetId="3">#REF!</definedName>
    <definedName name="_________tab2" localSheetId="2">#REF!</definedName>
    <definedName name="_________tab2">#REF!</definedName>
    <definedName name="_________tab3" localSheetId="3">#REF!</definedName>
    <definedName name="_________tab3" localSheetId="2">#REF!</definedName>
    <definedName name="_________tab3">#REF!</definedName>
    <definedName name="_________TAB4" localSheetId="3">#REF!</definedName>
    <definedName name="_________TAB4" localSheetId="2">#REF!</definedName>
    <definedName name="_________TAB4">#REF!</definedName>
    <definedName name="________aiu2">[3]AIU!$J$105</definedName>
    <definedName name="________EXC6" localSheetId="3">#REF!</definedName>
    <definedName name="________EXC6" localSheetId="2">#REF!</definedName>
    <definedName name="________EXC6">#REF!</definedName>
    <definedName name="________EXC7" localSheetId="3">#REF!</definedName>
    <definedName name="________EXC7" localSheetId="2">#REF!</definedName>
    <definedName name="________EXC7">#REF!</definedName>
    <definedName name="________ORO10" localSheetId="3">#REF!</definedName>
    <definedName name="________ORO10" localSheetId="2">#REF!</definedName>
    <definedName name="________ORO10">#REF!</definedName>
    <definedName name="________ORO11" localSheetId="3">#REF!</definedName>
    <definedName name="________ORO11" localSheetId="2">#REF!</definedName>
    <definedName name="________ORO11">#REF!</definedName>
    <definedName name="________ORO12" localSheetId="3">#REF!</definedName>
    <definedName name="________ORO12" localSheetId="2">#REF!</definedName>
    <definedName name="________ORO12">#REF!</definedName>
    <definedName name="________ORO13" localSheetId="3">#REF!</definedName>
    <definedName name="________ORO13" localSheetId="2">#REF!</definedName>
    <definedName name="________ORO13">#REF!</definedName>
    <definedName name="________ORO14" localSheetId="3">#REF!</definedName>
    <definedName name="________ORO14" localSheetId="2">#REF!</definedName>
    <definedName name="________ORO14">#REF!</definedName>
    <definedName name="________ORO15" localSheetId="3">#REF!</definedName>
    <definedName name="________ORO15" localSheetId="2">#REF!</definedName>
    <definedName name="________ORO15">#REF!</definedName>
    <definedName name="________ORO16" localSheetId="3">#REF!</definedName>
    <definedName name="________ORO16" localSheetId="2">#REF!</definedName>
    <definedName name="________ORO16">#REF!</definedName>
    <definedName name="________ORO17" localSheetId="3">#REF!</definedName>
    <definedName name="________ORO17" localSheetId="2">#REF!</definedName>
    <definedName name="________ORO17">#REF!</definedName>
    <definedName name="________ORO18" localSheetId="3">#REF!</definedName>
    <definedName name="________ORO18" localSheetId="2">#REF!</definedName>
    <definedName name="________ORO18">#REF!</definedName>
    <definedName name="________ORO19" localSheetId="3">#REF!</definedName>
    <definedName name="________ORO19" localSheetId="2">#REF!</definedName>
    <definedName name="________ORO19">#REF!</definedName>
    <definedName name="________PMT5671" localSheetId="3">[2]MEMORIAS!#REF!</definedName>
    <definedName name="________PMT5671" localSheetId="2">[2]MEMORIAS!#REF!</definedName>
    <definedName name="________PMT5671">[2]MEMORIAS!#REF!</definedName>
    <definedName name="________PMT5805" localSheetId="3">[2]MEMORIAS!#REF!</definedName>
    <definedName name="________PMT5805" localSheetId="2">[2]MEMORIAS!#REF!</definedName>
    <definedName name="________PMT5805">[2]MEMORIAS!#REF!</definedName>
    <definedName name="________PMT5806" localSheetId="3">[2]MEMORIAS!#REF!</definedName>
    <definedName name="________PMT5806" localSheetId="2">[2]MEMORIAS!#REF!</definedName>
    <definedName name="________PMT5806">[2]MEMORIAS!#REF!</definedName>
    <definedName name="________PMT5815" localSheetId="3">[2]MEMORIAS!#REF!</definedName>
    <definedName name="________PMT5815" localSheetId="2">[2]MEMORIAS!#REF!</definedName>
    <definedName name="________PMT5815">[2]MEMORIAS!#REF!</definedName>
    <definedName name="________PMT5820" localSheetId="3">[2]MEMORIAS!#REF!</definedName>
    <definedName name="________PMT5820" localSheetId="2">[2]MEMORIAS!#REF!</definedName>
    <definedName name="________PMT5820">[2]MEMORIAS!#REF!</definedName>
    <definedName name="________r" localSheetId="3">#REF!</definedName>
    <definedName name="________r" localSheetId="2">#REF!</definedName>
    <definedName name="________r">#REF!</definedName>
    <definedName name="________tab1" localSheetId="3">#REF!</definedName>
    <definedName name="________tab1" localSheetId="2">#REF!</definedName>
    <definedName name="________tab1">#REF!</definedName>
    <definedName name="________tab2" localSheetId="3">#REF!</definedName>
    <definedName name="________tab2" localSheetId="2">#REF!</definedName>
    <definedName name="________tab2">#REF!</definedName>
    <definedName name="________tab3" localSheetId="3">#REF!</definedName>
    <definedName name="________tab3" localSheetId="2">#REF!</definedName>
    <definedName name="________tab3">#REF!</definedName>
    <definedName name="________TAB4" localSheetId="3">#REF!</definedName>
    <definedName name="________TAB4" localSheetId="2">#REF!</definedName>
    <definedName name="________TAB4">#REF!</definedName>
    <definedName name="_______aiu2">[3]AIU!$J$105</definedName>
    <definedName name="_______EST1" localSheetId="3">#REF!</definedName>
    <definedName name="_______EST1" localSheetId="2">#REF!</definedName>
    <definedName name="_______EST1">#REF!</definedName>
    <definedName name="_______EST10" localSheetId="3">#REF!</definedName>
    <definedName name="_______EST10" localSheetId="2">#REF!</definedName>
    <definedName name="_______EST10">#REF!</definedName>
    <definedName name="_______EST11" localSheetId="3">#REF!</definedName>
    <definedName name="_______EST11" localSheetId="2">#REF!</definedName>
    <definedName name="_______EST11">#REF!</definedName>
    <definedName name="_______EST12" localSheetId="3">#REF!</definedName>
    <definedName name="_______EST12" localSheetId="2">#REF!</definedName>
    <definedName name="_______EST12">#REF!</definedName>
    <definedName name="_______EST13" localSheetId="3">#REF!</definedName>
    <definedName name="_______EST13" localSheetId="2">#REF!</definedName>
    <definedName name="_______EST13">#REF!</definedName>
    <definedName name="_______EST14" localSheetId="3">#REF!</definedName>
    <definedName name="_______EST14" localSheetId="2">#REF!</definedName>
    <definedName name="_______EST14">#REF!</definedName>
    <definedName name="_______EST15" localSheetId="3">#REF!</definedName>
    <definedName name="_______EST15" localSheetId="2">#REF!</definedName>
    <definedName name="_______EST15">#REF!</definedName>
    <definedName name="_______EST16" localSheetId="3">#REF!</definedName>
    <definedName name="_______EST16" localSheetId="2">#REF!</definedName>
    <definedName name="_______EST16">#REF!</definedName>
    <definedName name="_______EST17" localSheetId="3">#REF!</definedName>
    <definedName name="_______EST17" localSheetId="2">#REF!</definedName>
    <definedName name="_______EST17">#REF!</definedName>
    <definedName name="_______EST18" localSheetId="3">#REF!</definedName>
    <definedName name="_______EST18" localSheetId="2">#REF!</definedName>
    <definedName name="_______EST18">#REF!</definedName>
    <definedName name="_______EST19" localSheetId="3">#REF!</definedName>
    <definedName name="_______EST19" localSheetId="2">#REF!</definedName>
    <definedName name="_______EST19">#REF!</definedName>
    <definedName name="_______EST2" localSheetId="3">#REF!</definedName>
    <definedName name="_______EST2" localSheetId="2">#REF!</definedName>
    <definedName name="_______EST2">#REF!</definedName>
    <definedName name="_______EST3" localSheetId="3">#REF!</definedName>
    <definedName name="_______EST3" localSheetId="2">#REF!</definedName>
    <definedName name="_______EST3">#REF!</definedName>
    <definedName name="_______EST4" localSheetId="3">#REF!</definedName>
    <definedName name="_______EST4" localSheetId="2">#REF!</definedName>
    <definedName name="_______EST4">#REF!</definedName>
    <definedName name="_______EST5" localSheetId="3">#REF!</definedName>
    <definedName name="_______EST5" localSheetId="2">#REF!</definedName>
    <definedName name="_______EST5">#REF!</definedName>
    <definedName name="_______EST6" localSheetId="3">#REF!</definedName>
    <definedName name="_______EST6" localSheetId="2">#REF!</definedName>
    <definedName name="_______EST6">#REF!</definedName>
    <definedName name="_______EST7" localSheetId="3">#REF!</definedName>
    <definedName name="_______EST7" localSheetId="2">#REF!</definedName>
    <definedName name="_______EST7">#REF!</definedName>
    <definedName name="_______EST8" localSheetId="3">#REF!</definedName>
    <definedName name="_______EST8" localSheetId="2">#REF!</definedName>
    <definedName name="_______EST8">#REF!</definedName>
    <definedName name="_______EST9" localSheetId="3">#REF!</definedName>
    <definedName name="_______EST9" localSheetId="2">#REF!</definedName>
    <definedName name="_______EST9">#REF!</definedName>
    <definedName name="_______EXC1" localSheetId="3">#REF!</definedName>
    <definedName name="_______EXC1" localSheetId="2">#REF!</definedName>
    <definedName name="_______EXC1">#REF!</definedName>
    <definedName name="_______EXC10" localSheetId="3">#REF!</definedName>
    <definedName name="_______EXC10" localSheetId="2">#REF!</definedName>
    <definedName name="_______EXC10">#REF!</definedName>
    <definedName name="_______EXC11" localSheetId="3">#REF!</definedName>
    <definedName name="_______EXC11" localSheetId="2">#REF!</definedName>
    <definedName name="_______EXC11">#REF!</definedName>
    <definedName name="_______EXC12" localSheetId="3">#REF!</definedName>
    <definedName name="_______EXC12" localSheetId="2">#REF!</definedName>
    <definedName name="_______EXC12">#REF!</definedName>
    <definedName name="_______EXC2" localSheetId="3">#REF!</definedName>
    <definedName name="_______EXC2" localSheetId="2">#REF!</definedName>
    <definedName name="_______EXC2">#REF!</definedName>
    <definedName name="_______EXC3" localSheetId="3">#REF!</definedName>
    <definedName name="_______EXC3" localSheetId="2">#REF!</definedName>
    <definedName name="_______EXC3">#REF!</definedName>
    <definedName name="_______EXC4" localSheetId="3">#REF!</definedName>
    <definedName name="_______EXC4" localSheetId="2">#REF!</definedName>
    <definedName name="_______EXC4">#REF!</definedName>
    <definedName name="_______EXC5" localSheetId="3">#REF!</definedName>
    <definedName name="_______EXC5" localSheetId="2">#REF!</definedName>
    <definedName name="_______EXC5">#REF!</definedName>
    <definedName name="_______EXC6" localSheetId="3">#REF!</definedName>
    <definedName name="_______EXC6" localSheetId="2">#REF!</definedName>
    <definedName name="_______EXC6">#REF!</definedName>
    <definedName name="_______EXC7" localSheetId="3">#REF!</definedName>
    <definedName name="_______EXC7" localSheetId="2">#REF!</definedName>
    <definedName name="_______EXC7">#REF!</definedName>
    <definedName name="_______EXC8" localSheetId="3">#REF!</definedName>
    <definedName name="_______EXC8" localSheetId="2">#REF!</definedName>
    <definedName name="_______EXC8">#REF!</definedName>
    <definedName name="_______EXC9" localSheetId="3">#REF!</definedName>
    <definedName name="_______EXC9" localSheetId="2">#REF!</definedName>
    <definedName name="_______EXC9">#REF!</definedName>
    <definedName name="_______r" localSheetId="3">#REF!</definedName>
    <definedName name="_______r" localSheetId="2">#REF!</definedName>
    <definedName name="_______r">#REF!</definedName>
    <definedName name="______aiu2">[3]AIU!$J$105</definedName>
    <definedName name="______EST1" localSheetId="3">#REF!</definedName>
    <definedName name="______EST1" localSheetId="2">#REF!</definedName>
    <definedName name="______EST1">#REF!</definedName>
    <definedName name="______EST10" localSheetId="3">#REF!</definedName>
    <definedName name="______EST10" localSheetId="2">#REF!</definedName>
    <definedName name="______EST10">#REF!</definedName>
    <definedName name="______EST11" localSheetId="3">#REF!</definedName>
    <definedName name="______EST11" localSheetId="2">#REF!</definedName>
    <definedName name="______EST11">#REF!</definedName>
    <definedName name="______EST12" localSheetId="3">#REF!</definedName>
    <definedName name="______EST12" localSheetId="2">#REF!</definedName>
    <definedName name="______EST12">#REF!</definedName>
    <definedName name="______EST13" localSheetId="3">#REF!</definedName>
    <definedName name="______EST13" localSheetId="2">#REF!</definedName>
    <definedName name="______EST13">#REF!</definedName>
    <definedName name="______EST14" localSheetId="3">#REF!</definedName>
    <definedName name="______EST14" localSheetId="2">#REF!</definedName>
    <definedName name="______EST14">#REF!</definedName>
    <definedName name="______EST15" localSheetId="3">#REF!</definedName>
    <definedName name="______EST15" localSheetId="2">#REF!</definedName>
    <definedName name="______EST15">#REF!</definedName>
    <definedName name="______EST16" localSheetId="3">#REF!</definedName>
    <definedName name="______EST16" localSheetId="2">#REF!</definedName>
    <definedName name="______EST16">#REF!</definedName>
    <definedName name="______EST17" localSheetId="3">#REF!</definedName>
    <definedName name="______EST17" localSheetId="2">#REF!</definedName>
    <definedName name="______EST17">#REF!</definedName>
    <definedName name="______EST18" localSheetId="3">#REF!</definedName>
    <definedName name="______EST18" localSheetId="2">#REF!</definedName>
    <definedName name="______EST18">#REF!</definedName>
    <definedName name="______EST19" localSheetId="3">#REF!</definedName>
    <definedName name="______EST19" localSheetId="2">#REF!</definedName>
    <definedName name="______EST19">#REF!</definedName>
    <definedName name="______EST2" localSheetId="3">#REF!</definedName>
    <definedName name="______EST2" localSheetId="2">#REF!</definedName>
    <definedName name="______EST2">#REF!</definedName>
    <definedName name="______EST3" localSheetId="3">#REF!</definedName>
    <definedName name="______EST3" localSheetId="2">#REF!</definedName>
    <definedName name="______EST3">#REF!</definedName>
    <definedName name="______EST4" localSheetId="3">#REF!</definedName>
    <definedName name="______EST4" localSheetId="2">#REF!</definedName>
    <definedName name="______EST4">#REF!</definedName>
    <definedName name="______EST5" localSheetId="3">#REF!</definedName>
    <definedName name="______EST5" localSheetId="2">#REF!</definedName>
    <definedName name="______EST5">#REF!</definedName>
    <definedName name="______EST6" localSheetId="3">#REF!</definedName>
    <definedName name="______EST6" localSheetId="2">#REF!</definedName>
    <definedName name="______EST6">#REF!</definedName>
    <definedName name="______EST7" localSheetId="3">#REF!</definedName>
    <definedName name="______EST7" localSheetId="2">#REF!</definedName>
    <definedName name="______EST7">#REF!</definedName>
    <definedName name="______EST8" localSheetId="3">#REF!</definedName>
    <definedName name="______EST8" localSheetId="2">#REF!</definedName>
    <definedName name="______EST8">#REF!</definedName>
    <definedName name="______EST9" localSheetId="3">#REF!</definedName>
    <definedName name="______EST9" localSheetId="2">#REF!</definedName>
    <definedName name="______EST9">#REF!</definedName>
    <definedName name="______EXC1" localSheetId="3">#REF!</definedName>
    <definedName name="______EXC1" localSheetId="2">#REF!</definedName>
    <definedName name="______EXC1">#REF!</definedName>
    <definedName name="______EXC10" localSheetId="3">#REF!</definedName>
    <definedName name="______EXC10" localSheetId="2">#REF!</definedName>
    <definedName name="______EXC10">#REF!</definedName>
    <definedName name="______EXC11" localSheetId="3">#REF!</definedName>
    <definedName name="______EXC11" localSheetId="2">#REF!</definedName>
    <definedName name="______EXC11">#REF!</definedName>
    <definedName name="______EXC12" localSheetId="3">#REF!</definedName>
    <definedName name="______EXC12" localSheetId="2">#REF!</definedName>
    <definedName name="______EXC12">#REF!</definedName>
    <definedName name="______EXC2" localSheetId="3">#REF!</definedName>
    <definedName name="______EXC2" localSheetId="2">#REF!</definedName>
    <definedName name="______EXC2">#REF!</definedName>
    <definedName name="______EXC3" localSheetId="3">#REF!</definedName>
    <definedName name="______EXC3" localSheetId="2">#REF!</definedName>
    <definedName name="______EXC3">#REF!</definedName>
    <definedName name="______EXC4" localSheetId="3">#REF!</definedName>
    <definedName name="______EXC4" localSheetId="2">#REF!</definedName>
    <definedName name="______EXC4">#REF!</definedName>
    <definedName name="______EXC5" localSheetId="3">#REF!</definedName>
    <definedName name="______EXC5" localSheetId="2">#REF!</definedName>
    <definedName name="______EXC5">#REF!</definedName>
    <definedName name="______EXC6" localSheetId="3">#REF!</definedName>
    <definedName name="______EXC6" localSheetId="2">#REF!</definedName>
    <definedName name="______EXC6">#REF!</definedName>
    <definedName name="______EXC7" localSheetId="3">#REF!</definedName>
    <definedName name="______EXC7" localSheetId="2">#REF!</definedName>
    <definedName name="______EXC7">#REF!</definedName>
    <definedName name="______EXC8" localSheetId="3">#REF!</definedName>
    <definedName name="______EXC8" localSheetId="2">#REF!</definedName>
    <definedName name="______EXC8">#REF!</definedName>
    <definedName name="______EXC9" localSheetId="3">#REF!</definedName>
    <definedName name="______EXC9" localSheetId="2">#REF!</definedName>
    <definedName name="______EXC9">#REF!</definedName>
    <definedName name="______ORO10" localSheetId="3">#REF!</definedName>
    <definedName name="______ORO10" localSheetId="2">#REF!</definedName>
    <definedName name="______ORO10">#REF!</definedName>
    <definedName name="______ORO11" localSheetId="3">#REF!</definedName>
    <definedName name="______ORO11" localSheetId="2">#REF!</definedName>
    <definedName name="______ORO11">#REF!</definedName>
    <definedName name="______ORO12" localSheetId="3">#REF!</definedName>
    <definedName name="______ORO12" localSheetId="2">#REF!</definedName>
    <definedName name="______ORO12">#REF!</definedName>
    <definedName name="______ORO13" localSheetId="3">#REF!</definedName>
    <definedName name="______ORO13" localSheetId="2">#REF!</definedName>
    <definedName name="______ORO13">#REF!</definedName>
    <definedName name="______ORO14" localSheetId="3">#REF!</definedName>
    <definedName name="______ORO14" localSheetId="2">#REF!</definedName>
    <definedName name="______ORO14">#REF!</definedName>
    <definedName name="______ORO15" localSheetId="3">#REF!</definedName>
    <definedName name="______ORO15" localSheetId="2">#REF!</definedName>
    <definedName name="______ORO15">#REF!</definedName>
    <definedName name="______ORO16" localSheetId="3">#REF!</definedName>
    <definedName name="______ORO16" localSheetId="2">#REF!</definedName>
    <definedName name="______ORO16">#REF!</definedName>
    <definedName name="______ORO17" localSheetId="3">#REF!</definedName>
    <definedName name="______ORO17" localSheetId="2">#REF!</definedName>
    <definedName name="______ORO17">#REF!</definedName>
    <definedName name="______ORO18" localSheetId="3">#REF!</definedName>
    <definedName name="______ORO18" localSheetId="2">#REF!</definedName>
    <definedName name="______ORO18">#REF!</definedName>
    <definedName name="______ORO19" localSheetId="3">#REF!</definedName>
    <definedName name="______ORO19" localSheetId="2">#REF!</definedName>
    <definedName name="______ORO19">#REF!</definedName>
    <definedName name="______PMT5671" localSheetId="3">[2]MEMORIAS!#REF!</definedName>
    <definedName name="______PMT5671" localSheetId="2">[2]MEMORIAS!#REF!</definedName>
    <definedName name="______PMT5671">[2]MEMORIAS!#REF!</definedName>
    <definedName name="______PMT5805" localSheetId="3">[2]MEMORIAS!#REF!</definedName>
    <definedName name="______PMT5805" localSheetId="2">[2]MEMORIAS!#REF!</definedName>
    <definedName name="______PMT5805">[2]MEMORIAS!#REF!</definedName>
    <definedName name="______PMT5806" localSheetId="3">[2]MEMORIAS!#REF!</definedName>
    <definedName name="______PMT5806" localSheetId="2">[2]MEMORIAS!#REF!</definedName>
    <definedName name="______PMT5806">[2]MEMORIAS!#REF!</definedName>
    <definedName name="______PMT5815" localSheetId="3">[2]MEMORIAS!#REF!</definedName>
    <definedName name="______PMT5815" localSheetId="2">[2]MEMORIAS!#REF!</definedName>
    <definedName name="______PMT5815">[2]MEMORIAS!#REF!</definedName>
    <definedName name="______PMT5820" localSheetId="3">[2]MEMORIAS!#REF!</definedName>
    <definedName name="______PMT5820" localSheetId="2">[2]MEMORIAS!#REF!</definedName>
    <definedName name="______PMT5820">[2]MEMORIAS!#REF!</definedName>
    <definedName name="______r" localSheetId="3">#REF!</definedName>
    <definedName name="______r" localSheetId="2">#REF!</definedName>
    <definedName name="______r">#REF!</definedName>
    <definedName name="______SAL1" localSheetId="3">#REF!</definedName>
    <definedName name="______SAL1" localSheetId="2">#REF!</definedName>
    <definedName name="______SAL1">#REF!</definedName>
    <definedName name="______tab1" localSheetId="3">#REF!</definedName>
    <definedName name="______tab1" localSheetId="2">#REF!</definedName>
    <definedName name="______tab1">#REF!</definedName>
    <definedName name="______tab2" localSheetId="3">#REF!</definedName>
    <definedName name="______tab2" localSheetId="2">#REF!</definedName>
    <definedName name="______tab2">#REF!</definedName>
    <definedName name="______tab3" localSheetId="3">#REF!</definedName>
    <definedName name="______tab3" localSheetId="2">#REF!</definedName>
    <definedName name="______tab3">#REF!</definedName>
    <definedName name="______TAB4" localSheetId="3">#REF!</definedName>
    <definedName name="______TAB4" localSheetId="2">#REF!</definedName>
    <definedName name="______TAB4">#REF!</definedName>
    <definedName name="_____aiu2">[3]AIU!$J$105</definedName>
    <definedName name="_____EST1" localSheetId="3">#REF!</definedName>
    <definedName name="_____EST1" localSheetId="2">#REF!</definedName>
    <definedName name="_____EST1">#REF!</definedName>
    <definedName name="_____EST10" localSheetId="3">#REF!</definedName>
    <definedName name="_____EST10" localSheetId="2">#REF!</definedName>
    <definedName name="_____EST10">#REF!</definedName>
    <definedName name="_____EST11" localSheetId="3">#REF!</definedName>
    <definedName name="_____EST11" localSheetId="2">#REF!</definedName>
    <definedName name="_____EST11">#REF!</definedName>
    <definedName name="_____EST12" localSheetId="3">#REF!</definedName>
    <definedName name="_____EST12" localSheetId="2">#REF!</definedName>
    <definedName name="_____EST12">#REF!</definedName>
    <definedName name="_____EST13" localSheetId="3">#REF!</definedName>
    <definedName name="_____EST13" localSheetId="2">#REF!</definedName>
    <definedName name="_____EST13">#REF!</definedName>
    <definedName name="_____EST14" localSheetId="3">#REF!</definedName>
    <definedName name="_____EST14" localSheetId="2">#REF!</definedName>
    <definedName name="_____EST14">#REF!</definedName>
    <definedName name="_____EST15" localSheetId="3">#REF!</definedName>
    <definedName name="_____EST15" localSheetId="2">#REF!</definedName>
    <definedName name="_____EST15">#REF!</definedName>
    <definedName name="_____EST16" localSheetId="3">#REF!</definedName>
    <definedName name="_____EST16" localSheetId="2">#REF!</definedName>
    <definedName name="_____EST16">#REF!</definedName>
    <definedName name="_____EST17" localSheetId="3">#REF!</definedName>
    <definedName name="_____EST17" localSheetId="2">#REF!</definedName>
    <definedName name="_____EST17">#REF!</definedName>
    <definedName name="_____EST18" localSheetId="3">#REF!</definedName>
    <definedName name="_____EST18" localSheetId="2">#REF!</definedName>
    <definedName name="_____EST18">#REF!</definedName>
    <definedName name="_____EST19" localSheetId="3">#REF!</definedName>
    <definedName name="_____EST19" localSheetId="2">#REF!</definedName>
    <definedName name="_____EST19">#REF!</definedName>
    <definedName name="_____EST2" localSheetId="3">#REF!</definedName>
    <definedName name="_____EST2" localSheetId="2">#REF!</definedName>
    <definedName name="_____EST2">#REF!</definedName>
    <definedName name="_____EST3" localSheetId="3">#REF!</definedName>
    <definedName name="_____EST3" localSheetId="2">#REF!</definedName>
    <definedName name="_____EST3">#REF!</definedName>
    <definedName name="_____EST4" localSheetId="3">#REF!</definedName>
    <definedName name="_____EST4" localSheetId="2">#REF!</definedName>
    <definedName name="_____EST4">#REF!</definedName>
    <definedName name="_____EST5" localSheetId="3">#REF!</definedName>
    <definedName name="_____EST5" localSheetId="2">#REF!</definedName>
    <definedName name="_____EST5">#REF!</definedName>
    <definedName name="_____EST6" localSheetId="3">#REF!</definedName>
    <definedName name="_____EST6" localSheetId="2">#REF!</definedName>
    <definedName name="_____EST6">#REF!</definedName>
    <definedName name="_____EST7" localSheetId="3">#REF!</definedName>
    <definedName name="_____EST7" localSheetId="2">#REF!</definedName>
    <definedName name="_____EST7">#REF!</definedName>
    <definedName name="_____EST8" localSheetId="3">#REF!</definedName>
    <definedName name="_____EST8" localSheetId="2">#REF!</definedName>
    <definedName name="_____EST8">#REF!</definedName>
    <definedName name="_____EST9" localSheetId="3">#REF!</definedName>
    <definedName name="_____EST9" localSheetId="2">#REF!</definedName>
    <definedName name="_____EST9">#REF!</definedName>
    <definedName name="_____EXC1" localSheetId="3">#REF!</definedName>
    <definedName name="_____EXC1" localSheetId="2">#REF!</definedName>
    <definedName name="_____EXC1">#REF!</definedName>
    <definedName name="_____EXC10" localSheetId="3">#REF!</definedName>
    <definedName name="_____EXC10" localSheetId="2">#REF!</definedName>
    <definedName name="_____EXC10">#REF!</definedName>
    <definedName name="_____EXC11" localSheetId="3">#REF!</definedName>
    <definedName name="_____EXC11" localSheetId="2">#REF!</definedName>
    <definedName name="_____EXC11">#REF!</definedName>
    <definedName name="_____EXC12" localSheetId="3">#REF!</definedName>
    <definedName name="_____EXC12" localSheetId="2">#REF!</definedName>
    <definedName name="_____EXC12">#REF!</definedName>
    <definedName name="_____EXC2" localSheetId="3">#REF!</definedName>
    <definedName name="_____EXC2" localSheetId="2">#REF!</definedName>
    <definedName name="_____EXC2">#REF!</definedName>
    <definedName name="_____EXC3" localSheetId="3">#REF!</definedName>
    <definedName name="_____EXC3" localSheetId="2">#REF!</definedName>
    <definedName name="_____EXC3">#REF!</definedName>
    <definedName name="_____EXC4" localSheetId="3">#REF!</definedName>
    <definedName name="_____EXC4" localSheetId="2">#REF!</definedName>
    <definedName name="_____EXC4">#REF!</definedName>
    <definedName name="_____EXC5" localSheetId="3">#REF!</definedName>
    <definedName name="_____EXC5" localSheetId="2">#REF!</definedName>
    <definedName name="_____EXC5">#REF!</definedName>
    <definedName name="_____EXC6" localSheetId="3">#REF!</definedName>
    <definedName name="_____EXC6" localSheetId="2">#REF!</definedName>
    <definedName name="_____EXC6">#REF!</definedName>
    <definedName name="_____EXC7" localSheetId="3">#REF!</definedName>
    <definedName name="_____EXC7" localSheetId="2">#REF!</definedName>
    <definedName name="_____EXC7">#REF!</definedName>
    <definedName name="_____EXC8" localSheetId="3">#REF!</definedName>
    <definedName name="_____EXC8" localSheetId="2">#REF!</definedName>
    <definedName name="_____EXC8">#REF!</definedName>
    <definedName name="_____EXC9" localSheetId="3">#REF!</definedName>
    <definedName name="_____EXC9" localSheetId="2">#REF!</definedName>
    <definedName name="_____EXC9">#REF!</definedName>
    <definedName name="_____ORO10" localSheetId="3">#REF!</definedName>
    <definedName name="_____ORO10" localSheetId="2">#REF!</definedName>
    <definedName name="_____ORO10">#REF!</definedName>
    <definedName name="_____ORO11" localSheetId="3">#REF!</definedName>
    <definedName name="_____ORO11" localSheetId="2">#REF!</definedName>
    <definedName name="_____ORO11">#REF!</definedName>
    <definedName name="_____ORO12" localSheetId="3">#REF!</definedName>
    <definedName name="_____ORO12" localSheetId="2">#REF!</definedName>
    <definedName name="_____ORO12">#REF!</definedName>
    <definedName name="_____ORO13" localSheetId="3">#REF!</definedName>
    <definedName name="_____ORO13" localSheetId="2">#REF!</definedName>
    <definedName name="_____ORO13">#REF!</definedName>
    <definedName name="_____ORO14" localSheetId="3">#REF!</definedName>
    <definedName name="_____ORO14" localSheetId="2">#REF!</definedName>
    <definedName name="_____ORO14">#REF!</definedName>
    <definedName name="_____ORO15" localSheetId="3">#REF!</definedName>
    <definedName name="_____ORO15" localSheetId="2">#REF!</definedName>
    <definedName name="_____ORO15">#REF!</definedName>
    <definedName name="_____ORO16" localSheetId="3">#REF!</definedName>
    <definedName name="_____ORO16" localSheetId="2">#REF!</definedName>
    <definedName name="_____ORO16">#REF!</definedName>
    <definedName name="_____ORO17" localSheetId="3">#REF!</definedName>
    <definedName name="_____ORO17" localSheetId="2">#REF!</definedName>
    <definedName name="_____ORO17">#REF!</definedName>
    <definedName name="_____ORO18" localSheetId="3">#REF!</definedName>
    <definedName name="_____ORO18" localSheetId="2">#REF!</definedName>
    <definedName name="_____ORO18">#REF!</definedName>
    <definedName name="_____ORO19" localSheetId="3">#REF!</definedName>
    <definedName name="_____ORO19" localSheetId="2">#REF!</definedName>
    <definedName name="_____ORO19">#REF!</definedName>
    <definedName name="_____PMT5671" localSheetId="3">[2]MEMORIAS!#REF!</definedName>
    <definedName name="_____PMT5671" localSheetId="2">[2]MEMORIAS!#REF!</definedName>
    <definedName name="_____PMT5671">[2]MEMORIAS!#REF!</definedName>
    <definedName name="_____PMT5805" localSheetId="3">[2]MEMORIAS!#REF!</definedName>
    <definedName name="_____PMT5805" localSheetId="2">[2]MEMORIAS!#REF!</definedName>
    <definedName name="_____PMT5805">[2]MEMORIAS!#REF!</definedName>
    <definedName name="_____PMT5806" localSheetId="3">[2]MEMORIAS!#REF!</definedName>
    <definedName name="_____PMT5806" localSheetId="2">[2]MEMORIAS!#REF!</definedName>
    <definedName name="_____PMT5806">[2]MEMORIAS!#REF!</definedName>
    <definedName name="_____PMT5815" localSheetId="3">[2]MEMORIAS!#REF!</definedName>
    <definedName name="_____PMT5815" localSheetId="2">[2]MEMORIAS!#REF!</definedName>
    <definedName name="_____PMT5815">[2]MEMORIAS!#REF!</definedName>
    <definedName name="_____PMT5820" localSheetId="3">[2]MEMORIAS!#REF!</definedName>
    <definedName name="_____PMT5820" localSheetId="2">[2]MEMORIAS!#REF!</definedName>
    <definedName name="_____PMT5820">[2]MEMORIAS!#REF!</definedName>
    <definedName name="_____r" localSheetId="3">#REF!</definedName>
    <definedName name="_____r" localSheetId="2">#REF!</definedName>
    <definedName name="_____r">#REF!</definedName>
    <definedName name="_____SAL1" localSheetId="3">#REF!</definedName>
    <definedName name="_____SAL1" localSheetId="2">#REF!</definedName>
    <definedName name="_____SAL1">#REF!</definedName>
    <definedName name="_____tab1" localSheetId="3">#REF!</definedName>
    <definedName name="_____tab1" localSheetId="2">#REF!</definedName>
    <definedName name="_____tab1">#REF!</definedName>
    <definedName name="_____tab2" localSheetId="3">#REF!</definedName>
    <definedName name="_____tab2" localSheetId="2">#REF!</definedName>
    <definedName name="_____tab2">#REF!</definedName>
    <definedName name="_____tab3" localSheetId="3">#REF!</definedName>
    <definedName name="_____tab3" localSheetId="2">#REF!</definedName>
    <definedName name="_____tab3">#REF!</definedName>
    <definedName name="_____TAB4" localSheetId="3">#REF!</definedName>
    <definedName name="_____TAB4" localSheetId="2">#REF!</definedName>
    <definedName name="_____TAB4">#REF!</definedName>
    <definedName name="_____Vol1">[4]Item!$A:$D</definedName>
    <definedName name="____aiu2">[3]AIU!$J$105</definedName>
    <definedName name="____EST1" localSheetId="3">#REF!</definedName>
    <definedName name="____EST1" localSheetId="2">#REF!</definedName>
    <definedName name="____EST1">#REF!</definedName>
    <definedName name="____EST10" localSheetId="3">#REF!</definedName>
    <definedName name="____EST10" localSheetId="2">#REF!</definedName>
    <definedName name="____EST10">#REF!</definedName>
    <definedName name="____EST11" localSheetId="3">#REF!</definedName>
    <definedName name="____EST11" localSheetId="2">#REF!</definedName>
    <definedName name="____EST11">#REF!</definedName>
    <definedName name="____EST12" localSheetId="3">#REF!</definedName>
    <definedName name="____EST12" localSheetId="2">#REF!</definedName>
    <definedName name="____EST12">#REF!</definedName>
    <definedName name="____EST13" localSheetId="3">#REF!</definedName>
    <definedName name="____EST13" localSheetId="2">#REF!</definedName>
    <definedName name="____EST13">#REF!</definedName>
    <definedName name="____EST14" localSheetId="3">#REF!</definedName>
    <definedName name="____EST14" localSheetId="2">#REF!</definedName>
    <definedName name="____EST14">#REF!</definedName>
    <definedName name="____EST15" localSheetId="3">#REF!</definedName>
    <definedName name="____EST15" localSheetId="2">#REF!</definedName>
    <definedName name="____EST15">#REF!</definedName>
    <definedName name="____EST16" localSheetId="3">#REF!</definedName>
    <definedName name="____EST16" localSheetId="2">#REF!</definedName>
    <definedName name="____EST16">#REF!</definedName>
    <definedName name="____EST17" localSheetId="3">#REF!</definedName>
    <definedName name="____EST17" localSheetId="2">#REF!</definedName>
    <definedName name="____EST17">#REF!</definedName>
    <definedName name="____EST18" localSheetId="3">#REF!</definedName>
    <definedName name="____EST18" localSheetId="2">#REF!</definedName>
    <definedName name="____EST18">#REF!</definedName>
    <definedName name="____EST19" localSheetId="3">#REF!</definedName>
    <definedName name="____EST19" localSheetId="2">#REF!</definedName>
    <definedName name="____EST19">#REF!</definedName>
    <definedName name="____EST2" localSheetId="3">#REF!</definedName>
    <definedName name="____EST2" localSheetId="2">#REF!</definedName>
    <definedName name="____EST2">#REF!</definedName>
    <definedName name="____EST3" localSheetId="3">#REF!</definedName>
    <definedName name="____EST3" localSheetId="2">#REF!</definedName>
    <definedName name="____EST3">#REF!</definedName>
    <definedName name="____EST4" localSheetId="3">#REF!</definedName>
    <definedName name="____EST4" localSheetId="2">#REF!</definedName>
    <definedName name="____EST4">#REF!</definedName>
    <definedName name="____EST5" localSheetId="3">#REF!</definedName>
    <definedName name="____EST5" localSheetId="2">#REF!</definedName>
    <definedName name="____EST5">#REF!</definedName>
    <definedName name="____EST6" localSheetId="3">#REF!</definedName>
    <definedName name="____EST6" localSheetId="2">#REF!</definedName>
    <definedName name="____EST6">#REF!</definedName>
    <definedName name="____EST7" localSheetId="3">#REF!</definedName>
    <definedName name="____EST7" localSheetId="2">#REF!</definedName>
    <definedName name="____EST7">#REF!</definedName>
    <definedName name="____EST8" localSheetId="3">#REF!</definedName>
    <definedName name="____EST8" localSheetId="2">#REF!</definedName>
    <definedName name="____EST8">#REF!</definedName>
    <definedName name="____EST9" localSheetId="3">#REF!</definedName>
    <definedName name="____EST9" localSheetId="2">#REF!</definedName>
    <definedName name="____EST9">#REF!</definedName>
    <definedName name="____EXC1" localSheetId="3">#REF!</definedName>
    <definedName name="____EXC1" localSheetId="2">#REF!</definedName>
    <definedName name="____EXC1">#REF!</definedName>
    <definedName name="____EXC10" localSheetId="3">#REF!</definedName>
    <definedName name="____EXC10" localSheetId="2">#REF!</definedName>
    <definedName name="____EXC10">#REF!</definedName>
    <definedName name="____EXC11" localSheetId="3">#REF!</definedName>
    <definedName name="____EXC11" localSheetId="2">#REF!</definedName>
    <definedName name="____EXC11">#REF!</definedName>
    <definedName name="____EXC12" localSheetId="3">#REF!</definedName>
    <definedName name="____EXC12" localSheetId="2">#REF!</definedName>
    <definedName name="____EXC12">#REF!</definedName>
    <definedName name="____EXC2" localSheetId="3">#REF!</definedName>
    <definedName name="____EXC2" localSheetId="2">#REF!</definedName>
    <definedName name="____EXC2">#REF!</definedName>
    <definedName name="____EXC3" localSheetId="3">#REF!</definedName>
    <definedName name="____EXC3" localSheetId="2">#REF!</definedName>
    <definedName name="____EXC3">#REF!</definedName>
    <definedName name="____EXC4" localSheetId="3">#REF!</definedName>
    <definedName name="____EXC4" localSheetId="2">#REF!</definedName>
    <definedName name="____EXC4">#REF!</definedName>
    <definedName name="____EXC5" localSheetId="3">#REF!</definedName>
    <definedName name="____EXC5" localSheetId="2">#REF!</definedName>
    <definedName name="____EXC5">#REF!</definedName>
    <definedName name="____EXC6" localSheetId="3">#REF!</definedName>
    <definedName name="____EXC6" localSheetId="2">#REF!</definedName>
    <definedName name="____EXC6">#REF!</definedName>
    <definedName name="____EXC7" localSheetId="3">#REF!</definedName>
    <definedName name="____EXC7" localSheetId="2">#REF!</definedName>
    <definedName name="____EXC7">#REF!</definedName>
    <definedName name="____EXC8" localSheetId="3">#REF!</definedName>
    <definedName name="____EXC8" localSheetId="2">#REF!</definedName>
    <definedName name="____EXC8">#REF!</definedName>
    <definedName name="____EXC9" localSheetId="3">#REF!</definedName>
    <definedName name="____EXC9" localSheetId="2">#REF!</definedName>
    <definedName name="____EXC9">#REF!</definedName>
    <definedName name="____ORO10" localSheetId="3">#REF!</definedName>
    <definedName name="____ORO10" localSheetId="2">#REF!</definedName>
    <definedName name="____ORO10">#REF!</definedName>
    <definedName name="____ORO11" localSheetId="3">#REF!</definedName>
    <definedName name="____ORO11" localSheetId="2">#REF!</definedName>
    <definedName name="____ORO11">#REF!</definedName>
    <definedName name="____ORO12" localSheetId="3">#REF!</definedName>
    <definedName name="____ORO12" localSheetId="2">#REF!</definedName>
    <definedName name="____ORO12">#REF!</definedName>
    <definedName name="____ORO13" localSheetId="3">#REF!</definedName>
    <definedName name="____ORO13" localSheetId="2">#REF!</definedName>
    <definedName name="____ORO13">#REF!</definedName>
    <definedName name="____ORO14" localSheetId="3">#REF!</definedName>
    <definedName name="____ORO14" localSheetId="2">#REF!</definedName>
    <definedName name="____ORO14">#REF!</definedName>
    <definedName name="____ORO15" localSheetId="3">#REF!</definedName>
    <definedName name="____ORO15" localSheetId="2">#REF!</definedName>
    <definedName name="____ORO15">#REF!</definedName>
    <definedName name="____ORO16" localSheetId="3">#REF!</definedName>
    <definedName name="____ORO16" localSheetId="2">#REF!</definedName>
    <definedName name="____ORO16">#REF!</definedName>
    <definedName name="____ORO17" localSheetId="3">#REF!</definedName>
    <definedName name="____ORO17" localSheetId="2">#REF!</definedName>
    <definedName name="____ORO17">#REF!</definedName>
    <definedName name="____ORO18" localSheetId="3">#REF!</definedName>
    <definedName name="____ORO18" localSheetId="2">#REF!</definedName>
    <definedName name="____ORO18">#REF!</definedName>
    <definedName name="____ORO19" localSheetId="3">#REF!</definedName>
    <definedName name="____ORO19" localSheetId="2">#REF!</definedName>
    <definedName name="____ORO19">#REF!</definedName>
    <definedName name="____PMT5671" localSheetId="3">[2]MEMORIAS!#REF!</definedName>
    <definedName name="____PMT5671" localSheetId="2">[2]MEMORIAS!#REF!</definedName>
    <definedName name="____PMT5671">[2]MEMORIAS!#REF!</definedName>
    <definedName name="____PMT5805" localSheetId="3">[2]MEMORIAS!#REF!</definedName>
    <definedName name="____PMT5805" localSheetId="2">[2]MEMORIAS!#REF!</definedName>
    <definedName name="____PMT5805">[2]MEMORIAS!#REF!</definedName>
    <definedName name="____PMT5806" localSheetId="3">[2]MEMORIAS!#REF!</definedName>
    <definedName name="____PMT5806" localSheetId="2">[2]MEMORIAS!#REF!</definedName>
    <definedName name="____PMT5806">[2]MEMORIAS!#REF!</definedName>
    <definedName name="____PMT5815" localSheetId="3">[2]MEMORIAS!#REF!</definedName>
    <definedName name="____PMT5815" localSheetId="2">[2]MEMORIAS!#REF!</definedName>
    <definedName name="____PMT5815">[2]MEMORIAS!#REF!</definedName>
    <definedName name="____PMT5820" localSheetId="3">[2]MEMORIAS!#REF!</definedName>
    <definedName name="____PMT5820" localSheetId="2">[2]MEMORIAS!#REF!</definedName>
    <definedName name="____PMT5820">[2]MEMORIAS!#REF!</definedName>
    <definedName name="____r" localSheetId="3">#REF!</definedName>
    <definedName name="____r" localSheetId="2">#REF!</definedName>
    <definedName name="____r">#REF!</definedName>
    <definedName name="____SAL1" localSheetId="3">#REF!</definedName>
    <definedName name="____SAL1" localSheetId="2">#REF!</definedName>
    <definedName name="____SAL1">#REF!</definedName>
    <definedName name="____tab1" localSheetId="3">#REF!</definedName>
    <definedName name="____tab1" localSheetId="2">#REF!</definedName>
    <definedName name="____tab1">#REF!</definedName>
    <definedName name="____tab2" localSheetId="3">#REF!</definedName>
    <definedName name="____tab2" localSheetId="2">#REF!</definedName>
    <definedName name="____tab2">#REF!</definedName>
    <definedName name="____tab3" localSheetId="3">#REF!</definedName>
    <definedName name="____tab3" localSheetId="2">#REF!</definedName>
    <definedName name="____tab3">#REF!</definedName>
    <definedName name="____TAB4" localSheetId="3">#REF!</definedName>
    <definedName name="____TAB4" localSheetId="2">#REF!</definedName>
    <definedName name="____TAB4">#REF!</definedName>
    <definedName name="____Vol1">[4]Item!$A:$D</definedName>
    <definedName name="___aiu2">[3]AIU!$J$105</definedName>
    <definedName name="___EST1" localSheetId="3">#REF!</definedName>
    <definedName name="___EST1" localSheetId="2">#REF!</definedName>
    <definedName name="___EST1">#REF!</definedName>
    <definedName name="___EST10" localSheetId="3">#REF!</definedName>
    <definedName name="___EST10" localSheetId="2">#REF!</definedName>
    <definedName name="___EST10">#REF!</definedName>
    <definedName name="___EST11" localSheetId="3">#REF!</definedName>
    <definedName name="___EST11" localSheetId="2">#REF!</definedName>
    <definedName name="___EST11">#REF!</definedName>
    <definedName name="___EST12" localSheetId="3">#REF!</definedName>
    <definedName name="___EST12" localSheetId="2">#REF!</definedName>
    <definedName name="___EST12">#REF!</definedName>
    <definedName name="___EST13" localSheetId="3">#REF!</definedName>
    <definedName name="___EST13" localSheetId="2">#REF!</definedName>
    <definedName name="___EST13">#REF!</definedName>
    <definedName name="___EST14" localSheetId="3">#REF!</definedName>
    <definedName name="___EST14" localSheetId="2">#REF!</definedName>
    <definedName name="___EST14">#REF!</definedName>
    <definedName name="___EST15" localSheetId="3">#REF!</definedName>
    <definedName name="___EST15" localSheetId="2">#REF!</definedName>
    <definedName name="___EST15">#REF!</definedName>
    <definedName name="___EST16" localSheetId="3">#REF!</definedName>
    <definedName name="___EST16" localSheetId="2">#REF!</definedName>
    <definedName name="___EST16">#REF!</definedName>
    <definedName name="___EST17" localSheetId="3">#REF!</definedName>
    <definedName name="___EST17" localSheetId="2">#REF!</definedName>
    <definedName name="___EST17">#REF!</definedName>
    <definedName name="___EST18" localSheetId="3">#REF!</definedName>
    <definedName name="___EST18" localSheetId="2">#REF!</definedName>
    <definedName name="___EST18">#REF!</definedName>
    <definedName name="___EST19" localSheetId="3">#REF!</definedName>
    <definedName name="___EST19" localSheetId="2">#REF!</definedName>
    <definedName name="___EST19">#REF!</definedName>
    <definedName name="___EST2" localSheetId="3">#REF!</definedName>
    <definedName name="___EST2" localSheetId="2">#REF!</definedName>
    <definedName name="___EST2">#REF!</definedName>
    <definedName name="___EST3" localSheetId="3">#REF!</definedName>
    <definedName name="___EST3" localSheetId="2">#REF!</definedName>
    <definedName name="___EST3">#REF!</definedName>
    <definedName name="___EST4" localSheetId="3">#REF!</definedName>
    <definedName name="___EST4" localSheetId="2">#REF!</definedName>
    <definedName name="___EST4">#REF!</definedName>
    <definedName name="___EST5" localSheetId="3">#REF!</definedName>
    <definedName name="___EST5" localSheetId="2">#REF!</definedName>
    <definedName name="___EST5">#REF!</definedName>
    <definedName name="___EST6" localSheetId="3">#REF!</definedName>
    <definedName name="___EST6" localSheetId="2">#REF!</definedName>
    <definedName name="___EST6">#REF!</definedName>
    <definedName name="___EST7" localSheetId="3">#REF!</definedName>
    <definedName name="___EST7" localSheetId="2">#REF!</definedName>
    <definedName name="___EST7">#REF!</definedName>
    <definedName name="___EST8" localSheetId="3">#REF!</definedName>
    <definedName name="___EST8" localSheetId="2">#REF!</definedName>
    <definedName name="___EST8">#REF!</definedName>
    <definedName name="___EST9" localSheetId="3">#REF!</definedName>
    <definedName name="___EST9" localSheetId="2">#REF!</definedName>
    <definedName name="___EST9">#REF!</definedName>
    <definedName name="___ETR13" localSheetId="3">#REF!</definedName>
    <definedName name="___ETR13" localSheetId="2">#REF!</definedName>
    <definedName name="___ETR13">#REF!</definedName>
    <definedName name="___EXC1" localSheetId="3">#REF!</definedName>
    <definedName name="___EXC1" localSheetId="2">#REF!</definedName>
    <definedName name="___EXC1">#REF!</definedName>
    <definedName name="___EXC10" localSheetId="3">#REF!</definedName>
    <definedName name="___EXC10" localSheetId="2">#REF!</definedName>
    <definedName name="___EXC10">#REF!</definedName>
    <definedName name="___EXC11" localSheetId="3">#REF!</definedName>
    <definedName name="___EXC11" localSheetId="2">#REF!</definedName>
    <definedName name="___EXC11">#REF!</definedName>
    <definedName name="___EXC12" localSheetId="3">#REF!</definedName>
    <definedName name="___EXC12" localSheetId="2">#REF!</definedName>
    <definedName name="___EXC12">#REF!</definedName>
    <definedName name="___EXC2" localSheetId="3">#REF!</definedName>
    <definedName name="___EXC2" localSheetId="2">#REF!</definedName>
    <definedName name="___EXC2">#REF!</definedName>
    <definedName name="___EXC3" localSheetId="3">#REF!</definedName>
    <definedName name="___EXC3" localSheetId="2">#REF!</definedName>
    <definedName name="___EXC3">#REF!</definedName>
    <definedName name="___EXC4" localSheetId="3">#REF!</definedName>
    <definedName name="___EXC4" localSheetId="2">#REF!</definedName>
    <definedName name="___EXC4">#REF!</definedName>
    <definedName name="___EXC5" localSheetId="3">#REF!</definedName>
    <definedName name="___EXC5" localSheetId="2">#REF!</definedName>
    <definedName name="___EXC5">#REF!</definedName>
    <definedName name="___EXC6" localSheetId="3">#REF!</definedName>
    <definedName name="___EXC6" localSheetId="2">#REF!</definedName>
    <definedName name="___EXC6">#REF!</definedName>
    <definedName name="___EXC7" localSheetId="3">#REF!</definedName>
    <definedName name="___EXC7" localSheetId="2">#REF!</definedName>
    <definedName name="___EXC7">#REF!</definedName>
    <definedName name="___EXC8" localSheetId="3">#REF!</definedName>
    <definedName name="___EXC8" localSheetId="2">#REF!</definedName>
    <definedName name="___EXC8">#REF!</definedName>
    <definedName name="___EXC9" localSheetId="3">#REF!</definedName>
    <definedName name="___EXC9" localSheetId="2">#REF!</definedName>
    <definedName name="___EXC9">#REF!</definedName>
    <definedName name="___ORO10" localSheetId="3">#REF!</definedName>
    <definedName name="___ORO10" localSheetId="2">#REF!</definedName>
    <definedName name="___ORO10">#REF!</definedName>
    <definedName name="___ORO11" localSheetId="3">#REF!</definedName>
    <definedName name="___ORO11" localSheetId="2">#REF!</definedName>
    <definedName name="___ORO11">#REF!</definedName>
    <definedName name="___ORO12" localSheetId="3">#REF!</definedName>
    <definedName name="___ORO12" localSheetId="2">#REF!</definedName>
    <definedName name="___ORO12">#REF!</definedName>
    <definedName name="___ORO13" localSheetId="3">#REF!</definedName>
    <definedName name="___ORO13" localSheetId="2">#REF!</definedName>
    <definedName name="___ORO13">#REF!</definedName>
    <definedName name="___ORO14" localSheetId="3">#REF!</definedName>
    <definedName name="___ORO14" localSheetId="2">#REF!</definedName>
    <definedName name="___ORO14">#REF!</definedName>
    <definedName name="___ORO15" localSheetId="3">#REF!</definedName>
    <definedName name="___ORO15" localSheetId="2">#REF!</definedName>
    <definedName name="___ORO15">#REF!</definedName>
    <definedName name="___ORO16" localSheetId="3">#REF!</definedName>
    <definedName name="___ORO16" localSheetId="2">#REF!</definedName>
    <definedName name="___ORO16">#REF!</definedName>
    <definedName name="___ORO17" localSheetId="3">#REF!</definedName>
    <definedName name="___ORO17" localSheetId="2">#REF!</definedName>
    <definedName name="___ORO17">#REF!</definedName>
    <definedName name="___ORO18" localSheetId="3">#REF!</definedName>
    <definedName name="___ORO18" localSheetId="2">#REF!</definedName>
    <definedName name="___ORO18">#REF!</definedName>
    <definedName name="___ORO19" localSheetId="3">#REF!</definedName>
    <definedName name="___ORO19" localSheetId="2">#REF!</definedName>
    <definedName name="___ORO19">#REF!</definedName>
    <definedName name="___PMT5671" localSheetId="3">[2]MEMORIAS!#REF!</definedName>
    <definedName name="___PMT5671" localSheetId="2">[2]MEMORIAS!#REF!</definedName>
    <definedName name="___PMT5671">[2]MEMORIAS!#REF!</definedName>
    <definedName name="___PMT5805" localSheetId="3">[2]MEMORIAS!#REF!</definedName>
    <definedName name="___PMT5805" localSheetId="2">[2]MEMORIAS!#REF!</definedName>
    <definedName name="___PMT5805">[2]MEMORIAS!#REF!</definedName>
    <definedName name="___PMT5806" localSheetId="3">[2]MEMORIAS!#REF!</definedName>
    <definedName name="___PMT5806" localSheetId="2">[2]MEMORIAS!#REF!</definedName>
    <definedName name="___PMT5806">[2]MEMORIAS!#REF!</definedName>
    <definedName name="___PMT5815" localSheetId="3">[2]MEMORIAS!#REF!</definedName>
    <definedName name="___PMT5815" localSheetId="2">[2]MEMORIAS!#REF!</definedName>
    <definedName name="___PMT5815">[2]MEMORIAS!#REF!</definedName>
    <definedName name="___PMT5820" localSheetId="3">[2]MEMORIAS!#REF!</definedName>
    <definedName name="___PMT5820" localSheetId="2">[2]MEMORIAS!#REF!</definedName>
    <definedName name="___PMT5820">[2]MEMORIAS!#REF!</definedName>
    <definedName name="___r" localSheetId="3">#REF!</definedName>
    <definedName name="___r" localSheetId="2">#REF!</definedName>
    <definedName name="___r">#REF!</definedName>
    <definedName name="___tab1" localSheetId="3">#REF!</definedName>
    <definedName name="___tab1" localSheetId="2">#REF!</definedName>
    <definedName name="___tab1">#REF!</definedName>
    <definedName name="___tab2" localSheetId="3">#REF!</definedName>
    <definedName name="___tab2" localSheetId="2">#REF!</definedName>
    <definedName name="___tab2">#REF!</definedName>
    <definedName name="___tab3" localSheetId="3">#REF!</definedName>
    <definedName name="___tab3" localSheetId="2">#REF!</definedName>
    <definedName name="___tab3">#REF!</definedName>
    <definedName name="___TAB4" localSheetId="3">#REF!</definedName>
    <definedName name="___TAB4" localSheetId="2">#REF!</definedName>
    <definedName name="___TAB4">#REF!</definedName>
    <definedName name="___Vol1">[4]Item!$A:$D</definedName>
    <definedName name="__1Excel_BuiltIn_Print_Area_1_1" localSheetId="3">#REF!</definedName>
    <definedName name="__1Excel_BuiltIn_Print_Area_1_1" localSheetId="2">#REF!</definedName>
    <definedName name="__1Excel_BuiltIn_Print_Area_1_1">#REF!</definedName>
    <definedName name="__1Excel_BuiltIn_Print_Area_1_1_1" localSheetId="3">#REF!</definedName>
    <definedName name="__1Excel_BuiltIn_Print_Area_1_1_1" localSheetId="2">#REF!</definedName>
    <definedName name="__1Excel_BuiltIn_Print_Area_1_1_1">#REF!</definedName>
    <definedName name="__2Excel_BuiltIn_Print_Titles_1_1_1_1" localSheetId="3">#REF!</definedName>
    <definedName name="__2Excel_BuiltIn_Print_Titles_1_1_1_1" localSheetId="2">#REF!</definedName>
    <definedName name="__2Excel_BuiltIn_Print_Titles_1_1_1_1">#REF!</definedName>
    <definedName name="__aiu2">[3]AIU!$J$105</definedName>
    <definedName name="__EST1" localSheetId="3">#REF!</definedName>
    <definedName name="__EST1" localSheetId="2">#REF!</definedName>
    <definedName name="__EST1">#REF!</definedName>
    <definedName name="__EST10" localSheetId="3">#REF!</definedName>
    <definedName name="__EST10" localSheetId="2">#REF!</definedName>
    <definedName name="__EST10">#REF!</definedName>
    <definedName name="__EST11" localSheetId="3">#REF!</definedName>
    <definedName name="__EST11" localSheetId="2">#REF!</definedName>
    <definedName name="__EST11">#REF!</definedName>
    <definedName name="__EST12" localSheetId="3">#REF!</definedName>
    <definedName name="__EST12" localSheetId="2">#REF!</definedName>
    <definedName name="__EST12">#REF!</definedName>
    <definedName name="__EST13" localSheetId="3">#REF!</definedName>
    <definedName name="__EST13" localSheetId="2">#REF!</definedName>
    <definedName name="__EST13">#REF!</definedName>
    <definedName name="__EST14" localSheetId="3">#REF!</definedName>
    <definedName name="__EST14" localSheetId="2">#REF!</definedName>
    <definedName name="__EST14">#REF!</definedName>
    <definedName name="__EST15" localSheetId="3">#REF!</definedName>
    <definedName name="__EST15" localSheetId="2">#REF!</definedName>
    <definedName name="__EST15">#REF!</definedName>
    <definedName name="__EST16" localSheetId="3">#REF!</definedName>
    <definedName name="__EST16" localSheetId="2">#REF!</definedName>
    <definedName name="__EST16">#REF!</definedName>
    <definedName name="__EST17" localSheetId="3">#REF!</definedName>
    <definedName name="__EST17" localSheetId="2">#REF!</definedName>
    <definedName name="__EST17">#REF!</definedName>
    <definedName name="__EST18" localSheetId="3">#REF!</definedName>
    <definedName name="__EST18" localSheetId="2">#REF!</definedName>
    <definedName name="__EST18">#REF!</definedName>
    <definedName name="__EST19" localSheetId="3">#REF!</definedName>
    <definedName name="__EST19" localSheetId="2">#REF!</definedName>
    <definedName name="__EST19">#REF!</definedName>
    <definedName name="__EST2" localSheetId="3">#REF!</definedName>
    <definedName name="__EST2" localSheetId="2">#REF!</definedName>
    <definedName name="__EST2">#REF!</definedName>
    <definedName name="__EST3" localSheetId="3">#REF!</definedName>
    <definedName name="__EST3" localSheetId="2">#REF!</definedName>
    <definedName name="__EST3">#REF!</definedName>
    <definedName name="__EST4" localSheetId="3">#REF!</definedName>
    <definedName name="__EST4" localSheetId="2">#REF!</definedName>
    <definedName name="__EST4">#REF!</definedName>
    <definedName name="__EST5" localSheetId="3">#REF!</definedName>
    <definedName name="__EST5" localSheetId="2">#REF!</definedName>
    <definedName name="__EST5">#REF!</definedName>
    <definedName name="__EST6" localSheetId="3">#REF!</definedName>
    <definedName name="__EST6" localSheetId="2">#REF!</definedName>
    <definedName name="__EST6">#REF!</definedName>
    <definedName name="__EST7" localSheetId="3">#REF!</definedName>
    <definedName name="__EST7" localSheetId="2">#REF!</definedName>
    <definedName name="__EST7">#REF!</definedName>
    <definedName name="__EST8" localSheetId="3">#REF!</definedName>
    <definedName name="__EST8" localSheetId="2">#REF!</definedName>
    <definedName name="__EST8">#REF!</definedName>
    <definedName name="__EST9" localSheetId="3">#REF!</definedName>
    <definedName name="__EST9" localSheetId="2">#REF!</definedName>
    <definedName name="__EST9">#REF!</definedName>
    <definedName name="__ETR13" localSheetId="3">#REF!</definedName>
    <definedName name="__ETR13" localSheetId="2">#REF!</definedName>
    <definedName name="__ETR13">#REF!</definedName>
    <definedName name="__EXC1" localSheetId="3">#REF!</definedName>
    <definedName name="__EXC1" localSheetId="2">#REF!</definedName>
    <definedName name="__EXC1">#REF!</definedName>
    <definedName name="__EXC10" localSheetId="3">#REF!</definedName>
    <definedName name="__EXC10" localSheetId="2">#REF!</definedName>
    <definedName name="__EXC10">#REF!</definedName>
    <definedName name="__EXC11" localSheetId="3">#REF!</definedName>
    <definedName name="__EXC11" localSheetId="2">#REF!</definedName>
    <definedName name="__EXC11">#REF!</definedName>
    <definedName name="__EXC12" localSheetId="3">#REF!</definedName>
    <definedName name="__EXC12" localSheetId="2">#REF!</definedName>
    <definedName name="__EXC12">#REF!</definedName>
    <definedName name="__EXC2" localSheetId="3">#REF!</definedName>
    <definedName name="__EXC2" localSheetId="2">#REF!</definedName>
    <definedName name="__EXC2">#REF!</definedName>
    <definedName name="__EXC3" localSheetId="3">#REF!</definedName>
    <definedName name="__EXC3" localSheetId="2">#REF!</definedName>
    <definedName name="__EXC3">#REF!</definedName>
    <definedName name="__EXC4" localSheetId="3">#REF!</definedName>
    <definedName name="__EXC4" localSheetId="2">#REF!</definedName>
    <definedName name="__EXC4">#REF!</definedName>
    <definedName name="__EXC5" localSheetId="3">#REF!</definedName>
    <definedName name="__EXC5" localSheetId="2">#REF!</definedName>
    <definedName name="__EXC5">#REF!</definedName>
    <definedName name="__EXC6" localSheetId="3">#REF!</definedName>
    <definedName name="__EXC6" localSheetId="2">#REF!</definedName>
    <definedName name="__EXC6">#REF!</definedName>
    <definedName name="__EXC7" localSheetId="3">#REF!</definedName>
    <definedName name="__EXC7" localSheetId="2">#REF!</definedName>
    <definedName name="__EXC7">#REF!</definedName>
    <definedName name="__EXC8" localSheetId="3">#REF!</definedName>
    <definedName name="__EXC8" localSheetId="2">#REF!</definedName>
    <definedName name="__EXC8">#REF!</definedName>
    <definedName name="__EXC9" localSheetId="3">#REF!</definedName>
    <definedName name="__EXC9" localSheetId="2">#REF!</definedName>
    <definedName name="__EXC9">#REF!</definedName>
    <definedName name="__ORO10" localSheetId="3">#REF!</definedName>
    <definedName name="__ORO10" localSheetId="2">#REF!</definedName>
    <definedName name="__ORO10">#REF!</definedName>
    <definedName name="__ORO11" localSheetId="3">#REF!</definedName>
    <definedName name="__ORO11" localSheetId="2">#REF!</definedName>
    <definedName name="__ORO11">#REF!</definedName>
    <definedName name="__ORO12" localSheetId="3">#REF!</definedName>
    <definedName name="__ORO12" localSheetId="2">#REF!</definedName>
    <definedName name="__ORO12">#REF!</definedName>
    <definedName name="__ORO13" localSheetId="3">#REF!</definedName>
    <definedName name="__ORO13" localSheetId="2">#REF!</definedName>
    <definedName name="__ORO13">#REF!</definedName>
    <definedName name="__ORO14" localSheetId="3">#REF!</definedName>
    <definedName name="__ORO14" localSheetId="2">#REF!</definedName>
    <definedName name="__ORO14">#REF!</definedName>
    <definedName name="__ORO15" localSheetId="3">#REF!</definedName>
    <definedName name="__ORO15" localSheetId="2">#REF!</definedName>
    <definedName name="__ORO15">#REF!</definedName>
    <definedName name="__ORO16" localSheetId="3">#REF!</definedName>
    <definedName name="__ORO16" localSheetId="2">#REF!</definedName>
    <definedName name="__ORO16">#REF!</definedName>
    <definedName name="__ORO17" localSheetId="3">#REF!</definedName>
    <definedName name="__ORO17" localSheetId="2">#REF!</definedName>
    <definedName name="__ORO17">#REF!</definedName>
    <definedName name="__ORO18" localSheetId="3">#REF!</definedName>
    <definedName name="__ORO18" localSheetId="2">#REF!</definedName>
    <definedName name="__ORO18">#REF!</definedName>
    <definedName name="__ORO19" localSheetId="3">#REF!</definedName>
    <definedName name="__ORO19" localSheetId="2">#REF!</definedName>
    <definedName name="__ORO19">#REF!</definedName>
    <definedName name="__PMT5671" localSheetId="3">[2]MEMORIAS!#REF!</definedName>
    <definedName name="__PMT5671" localSheetId="2">[2]MEMORIAS!#REF!</definedName>
    <definedName name="__PMT5671">[2]MEMORIAS!#REF!</definedName>
    <definedName name="__PMT5805" localSheetId="3">[2]MEMORIAS!#REF!</definedName>
    <definedName name="__PMT5805" localSheetId="2">[2]MEMORIAS!#REF!</definedName>
    <definedName name="__PMT5805">[2]MEMORIAS!#REF!</definedName>
    <definedName name="__PMT5806" localSheetId="3">[2]MEMORIAS!#REF!</definedName>
    <definedName name="__PMT5806" localSheetId="2">[2]MEMORIAS!#REF!</definedName>
    <definedName name="__PMT5806">[2]MEMORIAS!#REF!</definedName>
    <definedName name="__PMT5815" localSheetId="3">[2]MEMORIAS!#REF!</definedName>
    <definedName name="__PMT5815" localSheetId="2">[2]MEMORIAS!#REF!</definedName>
    <definedName name="__PMT5815">[2]MEMORIAS!#REF!</definedName>
    <definedName name="__PMT5820" localSheetId="3">[2]MEMORIAS!#REF!</definedName>
    <definedName name="__PMT5820" localSheetId="2">[2]MEMORIAS!#REF!</definedName>
    <definedName name="__PMT5820">[2]MEMORIAS!#REF!</definedName>
    <definedName name="__r" localSheetId="3">#REF!</definedName>
    <definedName name="__r" localSheetId="2">#REF!</definedName>
    <definedName name="__r">#REF!</definedName>
    <definedName name="__SAL1" localSheetId="3">#REF!</definedName>
    <definedName name="__SAL1" localSheetId="2">#REF!</definedName>
    <definedName name="__SAL1">#REF!</definedName>
    <definedName name="__tab1" localSheetId="3">#REF!</definedName>
    <definedName name="__tab1" localSheetId="2">#REF!</definedName>
    <definedName name="__tab1">#REF!</definedName>
    <definedName name="__tab2" localSheetId="3">#REF!</definedName>
    <definedName name="__tab2" localSheetId="2">#REF!</definedName>
    <definedName name="__tab2">#REF!</definedName>
    <definedName name="__tab3" localSheetId="3">#REF!</definedName>
    <definedName name="__tab3" localSheetId="2">#REF!</definedName>
    <definedName name="__tab3">#REF!</definedName>
    <definedName name="__TAB4" localSheetId="3">#REF!</definedName>
    <definedName name="__TAB4" localSheetId="2">#REF!</definedName>
    <definedName name="__TAB4">#REF!</definedName>
    <definedName name="__Vol1">[4]Item!$A:$D</definedName>
    <definedName name="_13Excel_BuiltIn_Print_Titles_1_1_1_1" localSheetId="3">#REF!</definedName>
    <definedName name="_13Excel_BuiltIn_Print_Titles_1_1_1_1" localSheetId="2">#REF!</definedName>
    <definedName name="_13Excel_BuiltIn_Print_Titles_1_1_1_1">#REF!</definedName>
    <definedName name="_19Excel_BuiltIn_Print_Area_1_1_1" localSheetId="3">#REF!</definedName>
    <definedName name="_19Excel_BuiltIn_Print_Area_1_1_1" localSheetId="2">#REF!</definedName>
    <definedName name="_19Excel_BuiltIn_Print_Area_1_1_1">#REF!</definedName>
    <definedName name="_1Excel_BuiltIn_Print_Area_1_1" localSheetId="3">#REF!</definedName>
    <definedName name="_1Excel_BuiltIn_Print_Area_1_1" localSheetId="2">#REF!</definedName>
    <definedName name="_1Excel_BuiltIn_Print_Area_1_1">#REF!</definedName>
    <definedName name="_1Excel_BuiltIn_Print_Area_1_1_1" localSheetId="3">#REF!</definedName>
    <definedName name="_1Excel_BuiltIn_Print_Area_1_1_1" localSheetId="2">#REF!</definedName>
    <definedName name="_1Excel_BuiltIn_Print_Area_1_1_1">#REF!</definedName>
    <definedName name="_25Excel_BuiltIn_Print_Titles_1_1_1_1" localSheetId="3">#REF!</definedName>
    <definedName name="_25Excel_BuiltIn_Print_Titles_1_1_1_1" localSheetId="2">#REF!</definedName>
    <definedName name="_25Excel_BuiltIn_Print_Titles_1_1_1_1">#REF!</definedName>
    <definedName name="_2Excel_BuiltIn_Print_Titles_1_1_1_1" localSheetId="3">#REF!</definedName>
    <definedName name="_2Excel_BuiltIn_Print_Titles_1_1_1_1" localSheetId="2">#REF!</definedName>
    <definedName name="_2Excel_BuiltIn_Print_Titles_1_1_1_1">#REF!</definedName>
    <definedName name="_7Excel_BuiltIn_Print_Area_1_1_1" localSheetId="3">#REF!</definedName>
    <definedName name="_7Excel_BuiltIn_Print_Area_1_1_1" localSheetId="2">#REF!</definedName>
    <definedName name="_7Excel_BuiltIn_Print_Area_1_1_1">#REF!</definedName>
    <definedName name="_aiu2">[3]AIU!$J$105</definedName>
    <definedName name="_EST1" localSheetId="3">#REF!</definedName>
    <definedName name="_EST1" localSheetId="2">#REF!</definedName>
    <definedName name="_EST1">#REF!</definedName>
    <definedName name="_EST10" localSheetId="3">#REF!</definedName>
    <definedName name="_EST10" localSheetId="2">#REF!</definedName>
    <definedName name="_EST10">#REF!</definedName>
    <definedName name="_EST11" localSheetId="3">#REF!</definedName>
    <definedName name="_EST11" localSheetId="2">#REF!</definedName>
    <definedName name="_EST11">#REF!</definedName>
    <definedName name="_EST12" localSheetId="3">#REF!</definedName>
    <definedName name="_EST12" localSheetId="2">#REF!</definedName>
    <definedName name="_EST12">#REF!</definedName>
    <definedName name="_EST13" localSheetId="3">#REF!</definedName>
    <definedName name="_EST13" localSheetId="2">#REF!</definedName>
    <definedName name="_EST13">#REF!</definedName>
    <definedName name="_EST14" localSheetId="3">#REF!</definedName>
    <definedName name="_EST14" localSheetId="2">#REF!</definedName>
    <definedName name="_EST14">#REF!</definedName>
    <definedName name="_EST15" localSheetId="3">#REF!</definedName>
    <definedName name="_EST15" localSheetId="2">#REF!</definedName>
    <definedName name="_EST15">#REF!</definedName>
    <definedName name="_EST16" localSheetId="3">#REF!</definedName>
    <definedName name="_EST16" localSheetId="2">#REF!</definedName>
    <definedName name="_EST16">#REF!</definedName>
    <definedName name="_EST17" localSheetId="3">#REF!</definedName>
    <definedName name="_EST17" localSheetId="2">#REF!</definedName>
    <definedName name="_EST17">#REF!</definedName>
    <definedName name="_EST18" localSheetId="3">#REF!</definedName>
    <definedName name="_EST18" localSheetId="2">#REF!</definedName>
    <definedName name="_EST18">#REF!</definedName>
    <definedName name="_EST19" localSheetId="3">#REF!</definedName>
    <definedName name="_EST19" localSheetId="2">#REF!</definedName>
    <definedName name="_EST19">#REF!</definedName>
    <definedName name="_EST2" localSheetId="3">#REF!</definedName>
    <definedName name="_EST2" localSheetId="2">#REF!</definedName>
    <definedName name="_EST2">#REF!</definedName>
    <definedName name="_EST3" localSheetId="3">#REF!</definedName>
    <definedName name="_EST3" localSheetId="2">#REF!</definedName>
    <definedName name="_EST3">#REF!</definedName>
    <definedName name="_EST4" localSheetId="3">#REF!</definedName>
    <definedName name="_EST4" localSheetId="2">#REF!</definedName>
    <definedName name="_EST4">#REF!</definedName>
    <definedName name="_EST5" localSheetId="3">#REF!</definedName>
    <definedName name="_EST5" localSheetId="2">#REF!</definedName>
    <definedName name="_EST5">#REF!</definedName>
    <definedName name="_EST6" localSheetId="3">#REF!</definedName>
    <definedName name="_EST6" localSheetId="2">#REF!</definedName>
    <definedName name="_EST6">#REF!</definedName>
    <definedName name="_EST7" localSheetId="3">#REF!</definedName>
    <definedName name="_EST7" localSheetId="2">#REF!</definedName>
    <definedName name="_EST7">#REF!</definedName>
    <definedName name="_EST8" localSheetId="3">#REF!</definedName>
    <definedName name="_EST8" localSheetId="2">#REF!</definedName>
    <definedName name="_EST8">#REF!</definedName>
    <definedName name="_EST9" localSheetId="3">#REF!</definedName>
    <definedName name="_EST9" localSheetId="2">#REF!</definedName>
    <definedName name="_EST9">#REF!</definedName>
    <definedName name="_ETR13" localSheetId="3">#REF!</definedName>
    <definedName name="_ETR13" localSheetId="2">#REF!</definedName>
    <definedName name="_ETR13">#REF!</definedName>
    <definedName name="_EXC1" localSheetId="3">#REF!</definedName>
    <definedName name="_EXC1" localSheetId="2">#REF!</definedName>
    <definedName name="_EXC1">#REF!</definedName>
    <definedName name="_EXC10" localSheetId="3">#REF!</definedName>
    <definedName name="_EXC10" localSheetId="2">#REF!</definedName>
    <definedName name="_EXC10">#REF!</definedName>
    <definedName name="_EXC11" localSheetId="3">#REF!</definedName>
    <definedName name="_EXC11" localSheetId="2">#REF!</definedName>
    <definedName name="_EXC11">#REF!</definedName>
    <definedName name="_EXC12" localSheetId="3">#REF!</definedName>
    <definedName name="_EXC12" localSheetId="2">#REF!</definedName>
    <definedName name="_EXC12">#REF!</definedName>
    <definedName name="_EXC2" localSheetId="3">#REF!</definedName>
    <definedName name="_EXC2" localSheetId="2">#REF!</definedName>
    <definedName name="_EXC2">#REF!</definedName>
    <definedName name="_EXC3" localSheetId="3">#REF!</definedName>
    <definedName name="_EXC3" localSheetId="2">#REF!</definedName>
    <definedName name="_EXC3">#REF!</definedName>
    <definedName name="_EXC4" localSheetId="3">#REF!</definedName>
    <definedName name="_EXC4" localSheetId="2">#REF!</definedName>
    <definedName name="_EXC4">#REF!</definedName>
    <definedName name="_EXC5" localSheetId="3">#REF!</definedName>
    <definedName name="_EXC5" localSheetId="2">#REF!</definedName>
    <definedName name="_EXC5">#REF!</definedName>
    <definedName name="_EXC6" localSheetId="3">#REF!</definedName>
    <definedName name="_EXC6" localSheetId="2">#REF!</definedName>
    <definedName name="_EXC6">#REF!</definedName>
    <definedName name="_EXC7" localSheetId="3">#REF!</definedName>
    <definedName name="_EXC7" localSheetId="2">#REF!</definedName>
    <definedName name="_EXC7">#REF!</definedName>
    <definedName name="_EXC8" localSheetId="3">#REF!</definedName>
    <definedName name="_EXC8" localSheetId="2">#REF!</definedName>
    <definedName name="_EXC8">#REF!</definedName>
    <definedName name="_EXC9" localSheetId="3">#REF!</definedName>
    <definedName name="_EXC9" localSheetId="2">#REF!</definedName>
    <definedName name="_EXC9">#REF!</definedName>
    <definedName name="_ORO10" localSheetId="3">#REF!</definedName>
    <definedName name="_ORO10" localSheetId="2">#REF!</definedName>
    <definedName name="_ORO10">#REF!</definedName>
    <definedName name="_ORO11" localSheetId="3">#REF!</definedName>
    <definedName name="_ORO11" localSheetId="2">#REF!</definedName>
    <definedName name="_ORO11">#REF!</definedName>
    <definedName name="_ORO12" localSheetId="3">#REF!</definedName>
    <definedName name="_ORO12" localSheetId="2">#REF!</definedName>
    <definedName name="_ORO12">#REF!</definedName>
    <definedName name="_ORO13" localSheetId="3">#REF!</definedName>
    <definedName name="_ORO13" localSheetId="2">#REF!</definedName>
    <definedName name="_ORO13">#REF!</definedName>
    <definedName name="_ORO14" localSheetId="3">#REF!</definedName>
    <definedName name="_ORO14" localSheetId="2">#REF!</definedName>
    <definedName name="_ORO14">#REF!</definedName>
    <definedName name="_ORO15" localSheetId="3">#REF!</definedName>
    <definedName name="_ORO15" localSheetId="2">#REF!</definedName>
    <definedName name="_ORO15">#REF!</definedName>
    <definedName name="_ORO16" localSheetId="3">#REF!</definedName>
    <definedName name="_ORO16" localSheetId="2">#REF!</definedName>
    <definedName name="_ORO16">#REF!</definedName>
    <definedName name="_ORO17" localSheetId="3">#REF!</definedName>
    <definedName name="_ORO17" localSheetId="2">#REF!</definedName>
    <definedName name="_ORO17">#REF!</definedName>
    <definedName name="_ORO18" localSheetId="3">#REF!</definedName>
    <definedName name="_ORO18" localSheetId="2">#REF!</definedName>
    <definedName name="_ORO18">#REF!</definedName>
    <definedName name="_ORO19" localSheetId="3">#REF!</definedName>
    <definedName name="_ORO19" localSheetId="2">#REF!</definedName>
    <definedName name="_ORO19">#REF!</definedName>
    <definedName name="_PMT5671" localSheetId="3">[2]MEMORIAS!#REF!</definedName>
    <definedName name="_PMT5671" localSheetId="2">[2]MEMORIAS!#REF!</definedName>
    <definedName name="_PMT5671">[2]MEMORIAS!#REF!</definedName>
    <definedName name="_PMT5805" localSheetId="3">[2]MEMORIAS!#REF!</definedName>
    <definedName name="_PMT5805" localSheetId="2">[2]MEMORIAS!#REF!</definedName>
    <definedName name="_PMT5805">[2]MEMORIAS!#REF!</definedName>
    <definedName name="_PMT5806" localSheetId="3">[2]MEMORIAS!#REF!</definedName>
    <definedName name="_PMT5806" localSheetId="2">[2]MEMORIAS!#REF!</definedName>
    <definedName name="_PMT5806">[2]MEMORIAS!#REF!</definedName>
    <definedName name="_PMT5815" localSheetId="3">[2]MEMORIAS!#REF!</definedName>
    <definedName name="_PMT5815" localSheetId="2">[2]MEMORIAS!#REF!</definedName>
    <definedName name="_PMT5815">[2]MEMORIAS!#REF!</definedName>
    <definedName name="_PMT5820" localSheetId="3">[2]MEMORIAS!#REF!</definedName>
    <definedName name="_PMT5820" localSheetId="2">[2]MEMORIAS!#REF!</definedName>
    <definedName name="_PMT5820">[2]MEMORIAS!#REF!</definedName>
    <definedName name="_r" localSheetId="3">#REF!</definedName>
    <definedName name="_r" localSheetId="2">#REF!</definedName>
    <definedName name="_r">#REF!</definedName>
    <definedName name="_SAL1" localSheetId="3">#REF!</definedName>
    <definedName name="_SAL1" localSheetId="2">#REF!</definedName>
    <definedName name="_SAL1">#REF!</definedName>
    <definedName name="_tab1" localSheetId="3">#REF!</definedName>
    <definedName name="_tab1" localSheetId="2">#REF!</definedName>
    <definedName name="_tab1">#REF!</definedName>
    <definedName name="_tab2" localSheetId="3">#REF!</definedName>
    <definedName name="_tab2" localSheetId="2">#REF!</definedName>
    <definedName name="_tab2">#REF!</definedName>
    <definedName name="_tab3" localSheetId="3">#REF!</definedName>
    <definedName name="_tab3" localSheetId="2">#REF!</definedName>
    <definedName name="_tab3">#REF!</definedName>
    <definedName name="_TAB4" localSheetId="3">#REF!</definedName>
    <definedName name="_TAB4" localSheetId="2">#REF!</definedName>
    <definedName name="_TAB4">#REF!</definedName>
    <definedName name="_Vol1">[4]Item!$A:$D</definedName>
    <definedName name="A" localSheetId="3">#REF!</definedName>
    <definedName name="A" localSheetId="2">#REF!</definedName>
    <definedName name="A">#REF!</definedName>
    <definedName name="A_impresión_IM" localSheetId="3">#REF!</definedName>
    <definedName name="A_impresión_IM" localSheetId="2">#REF!</definedName>
    <definedName name="A_impresión_IM">#REF!</definedName>
    <definedName name="AAA" localSheetId="3">#REF!</definedName>
    <definedName name="AAA" localSheetId="2">#REF!</definedName>
    <definedName name="AAA">#REF!</definedName>
    <definedName name="AAAAAAAAAA" localSheetId="3">#REF!</definedName>
    <definedName name="AAAAAAAAAA" localSheetId="2">#REF!</definedName>
    <definedName name="AAAAAAAAAA">#REF!</definedName>
    <definedName name="AAAAAAAAAAAAAAAAAAAA" localSheetId="3">#REF!</definedName>
    <definedName name="AAAAAAAAAAAAAAAAAAAA" localSheetId="2">#REF!</definedName>
    <definedName name="AAAAAAAAAAAAAAAAAAAA">#REF!</definedName>
    <definedName name="AADOQUINVEH" localSheetId="3">#REF!</definedName>
    <definedName name="AADOQUINVEH" localSheetId="2">#REF!</definedName>
    <definedName name="AADOQUINVEH">#REF!</definedName>
    <definedName name="AANDENES" localSheetId="3">#REF!</definedName>
    <definedName name="AANDENES" localSheetId="2">#REF!</definedName>
    <definedName name="AANDENES">#REF!</definedName>
    <definedName name="abc" localSheetId="3">#REF!</definedName>
    <definedName name="abc" localSheetId="2">#REF!</definedName>
    <definedName name="abc">#REF!</definedName>
    <definedName name="ABR" localSheetId="3">#REF!</definedName>
    <definedName name="ABR" localSheetId="2">#REF!</definedName>
    <definedName name="ABR">#REF!</definedName>
    <definedName name="ACALZADA" localSheetId="3">#REF!</definedName>
    <definedName name="ACALZADA" localSheetId="2">#REF!</definedName>
    <definedName name="ACALZADA">#REF!</definedName>
    <definedName name="AccessDatabase" hidden="1">"C:\C-314\VOLUMENES\volfin4.mdb"</definedName>
    <definedName name="AGO" localSheetId="3">#REF!</definedName>
    <definedName name="AGO" localSheetId="2">#REF!</definedName>
    <definedName name="AGO">#REF!</definedName>
    <definedName name="aiu">[5]AIU!$I$121</definedName>
    <definedName name="AIU_ADMON">[6]DATOS!$D$8</definedName>
    <definedName name="AIU_IMP">[6]DATOS!$D$9</definedName>
    <definedName name="AIU_UTIL">[6]DATOS!$D$10</definedName>
    <definedName name="Ajuste">[7]Datos!$B$11</definedName>
    <definedName name="AMBIENTAL" localSheetId="3">#REF!</definedName>
    <definedName name="AMBIENTAL" localSheetId="2">#REF!</definedName>
    <definedName name="AMBIENTAL">#REF!</definedName>
    <definedName name="AREA" localSheetId="3">#REF!</definedName>
    <definedName name="AREA" localSheetId="2">#REF!</definedName>
    <definedName name="AREA">#REF!</definedName>
    <definedName name="_xlnm.Print_Area" localSheetId="1">'PRESUPUESTO EL ENSUEÑO'!$A$1:$H$99</definedName>
    <definedName name="_xlnm.Print_Area" localSheetId="3">'PRESUPUESTO GONZALO VALLEJO'!$A$1:$H$101</definedName>
    <definedName name="_xlnm.Print_Area" localSheetId="2">'PRESUPUESTO MILLENIUM'!$A$1:$H$98</definedName>
    <definedName name="_xlnm.Print_Area">#REF!</definedName>
    <definedName name="AU" localSheetId="3">'[8]CIRCUITOS CODENSA'!#REF!</definedName>
    <definedName name="AU" localSheetId="2">'[8]CIRCUITOS CODENSA'!#REF!</definedName>
    <definedName name="AU">'[8]CIRCUITOS CODENSA'!#REF!</definedName>
    <definedName name="AUTOPISTA" localSheetId="3">'[8]CIRCUITOS CODENSA'!#REF!</definedName>
    <definedName name="AUTOPISTA" localSheetId="2">'[8]CIRCUITOS CODENSA'!#REF!</definedName>
    <definedName name="AUTOPISTA">'[8]CIRCUITOS CODENSA'!#REF!</definedName>
    <definedName name="b" localSheetId="3">#REF!</definedName>
    <definedName name="b" localSheetId="2">#REF!</definedName>
    <definedName name="b">#REF!</definedName>
    <definedName name="B_impresión_IM" localSheetId="3">#REF!</definedName>
    <definedName name="B_impresión_IM" localSheetId="2">#REF!</definedName>
    <definedName name="B_impresión_IM">#REF!</definedName>
    <definedName name="BANCO" localSheetId="3">#REF!</definedName>
    <definedName name="BANCO" localSheetId="2">#REF!</definedName>
    <definedName name="BANCO">#REF!</definedName>
    <definedName name="BL" localSheetId="3">'[8]CIRCUITOS CODENSA'!#REF!</definedName>
    <definedName name="BL" localSheetId="2">'[8]CIRCUITOS CODENSA'!#REF!</definedName>
    <definedName name="BL">'[8]CIRCUITOS CODENSA'!#REF!</definedName>
    <definedName name="BO" localSheetId="3">'[8]CIRCUITOS CODENSA'!#REF!</definedName>
    <definedName name="BO" localSheetId="2">'[8]CIRCUITOS CODENSA'!#REF!</definedName>
    <definedName name="BO">'[8]CIRCUITOS CODENSA'!#REF!</definedName>
    <definedName name="CANT1.1" localSheetId="3">#REF!</definedName>
    <definedName name="CANT1.1" localSheetId="2">#REF!</definedName>
    <definedName name="CANT1.1">#REF!</definedName>
    <definedName name="CANT1.2" localSheetId="3">#REF!</definedName>
    <definedName name="CANT1.2" localSheetId="2">#REF!</definedName>
    <definedName name="CANT1.2">#REF!</definedName>
    <definedName name="CANT1.3" localSheetId="3">#REF!</definedName>
    <definedName name="CANT1.3" localSheetId="2">#REF!</definedName>
    <definedName name="CANT1.3">#REF!</definedName>
    <definedName name="CANT1.5" localSheetId="3">#REF!</definedName>
    <definedName name="CANT1.5" localSheetId="2">#REF!</definedName>
    <definedName name="CANT1.5">#REF!</definedName>
    <definedName name="CANT1.6" localSheetId="3">#REF!</definedName>
    <definedName name="CANT1.6" localSheetId="2">#REF!</definedName>
    <definedName name="CANT1.6">#REF!</definedName>
    <definedName name="CANT1.7" localSheetId="3">#REF!</definedName>
    <definedName name="CANT1.7" localSheetId="2">#REF!</definedName>
    <definedName name="CANT1.7">#REF!</definedName>
    <definedName name="CANT1.9" localSheetId="3">#REF!</definedName>
    <definedName name="CANT1.9" localSheetId="2">#REF!</definedName>
    <definedName name="CANT1.9">#REF!</definedName>
    <definedName name="CANT2.11" localSheetId="3">#REF!</definedName>
    <definedName name="CANT2.11" localSheetId="2">#REF!</definedName>
    <definedName name="CANT2.11">#REF!</definedName>
    <definedName name="CANT2.12" localSheetId="3">#REF!</definedName>
    <definedName name="CANT2.12" localSheetId="2">#REF!</definedName>
    <definedName name="CANT2.12">#REF!</definedName>
    <definedName name="CANT2.2" localSheetId="3">#REF!</definedName>
    <definedName name="CANT2.2" localSheetId="2">#REF!</definedName>
    <definedName name="CANT2.2">#REF!</definedName>
    <definedName name="CANT2.3" localSheetId="3">#REF!</definedName>
    <definedName name="CANT2.3" localSheetId="2">#REF!</definedName>
    <definedName name="CANT2.3">#REF!</definedName>
    <definedName name="CANT2.4" localSheetId="3">#REF!</definedName>
    <definedName name="CANT2.4" localSheetId="2">#REF!</definedName>
    <definedName name="CANT2.4">#REF!</definedName>
    <definedName name="CANT8.1" localSheetId="3">#REF!</definedName>
    <definedName name="CANT8.1" localSheetId="2">#REF!</definedName>
    <definedName name="CANT8.1">#REF!</definedName>
    <definedName name="CANT8.2" localSheetId="3">#REF!</definedName>
    <definedName name="CANT8.2" localSheetId="2">#REF!</definedName>
    <definedName name="CANT8.2">#REF!</definedName>
    <definedName name="CANT8.3" localSheetId="3">#REF!</definedName>
    <definedName name="CANT8.3" localSheetId="2">#REF!</definedName>
    <definedName name="CANT8.3">#REF!</definedName>
    <definedName name="CANT8.4" localSheetId="3">#REF!</definedName>
    <definedName name="CANT8.4" localSheetId="2">#REF!</definedName>
    <definedName name="CANT8.4">#REF!</definedName>
    <definedName name="CANT8.5" localSheetId="3">#REF!</definedName>
    <definedName name="CANT8.5" localSheetId="2">#REF!</definedName>
    <definedName name="CANT8.5">#REF!</definedName>
    <definedName name="CANT8.6" localSheetId="3">#REF!</definedName>
    <definedName name="CANT8.6" localSheetId="2">#REF!</definedName>
    <definedName name="CANT8.6">#REF!</definedName>
    <definedName name="CANT8.7" localSheetId="3">#REF!</definedName>
    <definedName name="CANT8.7" localSheetId="2">#REF!</definedName>
    <definedName name="CANT8.7">#REF!</definedName>
    <definedName name="CC" localSheetId="3">'[8]CIRCUITOS CODENSA'!#REF!</definedName>
    <definedName name="CC" localSheetId="2">'[8]CIRCUITOS CODENSA'!#REF!</definedName>
    <definedName name="CC">'[8]CIRCUITOS CODENSA'!#REF!</definedName>
    <definedName name="CDS_V_INDICES_CIRCUITO_CAUSA" localSheetId="3">#REF!</definedName>
    <definedName name="CDS_V_INDICES_CIRCUITO_CAUSA" localSheetId="2">#REF!</definedName>
    <definedName name="CDS_V_INDICES_CIRCUITO_CAUSA">#REF!</definedName>
    <definedName name="CIRCUITOS">[9]Circuitos!$C$2:$C$891</definedName>
    <definedName name="CIRCUNVALAR" localSheetId="3">#REF!</definedName>
    <definedName name="CIRCUNVALAR" localSheetId="2">#REF!</definedName>
    <definedName name="CIRCUNVALAR">#REF!</definedName>
    <definedName name="CL" localSheetId="3">'[8]CIRCUITOS CODENSA'!#REF!</definedName>
    <definedName name="CL" localSheetId="2">'[8]CIRCUITOS CODENSA'!#REF!</definedName>
    <definedName name="CL">'[8]CIRCUITOS CODENSA'!#REF!</definedName>
    <definedName name="codigos">[10]Banderas!$A:$A</definedName>
    <definedName name="CONDI1" localSheetId="3">#REF!</definedName>
    <definedName name="CONDI1" localSheetId="2">#REF!</definedName>
    <definedName name="CONDI1">#REF!</definedName>
    <definedName name="Consultor">[11]Datos!$B$3</definedName>
    <definedName name="Contrato">[11]Datos!$B$2</definedName>
    <definedName name="Coordinador">[11]Datos!$B$6</definedName>
    <definedName name="Costopérdidas" localSheetId="3">[12]Modelo!#REF!</definedName>
    <definedName name="Costopérdidas" localSheetId="2">[12]Modelo!#REF!</definedName>
    <definedName name="Costopérdidas">[12]Modelo!#REF!</definedName>
    <definedName name="CT" localSheetId="3">'[8]CIRCUITOS CODENSA'!#REF!</definedName>
    <definedName name="CT" localSheetId="2">'[8]CIRCUITOS CODENSA'!#REF!</definedName>
    <definedName name="CT">'[8]CIRCUITOS CODENSA'!#REF!</definedName>
    <definedName name="CU" localSheetId="3">'[8]CIRCUITOS CODENSA'!#REF!</definedName>
    <definedName name="CU" localSheetId="2">'[8]CIRCUITOS CODENSA'!#REF!</definedName>
    <definedName name="CU">'[8]CIRCUITOS CODENSA'!#REF!</definedName>
    <definedName name="cuad1" localSheetId="3">#REF!</definedName>
    <definedName name="cuad1" localSheetId="2">#REF!</definedName>
    <definedName name="cuad1">#REF!</definedName>
    <definedName name="cuad2" localSheetId="3">#REF!</definedName>
    <definedName name="cuad2" localSheetId="2">#REF!</definedName>
    <definedName name="cuad2">#REF!</definedName>
    <definedName name="cuad3" localSheetId="3">#REF!</definedName>
    <definedName name="cuad3" localSheetId="2">#REF!</definedName>
    <definedName name="cuad3">#REF!</definedName>
    <definedName name="cuad4" localSheetId="3">#REF!</definedName>
    <definedName name="cuad4" localSheetId="2">#REF!</definedName>
    <definedName name="cuad4">#REF!</definedName>
    <definedName name="CUAD5" localSheetId="3">#REF!</definedName>
    <definedName name="CUAD5" localSheetId="2">#REF!</definedName>
    <definedName name="CUAD5">#REF!</definedName>
    <definedName name="cuado" localSheetId="3">#REF!</definedName>
    <definedName name="cuado" localSheetId="2">#REF!</definedName>
    <definedName name="cuado">#REF!</definedName>
    <definedName name="cuadrilla">[7]Cuadrillas!$C$13:$F$43</definedName>
    <definedName name="D" localSheetId="3">#REF!</definedName>
    <definedName name="D" localSheetId="2">#REF!</definedName>
    <definedName name="D">#REF!</definedName>
    <definedName name="Datos" localSheetId="3">#REF!</definedName>
    <definedName name="Datos" localSheetId="2">#REF!</definedName>
    <definedName name="Datos">#REF!</definedName>
    <definedName name="DESC1">[13]ITEMS!$B$2</definedName>
    <definedName name="DESC521">[14]ITEMS!$B$522</definedName>
    <definedName name="DESCRP1">[6]DATOS!$D$2</definedName>
    <definedName name="DESCRP2">[6]DATOS!$D$3</definedName>
    <definedName name="DIC" localSheetId="3">#REF!</definedName>
    <definedName name="DIC" localSheetId="2">#REF!</definedName>
    <definedName name="DIC">#REF!</definedName>
    <definedName name="DIRECTO1">[15]APU!$U$132</definedName>
    <definedName name="DIRECTO10">[15]APU!$U$681</definedName>
    <definedName name="DIRECTO100">[15]APU!$U$6171</definedName>
    <definedName name="DIRECTO101">[15]APU!$U$6232</definedName>
    <definedName name="DIRECTO102">[15]APU!$U$6293</definedName>
    <definedName name="DIRECTO103">[15]APU!$U$6354</definedName>
    <definedName name="DIRECTO104">[15]APU!$U$6415</definedName>
    <definedName name="DIRECTO105">[15]APU!$U$6476</definedName>
    <definedName name="DIRECTO11">[15]APU!$U$742</definedName>
    <definedName name="DIRECTO12">[15]APU!$U$803</definedName>
    <definedName name="DIRECTO124">[15]APU!$U$7635</definedName>
    <definedName name="DIRECTO125">[15]APU!$U$7696</definedName>
    <definedName name="DIRECTO126">[15]APU!$U$7757</definedName>
    <definedName name="DIRECTO127">[15]APU!$U$7818</definedName>
    <definedName name="DIRECTO128">[15]APU!$U$7879</definedName>
    <definedName name="DIRECTO129">[15]APU!$U$7940</definedName>
    <definedName name="DIRECTO13">[15]APU!$U$864</definedName>
    <definedName name="DIRECTO130">[15]APU!$U$8001</definedName>
    <definedName name="DIRECTO131">[15]APU!$U$8062</definedName>
    <definedName name="DIRECTO132">[15]APU!$U$8123</definedName>
    <definedName name="DIRECTO133">[15]APU!$U$8184</definedName>
    <definedName name="DIRECTO134">[15]APU!$U$8245</definedName>
    <definedName name="DIRECTO14">[15]APU!$U$925</definedName>
    <definedName name="DIRECTO15">[15]APU!$U$986</definedName>
    <definedName name="DIRECTO16">[15]APU!$U$1047</definedName>
    <definedName name="DIRECTO17">[15]APU!$U$1108</definedName>
    <definedName name="DIRECTO18">[15]APU!$U$1169</definedName>
    <definedName name="DIRECTO2">[15]APU!$U$193</definedName>
    <definedName name="DIRECTO2.10">[15]APU!$U$14889</definedName>
    <definedName name="DIRECTO2.11">[15]APU!$U$14950</definedName>
    <definedName name="DIRECTO2.12">[15]APU!$U$15011</definedName>
    <definedName name="DIRECTO2.9">[15]APU!$U$11839</definedName>
    <definedName name="DIRECTO21">[15]APU!$U$1352</definedName>
    <definedName name="DIRECTO22">[15]APU!$U$1413</definedName>
    <definedName name="DIRECTO23">[15]APU!$U$1474</definedName>
    <definedName name="DIRECTO24">[15]APU!$U$1535</definedName>
    <definedName name="DIRECTO25">[15]APU!$U$1596</definedName>
    <definedName name="DIRECTO26">[15]APU!$U$1657</definedName>
    <definedName name="DIRECTO27">[15]APU!$U$1718</definedName>
    <definedName name="DIRECTO28">[15]APU!$U$1779</definedName>
    <definedName name="DIRECTO29">[15]APU!$U$1840</definedName>
    <definedName name="DIRECTO3">[15]APU!$U$254</definedName>
    <definedName name="DIRECTO3.15">[15]APU!$U$8667</definedName>
    <definedName name="DIRECTO3.16">[15]APU!$U$8728</definedName>
    <definedName name="DIRECTO3.17">[15]APU!$U$8789</definedName>
    <definedName name="DIRECTO3.18">[15]APU!$U$8850</definedName>
    <definedName name="DIRECTO3.19">[15]APU!$U$8911</definedName>
    <definedName name="DIRECTO3.20">[15]APU!$U$8972</definedName>
    <definedName name="DIRECTO3.21">[15]APU!$U$11961</definedName>
    <definedName name="DIRECTO3.22">[15]APU!$U$14523</definedName>
    <definedName name="DIRECTO3.23">[15]APU!$U$15133</definedName>
    <definedName name="DIRECTO3.24">[15]APU!$U$16292</definedName>
    <definedName name="DIRECTO3.25">[15]APU!$U$16353</definedName>
    <definedName name="DIRECTO3.26">[15]APU!$U$16414</definedName>
    <definedName name="DIRECTO3.27">[15]APU!$U$16475</definedName>
    <definedName name="DIRECTO3.28">[15]APU!$U$16536</definedName>
    <definedName name="DIRECTO30">[15]APU!$U$1901</definedName>
    <definedName name="DIRECTO31">[15]APU!$U$1962</definedName>
    <definedName name="DIRECTO32">[15]APU!$U$2023</definedName>
    <definedName name="DIRECTO33">[15]APU!$U$2084</definedName>
    <definedName name="DIRECTO34">[15]APU!$U$2145</definedName>
    <definedName name="DIRECTO35">[15]APU!$U$2206</definedName>
    <definedName name="DIRECTO36">[15]APU!$U$2267</definedName>
    <definedName name="DIRECTO37">[15]APU!$U$2328</definedName>
    <definedName name="DIRECTO38">[15]APU!$U$2389</definedName>
    <definedName name="DIRECTO39">[15]APU!$U$2450</definedName>
    <definedName name="DIRECTO4">[15]APU!$U$315</definedName>
    <definedName name="DIRECTO4.20">[15]APU!$U$9216</definedName>
    <definedName name="DIRECTO4.21">[15]APU!$U$9277</definedName>
    <definedName name="DIRECTO4.22">[15]APU!$U$9338</definedName>
    <definedName name="DIRECTO4.23">[15]APU!$U$9399</definedName>
    <definedName name="DIRECTO4.24">[15]APU!$U$9460</definedName>
    <definedName name="DIRECTO4.25">[15]APU!$U$9521</definedName>
    <definedName name="DIRECTO4.26">[15]APU!$U$9582</definedName>
    <definedName name="DIRECTO4.27">[15]APU!$U$9643</definedName>
    <definedName name="DIRECTO4.28">[15]APU!$U$9704</definedName>
    <definedName name="DIRECTO4.29">[15]APU!$U$9765</definedName>
    <definedName name="DIRECTO4.30">[15]APU!$U$9826</definedName>
    <definedName name="DIRECTO4.31">[15]APU!$U$9887</definedName>
    <definedName name="DIRECTO4.32">[15]APU!$U$9948</definedName>
    <definedName name="DIRECTO4.33">[15]APU!$U$10009</definedName>
    <definedName name="DIRECTO4.34">[15]APU!$U$10070</definedName>
    <definedName name="DIRECTO4.35">[15]APU!$U$11595</definedName>
    <definedName name="DIRECTO4.36">[15]APU!$U$11656</definedName>
    <definedName name="DIRECTO4.37">[15]APU!$U$15987</definedName>
    <definedName name="DIRECTO4.38">[15]APU!$U$15194</definedName>
    <definedName name="DIRECTO4.39">[15]APU!$U$14279</definedName>
    <definedName name="DIRECTO4.40">[15]APU!$U$14340</definedName>
    <definedName name="DIRECTO4.41">[15]APU!$U$14401</definedName>
    <definedName name="DIRECTO4.42">[15]APU!$U$14462</definedName>
    <definedName name="DIRECTO4.43">[15]APU!$U$14584</definedName>
    <definedName name="DIRECTO4.44">[15]APU!$U$16048</definedName>
    <definedName name="DIRECTO4.45">[15]APU!$U$16109</definedName>
    <definedName name="DIRECTO4.46">[15]APU!$U$14706</definedName>
    <definedName name="DIRECTO4.47">[15]APU!$U$15926</definedName>
    <definedName name="DIRECTO4.48">[15]APU!$U$16170</definedName>
    <definedName name="DIRECTO4.49">[15]APU!$U$16231</definedName>
    <definedName name="DIRECTO4.50">[15]APU!$U$16902</definedName>
    <definedName name="DIRECTO4.51">[15]APU!$U$17634</definedName>
    <definedName name="DIRECTO4.52">[15]APU!$U$17695</definedName>
    <definedName name="DIRECTO40">[15]APU!$U$2511</definedName>
    <definedName name="DIRECTO41">[15]APU!$U$2572</definedName>
    <definedName name="DIRECTO42">[15]APU!$U$2633</definedName>
    <definedName name="DIRECTO43">[15]APU!$U$2694</definedName>
    <definedName name="DIRECTO44">[15]APU!$U$2755</definedName>
    <definedName name="DIRECTO45">[15]APU!$U$2816</definedName>
    <definedName name="DIRECTO46">[15]APU!$U$2877</definedName>
    <definedName name="DIRECTO47">[15]APU!$U$2938</definedName>
    <definedName name="DIRECTO48">[15]APU!$U$2999</definedName>
    <definedName name="DIRECTO49">[15]APU!$U$3060</definedName>
    <definedName name="DIRECTO5">[15]APU!$U$376</definedName>
    <definedName name="DIRECTO5.100">[15]APU!$U$12449</definedName>
    <definedName name="DIRECTO5.101">[15]APU!$U$12510</definedName>
    <definedName name="DIRECTO5.104">[15]APU!$U$12571</definedName>
    <definedName name="DIRECTO5.105">[15]APU!$U$12632</definedName>
    <definedName name="DIRECTO5.106">[15]APU!$U$12693</definedName>
    <definedName name="DIRECTO5.107">[15]APU!$U$12754</definedName>
    <definedName name="DIRECTO5.108">[15]APU!$U$12815</definedName>
    <definedName name="DIRECTO5.109">[15]APU!$U$12876</definedName>
    <definedName name="DIRECTO5.111">[15]APU!$U$12937</definedName>
    <definedName name="DIRECTO5.112">[15]APU!$U$12998</definedName>
    <definedName name="DIRECTO5.113">[15]APU!$U$14767</definedName>
    <definedName name="DIRECTO5.114">[15]APU!$U$14828</definedName>
    <definedName name="DIRECTO5.115">[15]APU!$U$15072</definedName>
    <definedName name="DIRECTO5.53">[15]APU!$U$10131</definedName>
    <definedName name="DIRECTO5.54">[15]APU!$U$10192</definedName>
    <definedName name="DIRECTO5.55">[15]APU!$U$10253</definedName>
    <definedName name="DIRECTO5.56">[15]APU!$U$10314</definedName>
    <definedName name="DIRECTO5.57">[15]APU!$U$10375</definedName>
    <definedName name="DIRECTO5.58">[15]APU!$U$10436</definedName>
    <definedName name="DIRECTO5.59">[15]APU!$U$10497</definedName>
    <definedName name="DIRECTO5.60">[15]APU!$U$10558</definedName>
    <definedName name="DIRECTO5.61">[15]APU!$U$10619</definedName>
    <definedName name="DIRECTO5.62">[15]APU!$U$10680</definedName>
    <definedName name="DIRECTO5.63">[15]APU!$U$10741</definedName>
    <definedName name="DIRECTO5.64">[15]APU!$U$10802</definedName>
    <definedName name="DIRECTO5.65">[15]APU!$U$10863</definedName>
    <definedName name="DIRECTO5.66">[15]APU!$U$10924</definedName>
    <definedName name="DIRECTO5.67">[15]APU!$U$10985</definedName>
    <definedName name="DIRECTO5.68">[15]APU!$U$11046</definedName>
    <definedName name="DIRECTO5.69">[15]APU!$U$11107</definedName>
    <definedName name="DIRECTO5.70">[15]APU!$U$11168</definedName>
    <definedName name="DIRECTO5.71">[15]APU!$U$11229</definedName>
    <definedName name="DIRECTO5.72">[15]APU!$U$12022</definedName>
    <definedName name="DIRECTO5.73">[15]APU!$U$12083</definedName>
    <definedName name="DIRECTO5.74">[15]APU!$U$12144</definedName>
    <definedName name="DIRECTO5.77">[15]APU!$U$12205</definedName>
    <definedName name="DIRECTO5.78">[15]APU!$U$12327</definedName>
    <definedName name="DIRECTO5.79">[15]APU!$U$12388</definedName>
    <definedName name="DIRECTO5.80">[15]APU!$U$12266</definedName>
    <definedName name="DIRECTO5.82">[15]APU!$U$14035</definedName>
    <definedName name="DIRECTO5.83">[15]APU!$U$14096</definedName>
    <definedName name="DIRECTO5.84">[15]APU!$U$13364</definedName>
    <definedName name="DIRECTO5.85">[15]APU!$U$13425</definedName>
    <definedName name="DIRECTO5.86">[15]APU!$U$13486</definedName>
    <definedName name="DIRECTO5.87">[15]APU!$U$13547</definedName>
    <definedName name="DIRECTO5.88">[15]APU!$U$13608</definedName>
    <definedName name="DIRECTO5.89">[15]APU!$U$13669</definedName>
    <definedName name="DIRECTO5.90">[15]APU!$U$13730</definedName>
    <definedName name="DIRECTO5.91">[15]APU!$U$13791</definedName>
    <definedName name="DIRECTO5.92">[15]APU!$U$13852</definedName>
    <definedName name="DIRECTO5.93">[15]APU!$U$13913</definedName>
    <definedName name="DIRECTO5.94">[15]APU!$U$13974</definedName>
    <definedName name="DIRECTO5.95">[15]APU!$U$13059</definedName>
    <definedName name="DIRECTO5.96">[15]APU!$U$13120</definedName>
    <definedName name="DIRECTO5.97">[15]APU!$U$13181</definedName>
    <definedName name="DIRECTO5.98">[15]APU!$U$13242</definedName>
    <definedName name="DIRECTO5.99">[15]APU!$U$13303</definedName>
    <definedName name="DIRECTO50">[15]APU!$U$3121</definedName>
    <definedName name="DIRECTO51">[15]APU!$U$3182</definedName>
    <definedName name="DIRECTO52">[15]APU!$U$3243</definedName>
    <definedName name="DIRECTO53">[15]APU!$U$3304</definedName>
    <definedName name="DIRECTO54">[15]APU!$U$3365</definedName>
    <definedName name="DIRECTO55">[15]APU!$U$3426</definedName>
    <definedName name="DIRECTO56">[15]APU!$U$3487</definedName>
    <definedName name="DIRECTO57">[15]APU!$U$3548</definedName>
    <definedName name="DIRECTO58">[15]APU!$U$3609</definedName>
    <definedName name="DIRECTO59">[15]APU!$U$3670</definedName>
    <definedName name="DIRECTO6">[15]APU!$U$437</definedName>
    <definedName name="DIRECTO60">[15]APU!$U$3731</definedName>
    <definedName name="DIRECTO61">[15]APU!$U$3792</definedName>
    <definedName name="DIRECTO62">[15]APU!$U$3853</definedName>
    <definedName name="DIRECTO63">[15]APU!$U$3914</definedName>
    <definedName name="DIRECTO64">[15]APU!$U$3975</definedName>
    <definedName name="DIRECTO65">[15]APU!$U$4036</definedName>
    <definedName name="DIRECTO66">[15]APU!$U$4097</definedName>
    <definedName name="DIRECTO67">[15]APU!$U$4158</definedName>
    <definedName name="DIRECTO68">[15]APU!$U$4219</definedName>
    <definedName name="DIRECTO69">[15]APU!$U$4280</definedName>
    <definedName name="DIRECTO7">[15]APU!$U$498</definedName>
    <definedName name="DIRECTO7.12">[15]APU!$U$8305</definedName>
    <definedName name="DIRECTO7.13">[15]APU!$U$8366</definedName>
    <definedName name="DIRECTO7.14">[15]APU!$U$8427</definedName>
    <definedName name="DIRECTO7.15">[15]APU!$U$8488</definedName>
    <definedName name="DIRECTO7.16">[15]APU!$U$8606</definedName>
    <definedName name="DIRECTO7.17">[15]APU!$U$11290</definedName>
    <definedName name="DIRECTO7.18">[15]APU!$U$11351</definedName>
    <definedName name="DIRECTO7.19">[15]APU!$U$11412</definedName>
    <definedName name="DIRECTO7.20">[15]APU!$U$11473</definedName>
    <definedName name="DIRECTO7.21">[15]APU!$U$11534</definedName>
    <definedName name="DIRECTO7.22">[15]APU!$U$11717</definedName>
    <definedName name="DIRECTO7.23">[15]APU!$U$11778</definedName>
    <definedName name="DIRECTO7.24">[15]APU!$U$14645</definedName>
    <definedName name="DIRECTO7.25">[15]APU!$U$15255</definedName>
    <definedName name="DIRECTO7.26">[15]APU!$U$15316</definedName>
    <definedName name="DIRECTO7.27">[15]APU!$U$15377</definedName>
    <definedName name="DIRECTO7.28">[15]APU!$U$15438</definedName>
    <definedName name="DIRECTO7.29">[15]APU!$U$15499</definedName>
    <definedName name="DIRECTO7.30">[15]APU!$U$15560</definedName>
    <definedName name="DIRECTO7.31">[15]APU!$U$15621</definedName>
    <definedName name="DIRECTO7.32">[15]APU!$U$15682</definedName>
    <definedName name="DIRECTO7.33">[15]APU!$U$15743</definedName>
    <definedName name="DIRECTO7.34">[15]APU!$U$15804</definedName>
    <definedName name="DIRECTO7.35">[15]APU!$U$15865</definedName>
    <definedName name="DIRECTO7.36">[15]APU!$U$17085</definedName>
    <definedName name="DIRECTO7.37">[15]APU!$U$17268</definedName>
    <definedName name="DIRECTO7.38">[15]APU!$U$17207</definedName>
    <definedName name="DIRECTO7.39">[15]APU!$U$17390</definedName>
    <definedName name="DIRECTO7.40">[15]APU!$U$17451</definedName>
    <definedName name="DIRECTO7.41">[15]APU!$U$17512</definedName>
    <definedName name="DIRECTO7.42">[15]APU!$U$17146</definedName>
    <definedName name="DIRECTO7.43">[15]APU!$U$17573</definedName>
    <definedName name="DIRECTO7.44">[15]APU!$U$17329</definedName>
    <definedName name="DIRECTO70">[15]APU!$U$4341</definedName>
    <definedName name="DIRECTO71">[15]APU!$U$4402</definedName>
    <definedName name="DIRECTO72">[15]APU!$U$4463</definedName>
    <definedName name="DIRECTO73">[15]APU!$U$4524</definedName>
    <definedName name="DIRECTO74">[15]APU!$U$4585</definedName>
    <definedName name="DIRECTO75">[15]APU!$U$4646</definedName>
    <definedName name="DIRECTO76">[15]APU!$U$4707</definedName>
    <definedName name="DIRECTO77">[15]APU!$U$4768</definedName>
    <definedName name="DIRECTO78">[15]APU!$U$4829</definedName>
    <definedName name="DIRECTO79">[15]APU!$U$4890</definedName>
    <definedName name="DIRECTO8">[15]APU!$U$559</definedName>
    <definedName name="DIRECTO80">[15]APU!$U$4951</definedName>
    <definedName name="DIRECTO81">[15]APU!$U$5012</definedName>
    <definedName name="DIRECTO82">[15]APU!$U$5073</definedName>
    <definedName name="DIRECTO83">[15]APU!$U$5134</definedName>
    <definedName name="DIRECTO84">[15]APU!$U$5195</definedName>
    <definedName name="DIRECTO85">[15]APU!$U$5256</definedName>
    <definedName name="DIRECTO86">[15]APU!$U$5317</definedName>
    <definedName name="DIRECTO87">[15]APU!$U$5378</definedName>
    <definedName name="DIRECTO88">[15]APU!$U$5439</definedName>
    <definedName name="DIRECTO89">[15]APU!$U$5500</definedName>
    <definedName name="DIRECTO9">[15]APU!$U$620</definedName>
    <definedName name="DIRECTO9.1">[15]APU!$U$16597</definedName>
    <definedName name="DIRECTO9.2">[15]APU!$U$16658</definedName>
    <definedName name="DIRECTO9.3">[15]APU!$U$16719</definedName>
    <definedName name="DIRECTO9.4">[15]APU!$U$16780</definedName>
    <definedName name="DIRECTO9.5">[15]APU!$U$16841</definedName>
    <definedName name="DIRECTO90">[15]APU!$U$5561</definedName>
    <definedName name="DIRECTO91">[15]APU!$U$5622</definedName>
    <definedName name="DIRECTO92">[15]APU!$U$5683</definedName>
    <definedName name="DIRECTO93">[15]APU!$U$5744</definedName>
    <definedName name="DIRECTO94">[15]APU!$U$5805</definedName>
    <definedName name="DIRECTO95">[15]APU!$U$5866</definedName>
    <definedName name="DIRECTO96">[15]APU!$U$5927</definedName>
    <definedName name="DIRECTO97">[15]APU!$U$5988</definedName>
    <definedName name="DIRECTO98">[15]APU!$U$6049</definedName>
    <definedName name="DIRECTO99">[15]APU!$U$6110</definedName>
    <definedName name="EF">[16]AIU!$A$1:$IU$4</definedName>
    <definedName name="ENE" localSheetId="3">#REF!</definedName>
    <definedName name="ENE" localSheetId="2">#REF!</definedName>
    <definedName name="ENE">#REF!</definedName>
    <definedName name="EQUIPO">[17]EQUIPOS!$A$1:$J$32000</definedName>
    <definedName name="ES" localSheetId="3">'[8]CIRCUITOS CODENSA'!#REF!</definedName>
    <definedName name="ES" localSheetId="2">'[8]CIRCUITOS CODENSA'!#REF!</definedName>
    <definedName name="ES">'[8]CIRCUITOS CODENSA'!#REF!</definedName>
    <definedName name="EST10A" localSheetId="3">#REF!</definedName>
    <definedName name="EST10A" localSheetId="2">#REF!</definedName>
    <definedName name="EST10A">#REF!</definedName>
    <definedName name="EST10V1" localSheetId="3">#REF!</definedName>
    <definedName name="EST10V1" localSheetId="2">#REF!</definedName>
    <definedName name="EST10V1">#REF!</definedName>
    <definedName name="EST11A" localSheetId="3">#REF!</definedName>
    <definedName name="EST11A" localSheetId="2">#REF!</definedName>
    <definedName name="EST11A">#REF!</definedName>
    <definedName name="Excel_BuiltIn__FilterDatabase_2">'[18]Presup Av 1o de mayo con 73a '!$A$17:$N$110</definedName>
    <definedName name="Excel_BuiltIn_Print_Area_1" localSheetId="3">#REF!</definedName>
    <definedName name="Excel_BuiltIn_Print_Area_1" localSheetId="2">#REF!</definedName>
    <definedName name="Excel_BuiltIn_Print_Area_1">#REF!</definedName>
    <definedName name="Excel_BuiltIn_Print_Area_1_1" localSheetId="3">#REF!</definedName>
    <definedName name="Excel_BuiltIn_Print_Area_1_1" localSheetId="2">#REF!</definedName>
    <definedName name="Excel_BuiltIn_Print_Area_1_1">#REF!</definedName>
    <definedName name="Excel_BuiltIn_Print_Area_1_1_1" localSheetId="3">#REF!</definedName>
    <definedName name="Excel_BuiltIn_Print_Area_1_1_1" localSheetId="2">#REF!</definedName>
    <definedName name="Excel_BuiltIn_Print_Area_1_1_1">#REF!</definedName>
    <definedName name="Excel_BuiltIn_Print_Area_1_1_1_1" localSheetId="3">#REF!</definedName>
    <definedName name="Excel_BuiltIn_Print_Area_1_1_1_1" localSheetId="2">#REF!</definedName>
    <definedName name="Excel_BuiltIn_Print_Area_1_1_1_1">#REF!</definedName>
    <definedName name="Excel_BuiltIn_Print_Area_1_1_1_1_1" localSheetId="3">#REF!</definedName>
    <definedName name="Excel_BuiltIn_Print_Area_1_1_1_1_1" localSheetId="2">#REF!</definedName>
    <definedName name="Excel_BuiltIn_Print_Area_1_1_1_1_1">#REF!</definedName>
    <definedName name="Excel_BuiltIn_Print_Area_1_1_1_1_1_1" localSheetId="3">#REF!</definedName>
    <definedName name="Excel_BuiltIn_Print_Area_1_1_1_1_1_1" localSheetId="2">#REF!</definedName>
    <definedName name="Excel_BuiltIn_Print_Area_1_1_1_1_1_1">#REF!</definedName>
    <definedName name="Excel_BuiltIn_Print_Area_7" localSheetId="3">#REF!</definedName>
    <definedName name="Excel_BuiltIn_Print_Area_7" localSheetId="2">#REF!</definedName>
    <definedName name="Excel_BuiltIn_Print_Area_7">#REF!</definedName>
    <definedName name="Excel_BuiltIn_Print_Titles_1" localSheetId="3">#REF!</definedName>
    <definedName name="Excel_BuiltIn_Print_Titles_1" localSheetId="2">#REF!</definedName>
    <definedName name="Excel_BuiltIn_Print_Titles_1">#REF!</definedName>
    <definedName name="Excel_BuiltIn_Print_Titles_1_1" localSheetId="3">#REF!</definedName>
    <definedName name="Excel_BuiltIn_Print_Titles_1_1" localSheetId="2">#REF!</definedName>
    <definedName name="Excel_BuiltIn_Print_Titles_1_1">#REF!</definedName>
    <definedName name="Excel_BuiltIn_Print_Titles_1_1_1" localSheetId="3">#REF!</definedName>
    <definedName name="Excel_BuiltIn_Print_Titles_1_1_1" localSheetId="2">#REF!</definedName>
    <definedName name="Excel_BuiltIn_Print_Titles_1_1_1">#REF!</definedName>
    <definedName name="Excel_BuiltIn_Print_Titles_1_1_1_1" localSheetId="3">#REF!</definedName>
    <definedName name="Excel_BuiltIn_Print_Titles_1_1_1_1" localSheetId="2">#REF!</definedName>
    <definedName name="Excel_BuiltIn_Print_Titles_1_1_1_1">#REF!</definedName>
    <definedName name="Excel_BuiltIn_Print_Titles_3" localSheetId="3">'[19]COSTOS OFICINA'!#REF!</definedName>
    <definedName name="Excel_BuiltIn_Print_Titles_3" localSheetId="2">'[19]COSTOS OFICINA'!#REF!</definedName>
    <definedName name="Excel_BuiltIn_Print_Titles_3">'[19]COSTOS OFICINA'!#REF!</definedName>
    <definedName name="Excel_BuiltIn_Print_Titles_4" localSheetId="3">'[19]COSTOS CAMPAMENTO'!#REF!</definedName>
    <definedName name="Excel_BuiltIn_Print_Titles_4" localSheetId="2">'[19]COSTOS CAMPAMENTO'!#REF!</definedName>
    <definedName name="Excel_BuiltIn_Print_Titles_4">'[19]COSTOS CAMPAMENTO'!#REF!</definedName>
    <definedName name="FactorCostoPotencia" localSheetId="3">[12]Modelo!#REF!</definedName>
    <definedName name="FactorCostoPotencia" localSheetId="2">[12]Modelo!#REF!</definedName>
    <definedName name="FactorCostoPotencia">[12]Modelo!#REF!</definedName>
    <definedName name="FEB" localSheetId="3">#REF!</definedName>
    <definedName name="FEB" localSheetId="2">#REF!</definedName>
    <definedName name="FEB">#REF!</definedName>
    <definedName name="FECH">[6]DATOS!$D$6</definedName>
    <definedName name="Fecha">[11]Datos!$B$7</definedName>
    <definedName name="FO" localSheetId="3">'[8]CIRCUITOS CODENSA'!#REF!</definedName>
    <definedName name="FO" localSheetId="2">'[8]CIRCUITOS CODENSA'!#REF!</definedName>
    <definedName name="FO">'[8]CIRCUITOS CODENSA'!#REF!</definedName>
    <definedName name="GG" localSheetId="3">'[8]CIRCUITOS CODENSA'!#REF!</definedName>
    <definedName name="GG" localSheetId="2">'[8]CIRCUITOS CODENSA'!#REF!</definedName>
    <definedName name="GG">'[8]CIRCUITOS CODENSA'!#REF!</definedName>
    <definedName name="_xlnm.Recorder" localSheetId="3">#REF!</definedName>
    <definedName name="_xlnm.Recorder" localSheetId="2">#REF!</definedName>
    <definedName name="_xlnm.Recorder">#REF!</definedName>
    <definedName name="h" localSheetId="3">#REF!</definedName>
    <definedName name="h" localSheetId="2">#REF!</definedName>
    <definedName name="h">#REF!</definedName>
    <definedName name="i" localSheetId="3">#REF!</definedName>
    <definedName name="i" localSheetId="2">#REF!</definedName>
    <definedName name="i">#REF!</definedName>
    <definedName name="Interventor">[11]Datos!$B$5</definedName>
    <definedName name="Io" localSheetId="3">#REF!</definedName>
    <definedName name="Io" localSheetId="2">#REF!</definedName>
    <definedName name="Io">#REF!</definedName>
    <definedName name="Item">[20]Item!$A$2:$D$213</definedName>
    <definedName name="ITEM2.10">[15]APU!$E$14843</definedName>
    <definedName name="ITEM2.11">[15]APU!$E$14904</definedName>
    <definedName name="ITEM2.12">[15]APU!$E$14965</definedName>
    <definedName name="ITEM3.15">[15]APU!$E$8621</definedName>
    <definedName name="ITEM3.16">[15]APU!$E$8682</definedName>
    <definedName name="ITEM3.17">[15]APU!$E$8743</definedName>
    <definedName name="ITEM3.18">[15]APU!$E$8804</definedName>
    <definedName name="ITEM3.19">[15]APU!$E$8865</definedName>
    <definedName name="ITEM3.20">[15]APU!$E$8926</definedName>
    <definedName name="ITEM3.21">[15]APU!$E$11915</definedName>
    <definedName name="ITEM3.22">[15]APU!$E$14477</definedName>
    <definedName name="ITEM3.23">[15]APU!$E$15087</definedName>
    <definedName name="ITEM4.20">[15]APU!$E$9170</definedName>
    <definedName name="ITEM4.21">[15]APU!$E$9231</definedName>
    <definedName name="ITEM4.22">[15]APU!$E$9292</definedName>
    <definedName name="ITEM4.23">[15]APU!$E$9353</definedName>
    <definedName name="ITEM4.24">[15]APU!$E$9414</definedName>
    <definedName name="ITEM4.25">[15]APU!$E$9475</definedName>
    <definedName name="ITEM4.26">[15]APU!$E$9536</definedName>
    <definedName name="ITEM4.27">[15]APU!$E$9597</definedName>
    <definedName name="ITEM4.28">[15]APU!$E$9658</definedName>
    <definedName name="ITEM4.29">[15]APU!$E$9719</definedName>
    <definedName name="ITEM4.30">[15]APU!$E$9780</definedName>
    <definedName name="ITEM4.31">[15]APU!$E$9841</definedName>
    <definedName name="ITEM4.32">[15]APU!$E$9902</definedName>
    <definedName name="ITEM4.33">[15]APU!$E$9963</definedName>
    <definedName name="ITEM4.34">[15]APU!$E$10024</definedName>
    <definedName name="ITEM4.35">[15]APU!$E$11549</definedName>
    <definedName name="ITEM4.36">[15]APU!$E$11610</definedName>
    <definedName name="ITEM4.37">[15]APU!$E$15941</definedName>
    <definedName name="ITEM4.38">[15]APU!$E$15148</definedName>
    <definedName name="ITEM4.39">[15]APU!$E$14233</definedName>
    <definedName name="ITEM4.40">[15]APU!$E$14294</definedName>
    <definedName name="ITEM4.41">[15]APU!$E$14355</definedName>
    <definedName name="ITEM4.42">[15]APU!$E$14416</definedName>
    <definedName name="ITEM4.43">[15]APU!$E$14538</definedName>
    <definedName name="ITEM4.44">[15]APU!$E$16002</definedName>
    <definedName name="ITEM4.45">[15]APU!$E$16063</definedName>
    <definedName name="ITEM4.46">[15]APU!$E$14660</definedName>
    <definedName name="ITEM5.100">[15]APU!$E$12403</definedName>
    <definedName name="ITEM5.101">[15]APU!$E$12464</definedName>
    <definedName name="ITEM5.104">[15]APU!$E$12525</definedName>
    <definedName name="ITEM5.105">[15]APU!$E$12586</definedName>
    <definedName name="ITEM5.106">[15]APU!$E$12647</definedName>
    <definedName name="ITEM5.107">[15]APU!$E$12708</definedName>
    <definedName name="ITEM5.108">[15]APU!$E$12769</definedName>
    <definedName name="ITEM5.109">[15]APU!$E$12830</definedName>
    <definedName name="ITEM5.111">[15]APU!$E$12891</definedName>
    <definedName name="ITEM5.112">[15]APU!$E$12952</definedName>
    <definedName name="ITEM5.113">[15]APU!$E$14721</definedName>
    <definedName name="ITEM5.114">[15]APU!$E$14782</definedName>
    <definedName name="ITEM5.115">[15]APU!$E$15026</definedName>
    <definedName name="ITEM5.53">[15]APU!$E$10085</definedName>
    <definedName name="ITEM5.54">[15]APU!$E$10146</definedName>
    <definedName name="ITEM5.55">[15]APU!$E$10207</definedName>
    <definedName name="ITEM5.56">[15]APU!$E$10268</definedName>
    <definedName name="ITEM5.57">[15]APU!$E$10329</definedName>
    <definedName name="ITEM5.58">[15]APU!$E$10390</definedName>
    <definedName name="ITEM5.59">[15]APU!$E$10451</definedName>
    <definedName name="ITEM5.60">[15]APU!$E$10512</definedName>
    <definedName name="ITEM5.61">[15]APU!$E$10573</definedName>
    <definedName name="ITEM5.62">[15]APU!$E$10634</definedName>
    <definedName name="ITEM5.63">[15]APU!$E$10695</definedName>
    <definedName name="ITEM5.64">[15]APU!$E$10756</definedName>
    <definedName name="ITEM5.65">[15]APU!$E$10817</definedName>
    <definedName name="ITEM5.66">[15]APU!$E$10878</definedName>
    <definedName name="ITEM5.67">[15]APU!$E$10939</definedName>
    <definedName name="ITEM5.68">[15]APU!$E$11000</definedName>
    <definedName name="ITEM5.69">[15]APU!$E$11061</definedName>
    <definedName name="ITEM5.70">[15]APU!$E$11122</definedName>
    <definedName name="ITEM5.71">[15]APU!$E$11183</definedName>
    <definedName name="ITEM5.72">[15]APU!$E$11976</definedName>
    <definedName name="ITEM5.73">[15]APU!$E$12037</definedName>
    <definedName name="ITEM5.74">[15]APU!$E$12098</definedName>
    <definedName name="ITEM5.77">[15]APU!$E$12159</definedName>
    <definedName name="ITEM5.78">[15]APU!$E$12281</definedName>
    <definedName name="ITEM5.79">[15]APU!$E$12342</definedName>
    <definedName name="ITEM5.80">[15]APU!$E$12220</definedName>
    <definedName name="ITEM5.82">[15]APU!$E$13989</definedName>
    <definedName name="ITEM5.83">[15]APU!$E$14050</definedName>
    <definedName name="ITEM5.84">[15]APU!$E$13318</definedName>
    <definedName name="ITEM5.85">[15]APU!$E$13379</definedName>
    <definedName name="ITEM5.86">[15]APU!$E$13440</definedName>
    <definedName name="ITEM5.87">[15]APU!$E$13501</definedName>
    <definedName name="ITEM5.88">[15]APU!$E$13562</definedName>
    <definedName name="ITEM5.89">[15]APU!$E$13623</definedName>
    <definedName name="ITEM5.90">[15]APU!$E$13684</definedName>
    <definedName name="ITEM5.91">[15]APU!$E$13745</definedName>
    <definedName name="ITEM5.92">[15]APU!$E$13806</definedName>
    <definedName name="ITEM5.93">[15]APU!$E$13867</definedName>
    <definedName name="ITEM5.94">[15]APU!$E$13928</definedName>
    <definedName name="ITEM5.95">[15]APU!$E$13013</definedName>
    <definedName name="ITEM5.96">[15]APU!$E$13074</definedName>
    <definedName name="ITEM5.97">[15]APU!$E$13135</definedName>
    <definedName name="ITEM5.98">[15]APU!$E$13196</definedName>
    <definedName name="ITEM5.99">[15]APU!$E$13257</definedName>
    <definedName name="ITEM521">[14]ITEMS!$A$522</definedName>
    <definedName name="ITEM7.1">[15]APU!$E$7589</definedName>
    <definedName name="ITEM7.10">[15]APU!$E$8138</definedName>
    <definedName name="ITEM7.11">[15]APU!$E$8199</definedName>
    <definedName name="ITEM7.12">[15]APU!$E$8259</definedName>
    <definedName name="ITEM7.13">[15]APU!$E$8320</definedName>
    <definedName name="ITEM7.14">[15]APU!$E$8381</definedName>
    <definedName name="ITEM7.15">[15]APU!$E$8442</definedName>
    <definedName name="ITEM7.16">[15]APU!$E$8560</definedName>
    <definedName name="ITEM7.17">[15]APU!$E$11244</definedName>
    <definedName name="ITEM7.18">[15]APU!$E$11305</definedName>
    <definedName name="ITEM7.19">[15]APU!$E$11366</definedName>
    <definedName name="ITEM7.2">[15]APU!$E$7650</definedName>
    <definedName name="ITEM7.20">[15]APU!$E$11427</definedName>
    <definedName name="ITEM7.21">[15]APU!$E$11488</definedName>
    <definedName name="ITEM7.22">[15]APU!$E$11671</definedName>
    <definedName name="ITEM7.23">[15]APU!$E$11732</definedName>
    <definedName name="ITEM7.24">[15]APU!$E$14599</definedName>
    <definedName name="ITEM7.25">[15]APU!$E$15209</definedName>
    <definedName name="ITEM7.26">[15]APU!$E$15270</definedName>
    <definedName name="ITEM7.27">[15]APU!$E$15331</definedName>
    <definedName name="ITEM7.28">[15]APU!$E$15392</definedName>
    <definedName name="ITEM7.29">[15]APU!$E$15453</definedName>
    <definedName name="ITEM7.3">[15]APU!$E$7711</definedName>
    <definedName name="ITEM7.30">[15]APU!$E$15514</definedName>
    <definedName name="ITEM7.31">[15]APU!$E$15575</definedName>
    <definedName name="ITEM7.32">[15]APU!$E$15636</definedName>
    <definedName name="ITEM7.33">[15]APU!$E$15697</definedName>
    <definedName name="ITEM7.34">[15]APU!$E$15758</definedName>
    <definedName name="ITEM7.35">[15]APU!$E$15819</definedName>
    <definedName name="ITEM7.4">[15]APU!$E$7772</definedName>
    <definedName name="ITEM7.5">[15]APU!$E$7833</definedName>
    <definedName name="ITEM7.6">[15]APU!$E$7894</definedName>
    <definedName name="ITEM7.7">[15]APU!$E$7955</definedName>
    <definedName name="ITEM7.8">[15]APU!$E$8016</definedName>
    <definedName name="ITEM7.9">[15]APU!$E$8077</definedName>
    <definedName name="IVA_UTIL">[6]DATOS!$D$11</definedName>
    <definedName name="Jornal">[7]Jornal!$A$12:$I$31</definedName>
    <definedName name="JUL" localSheetId="3">#REF!</definedName>
    <definedName name="JUL" localSheetId="2">#REF!</definedName>
    <definedName name="JUL">#REF!</definedName>
    <definedName name="JUN" localSheetId="3">#REF!</definedName>
    <definedName name="JUN" localSheetId="2">#REF!</definedName>
    <definedName name="JUN">#REF!</definedName>
    <definedName name="K0F1" localSheetId="3">#REF!</definedName>
    <definedName name="K0F1" localSheetId="2">#REF!</definedName>
    <definedName name="K0F1">#REF!</definedName>
    <definedName name="K0F2" localSheetId="3">#REF!</definedName>
    <definedName name="K0F2" localSheetId="2">#REF!</definedName>
    <definedName name="K0F2">#REF!</definedName>
    <definedName name="K10ALO" localSheetId="3">#REF!</definedName>
    <definedName name="K10ALO" localSheetId="2">#REF!</definedName>
    <definedName name="K10ALO">#REF!</definedName>
    <definedName name="K11ALO" localSheetId="3">#REF!</definedName>
    <definedName name="K11ALO" localSheetId="2">#REF!</definedName>
    <definedName name="K11ALO">#REF!</definedName>
    <definedName name="K1F1" localSheetId="3">#REF!</definedName>
    <definedName name="K1F1" localSheetId="2">#REF!</definedName>
    <definedName name="K1F1">#REF!</definedName>
    <definedName name="K1F2" localSheetId="3">#REF!</definedName>
    <definedName name="K1F2" localSheetId="2">#REF!</definedName>
    <definedName name="K1F2">#REF!</definedName>
    <definedName name="K2F1" localSheetId="3">#REF!</definedName>
    <definedName name="K2F1" localSheetId="2">#REF!</definedName>
    <definedName name="K2F1">#REF!</definedName>
    <definedName name="K2F2" localSheetId="3">#REF!</definedName>
    <definedName name="K2F2" localSheetId="2">#REF!</definedName>
    <definedName name="K2F2">#REF!</definedName>
    <definedName name="K3F1" localSheetId="3">#REF!</definedName>
    <definedName name="K3F1" localSheetId="2">#REF!</definedName>
    <definedName name="K3F1">#REF!</definedName>
    <definedName name="K3F2" localSheetId="3">#REF!</definedName>
    <definedName name="K3F2" localSheetId="2">#REF!</definedName>
    <definedName name="K3F2">#REF!</definedName>
    <definedName name="K4F1" localSheetId="3">#REF!</definedName>
    <definedName name="K4F1" localSheetId="2">#REF!</definedName>
    <definedName name="K4F1">#REF!</definedName>
    <definedName name="K4F2" localSheetId="3">#REF!</definedName>
    <definedName name="K4F2" localSheetId="2">#REF!</definedName>
    <definedName name="K4F2">#REF!</definedName>
    <definedName name="K5F1" localSheetId="3">#REF!</definedName>
    <definedName name="K5F1" localSheetId="2">#REF!</definedName>
    <definedName name="K5F1">#REF!</definedName>
    <definedName name="K5F2" localSheetId="3">#REF!</definedName>
    <definedName name="K5F2" localSheetId="2">#REF!</definedName>
    <definedName name="K5F2">#REF!</definedName>
    <definedName name="K6F1" localSheetId="3">#REF!</definedName>
    <definedName name="K6F1" localSheetId="2">#REF!</definedName>
    <definedName name="K6F1">#REF!</definedName>
    <definedName name="K6F2" localSheetId="3">#REF!</definedName>
    <definedName name="K6F2" localSheetId="2">#REF!</definedName>
    <definedName name="K6F2">#REF!</definedName>
    <definedName name="K7F1" localSheetId="3">#REF!</definedName>
    <definedName name="K7F1" localSheetId="2">#REF!</definedName>
    <definedName name="K7F1">#REF!</definedName>
    <definedName name="K7F2" localSheetId="3">#REF!</definedName>
    <definedName name="K7F2" localSheetId="2">#REF!</definedName>
    <definedName name="K7F2">#REF!</definedName>
    <definedName name="K8ALO" localSheetId="3">#REF!</definedName>
    <definedName name="K8ALO" localSheetId="2">#REF!</definedName>
    <definedName name="K8ALO">#REF!</definedName>
    <definedName name="K8F1" localSheetId="3">#REF!</definedName>
    <definedName name="K8F1" localSheetId="2">#REF!</definedName>
    <definedName name="K8F1">#REF!</definedName>
    <definedName name="K8F2" localSheetId="3">#REF!</definedName>
    <definedName name="K8F2" localSheetId="2">#REF!</definedName>
    <definedName name="K8F2">#REF!</definedName>
    <definedName name="K9ALO" localSheetId="3">#REF!</definedName>
    <definedName name="K9ALO" localSheetId="2">#REF!</definedName>
    <definedName name="K9ALO">#REF!</definedName>
    <definedName name="KK" localSheetId="3">#REF!</definedName>
    <definedName name="KK" localSheetId="2">#REF!</definedName>
    <definedName name="KK">#REF!</definedName>
    <definedName name="Longitud" localSheetId="3">#REF!</definedName>
    <definedName name="Longitud" localSheetId="2">#REF!</definedName>
    <definedName name="Longitud">#REF!</definedName>
    <definedName name="Longitud1" localSheetId="3">#REF!</definedName>
    <definedName name="Longitud1" localSheetId="2">#REF!</definedName>
    <definedName name="Longitud1">#REF!</definedName>
    <definedName name="Longitud2" localSheetId="3">#REF!</definedName>
    <definedName name="Longitud2" localSheetId="2">#REF!</definedName>
    <definedName name="Longitud2">#REF!</definedName>
    <definedName name="LP" localSheetId="3">'[8]CIRCUITOS CODENSA'!#REF!</definedName>
    <definedName name="LP" localSheetId="2">'[8]CIRCUITOS CODENSA'!#REF!</definedName>
    <definedName name="LP">'[8]CIRCUITOS CODENSA'!#REF!</definedName>
    <definedName name="mantenimiento" localSheetId="3">'[21]COSTOS OFICINA'!#REF!</definedName>
    <definedName name="mantenimiento" localSheetId="2">'[21]COSTOS OFICINA'!#REF!</definedName>
    <definedName name="mantenimiento">'[21]COSTOS OFICINA'!#REF!</definedName>
    <definedName name="MAR" localSheetId="3">#REF!</definedName>
    <definedName name="MAR" localSheetId="2">#REF!</definedName>
    <definedName name="MAR">#REF!</definedName>
    <definedName name="MAY" localSheetId="3">#REF!</definedName>
    <definedName name="MAY" localSheetId="2">#REF!</definedName>
    <definedName name="MAY">#REF!</definedName>
    <definedName name="meses" localSheetId="3">#REF!</definedName>
    <definedName name="meses" localSheetId="2">#REF!</definedName>
    <definedName name="meses">#REF!</definedName>
    <definedName name="Mínimo" localSheetId="3">#REF!</definedName>
    <definedName name="Mínimo" localSheetId="2">#REF!</definedName>
    <definedName name="Mínimo">#REF!</definedName>
    <definedName name="MO" localSheetId="3">'[8]CIRCUITOS CODENSA'!#REF!</definedName>
    <definedName name="MO" localSheetId="2">'[8]CIRCUITOS CODENSA'!#REF!</definedName>
    <definedName name="MO">'[8]CIRCUITOS CODENSA'!#REF!</definedName>
    <definedName name="MU" localSheetId="3">'[8]CIRCUITOS CODENSA'!#REF!</definedName>
    <definedName name="MU" localSheetId="2">'[8]CIRCUITOS CODENSA'!#REF!</definedName>
    <definedName name="MU">'[8]CIRCUITOS CODENSA'!#REF!</definedName>
    <definedName name="MZ" localSheetId="3">'[8]CIRCUITOS CODENSA'!#REF!</definedName>
    <definedName name="MZ" localSheetId="2">'[8]CIRCUITOS CODENSA'!#REF!</definedName>
    <definedName name="MZ">'[8]CIRCUITOS CODENSA'!#REF!</definedName>
    <definedName name="NOV" localSheetId="3">#REF!</definedName>
    <definedName name="NOV" localSheetId="2">#REF!</definedName>
    <definedName name="NOV">#REF!</definedName>
    <definedName name="NUNI" localSheetId="3">#REF!</definedName>
    <definedName name="NUNI" localSheetId="2">#REF!</definedName>
    <definedName name="NUNI">#REF!</definedName>
    <definedName name="Obra">[11]Datos!$B$1</definedName>
    <definedName name="OCT" localSheetId="3">#REF!</definedName>
    <definedName name="OCT" localSheetId="2">#REF!</definedName>
    <definedName name="OCT">#REF!</definedName>
    <definedName name="ORO" localSheetId="3">#REF!</definedName>
    <definedName name="ORO" localSheetId="2">#REF!</definedName>
    <definedName name="ORO">#REF!</definedName>
    <definedName name="PB" localSheetId="3">'[8]CIRCUITOS CODENSA'!#REF!</definedName>
    <definedName name="PB" localSheetId="2">'[8]CIRCUITOS CODENSA'!#REF!</definedName>
    <definedName name="PB">'[8]CIRCUITOS CODENSA'!#REF!</definedName>
    <definedName name="PESO14.2" localSheetId="3">#REF!</definedName>
    <definedName name="PESO14.2" localSheetId="2">#REF!</definedName>
    <definedName name="PESO14.2">#REF!</definedName>
    <definedName name="PESO14.3" localSheetId="3">#REF!</definedName>
    <definedName name="PESO14.3" localSheetId="2">#REF!</definedName>
    <definedName name="PESO14.3">#REF!</definedName>
    <definedName name="PESO14.4" localSheetId="3">#REF!</definedName>
    <definedName name="PESO14.4" localSheetId="2">#REF!</definedName>
    <definedName name="PESO14.4">#REF!</definedName>
    <definedName name="PMT" localSheetId="3">#REF!</definedName>
    <definedName name="PMT" localSheetId="2">#REF!</definedName>
    <definedName name="PMT">#REF!</definedName>
    <definedName name="pre" localSheetId="3">#REF!</definedName>
    <definedName name="pre" localSheetId="2">#REF!</definedName>
    <definedName name="pre">#REF!</definedName>
    <definedName name="PRESUPUESTADO" localSheetId="3">#REF!</definedName>
    <definedName name="PRESUPUESTADO" localSheetId="2">#REF!</definedName>
    <definedName name="PRESUPUESTADO">#REF!</definedName>
    <definedName name="PROP">[6]DATOS!$D$7</definedName>
    <definedName name="Q" localSheetId="3">#REF!</definedName>
    <definedName name="Q" localSheetId="2">#REF!</definedName>
    <definedName name="Q">#REF!</definedName>
    <definedName name="qqq" localSheetId="3">#REF!</definedName>
    <definedName name="qqq" localSheetId="2">#REF!</definedName>
    <definedName name="qqq">#REF!</definedName>
    <definedName name="Resistenciaconductor" localSheetId="3">[12]Modelo!#REF!</definedName>
    <definedName name="Resistenciaconductor" localSheetId="2">[12]Modelo!#REF!</definedName>
    <definedName name="Resistenciaconductor">[12]Modelo!#REF!</definedName>
    <definedName name="SEP" localSheetId="3">#REF!</definedName>
    <definedName name="SEP" localSheetId="2">#REF!</definedName>
    <definedName name="SEP">#REF!</definedName>
    <definedName name="SF" localSheetId="3">'[8]CIRCUITOS CODENSA'!#REF!</definedName>
    <definedName name="SF" localSheetId="2">'[8]CIRCUITOS CODENSA'!#REF!</definedName>
    <definedName name="SF">'[8]CIRCUITOS CODENSA'!#REF!</definedName>
    <definedName name="SGI_V_INDICES_CIRCUITO_CAUSA" localSheetId="3">#REF!</definedName>
    <definedName name="SGI_V_INDICES_CIRCUITO_CAUSA" localSheetId="2">#REF!</definedName>
    <definedName name="SGI_V_INDICES_CIRCUITO_CAUSA">#REF!</definedName>
    <definedName name="SJ" localSheetId="3">'[8]CIRCUITOS CODENSA'!#REF!</definedName>
    <definedName name="SJ" localSheetId="2">'[8]CIRCUITOS CODENSA'!#REF!</definedName>
    <definedName name="SJ">'[8]CIRCUITOS CODENSA'!#REF!</definedName>
    <definedName name="SM" localSheetId="3">'[8]CIRCUITOS CODENSA'!#REF!</definedName>
    <definedName name="SM" localSheetId="2">'[8]CIRCUITOS CODENSA'!#REF!</definedName>
    <definedName name="SM">'[8]CIRCUITOS CODENSA'!#REF!</definedName>
    <definedName name="SOCIAL" localSheetId="3">#REF!</definedName>
    <definedName name="SOCIAL" localSheetId="2">#REF!</definedName>
    <definedName name="SOCIAL">#REF!</definedName>
    <definedName name="st" localSheetId="3">#REF!</definedName>
    <definedName name="st" localSheetId="2">#REF!</definedName>
    <definedName name="st">#REF!</definedName>
    <definedName name="SU" localSheetId="3">'[8]CIRCUITOS CODENSA'!#REF!</definedName>
    <definedName name="SU" localSheetId="2">'[8]CIRCUITOS CODENSA'!#REF!</definedName>
    <definedName name="SU">'[8]CIRCUITOS CODENSA'!#REF!</definedName>
    <definedName name="SUBESTACIONES" localSheetId="3">'[22]OBRAS SES'!#REF!</definedName>
    <definedName name="SUBESTACIONES" localSheetId="2">'[22]OBRAS SES'!#REF!</definedName>
    <definedName name="SUBESTACIONES">'[22]OBRAS SES'!#REF!</definedName>
    <definedName name="tabla2" localSheetId="3">#REF!</definedName>
    <definedName name="tabla2" localSheetId="2">#REF!</definedName>
    <definedName name="tabla2">#REF!</definedName>
    <definedName name="TB" localSheetId="3">'[8]CIRCUITOS CODENSA'!#REF!</definedName>
    <definedName name="TB" localSheetId="2">'[8]CIRCUITOS CODENSA'!#REF!</definedName>
    <definedName name="TB">'[8]CIRCUITOS CODENSA'!#REF!</definedName>
    <definedName name="TE" localSheetId="3">'[8]CIRCUITOS CODENSA'!#REF!</definedName>
    <definedName name="TE" localSheetId="2">'[8]CIRCUITOS CODENSA'!#REF!</definedName>
    <definedName name="TE">'[8]CIRCUITOS CODENSA'!#REF!</definedName>
    <definedName name="To" localSheetId="3">#REF!</definedName>
    <definedName name="To" localSheetId="2">#REF!</definedName>
    <definedName name="To">#REF!</definedName>
    <definedName name="Total" localSheetId="3">#REF!</definedName>
    <definedName name="Total" localSheetId="2">#REF!</definedName>
    <definedName name="Total">#REF!</definedName>
    <definedName name="Total_Kilometro_típico_aereo_11.4_kV" localSheetId="3">[23]c2.5y2.6!#REF!</definedName>
    <definedName name="Total_Kilometro_típico_aereo_11.4_kV" localSheetId="2">[23]c2.5y2.6!#REF!</definedName>
    <definedName name="Total_Kilometro_típico_aereo_11.4_kV">[23]c2.5y2.6!#REF!</definedName>
    <definedName name="Total_Kilometro_típico_aereo_34.5_kV" localSheetId="3">[23]c2.5y2.6!#REF!</definedName>
    <definedName name="Total_Kilometro_típico_aereo_34.5_kV" localSheetId="2">[23]c2.5y2.6!#REF!</definedName>
    <definedName name="Total_Kilometro_típico_aereo_34.5_kV">[23]c2.5y2.6!#REF!</definedName>
    <definedName name="Total_Kilometro_típico_aereo_rural_11.4kV" localSheetId="3">[23]c2.5y2.6!#REF!</definedName>
    <definedName name="Total_Kilometro_típico_aereo_rural_11.4kV" localSheetId="2">[23]c2.5y2.6!#REF!</definedName>
    <definedName name="Total_Kilometro_típico_aereo_rural_11.4kV">[23]c2.5y2.6!#REF!</definedName>
    <definedName name="Total_Kilometro_típico_aereo_rural_34.5kV" localSheetId="3">[23]c2.5y2.6!#REF!</definedName>
    <definedName name="Total_Kilometro_típico_aereo_rural_34.5kV" localSheetId="2">[23]c2.5y2.6!#REF!</definedName>
    <definedName name="Total_Kilometro_típico_aereo_rural_34.5kV">[23]c2.5y2.6!#REF!</definedName>
    <definedName name="Total_Kilometro_típico_subterraneo_11.4_kV" localSheetId="3">[23]c2.5y2.6!#REF!</definedName>
    <definedName name="Total_Kilometro_típico_subterraneo_11.4_kV" localSheetId="2">[23]c2.5y2.6!#REF!</definedName>
    <definedName name="Total_Kilometro_típico_subterraneo_11.4_kV">[23]c2.5y2.6!#REF!</definedName>
    <definedName name="Total_Kilometro_típico_subterraneo_34.5_kV" localSheetId="3">[23]c2.5y2.6!#REF!</definedName>
    <definedName name="Total_Kilometro_típico_subterraneo_34.5_kV" localSheetId="2">[23]c2.5y2.6!#REF!</definedName>
    <definedName name="Total_Kilometro_típico_subterraneo_34.5_kV">[23]c2.5y2.6!#REF!</definedName>
    <definedName name="TU" localSheetId="3">'[8]CIRCUITOS CODENSA'!#REF!</definedName>
    <definedName name="TU" localSheetId="2">'[8]CIRCUITOS CODENSA'!#REF!</definedName>
    <definedName name="TU">'[8]CIRCUITOS CODENSA'!#REF!</definedName>
    <definedName name="UM" localSheetId="3">'[8]CIRCUITOS CODENSA'!#REF!</definedName>
    <definedName name="UM" localSheetId="2">'[8]CIRCUITOS CODENSA'!#REF!</definedName>
    <definedName name="UM">'[8]CIRCUITOS CODENSA'!#REF!</definedName>
    <definedName name="UNIDAD1">[13]ITEMS!$C$2</definedName>
    <definedName name="UNIDAD521">[14]ITEMS!$C$522</definedName>
    <definedName name="US" localSheetId="3">'[8]CIRCUITOS CODENSA'!#REF!</definedName>
    <definedName name="US" localSheetId="2">'[8]CIRCUITOS CODENSA'!#REF!</definedName>
    <definedName name="US">'[8]CIRCUITOS CODENSA'!#REF!</definedName>
    <definedName name="variacion">[7]Datos!$B$8</definedName>
    <definedName name="VE" localSheetId="3">'[8]CIRCUITOS CODENSA'!#REF!</definedName>
    <definedName name="VE" localSheetId="2">'[8]CIRCUITOS CODENSA'!#REF!</definedName>
    <definedName name="VE">'[8]CIRCUITOS CODENSA'!#REF!</definedName>
    <definedName name="VI" localSheetId="3">'[8]CIRCUITOS CODENSA'!#REF!</definedName>
    <definedName name="VI" localSheetId="2">'[8]CIRCUITOS CODENSA'!#REF!</definedName>
    <definedName name="VI">'[8]CIRCUITOS CODENSA'!#REF!</definedName>
    <definedName name="VTEspPublico">'[24]Tramo 1'!$H$70</definedName>
    <definedName name="VTPavimentos">'[24]Tramo 1'!$H$36</definedName>
    <definedName name="VTRedesSecas">'[24]Tramo 1'!$H$229</definedName>
    <definedName name="VTRHumedas">'[24]Tramo 1'!$H$276</definedName>
    <definedName name="VTSeñDemSem">'[24]Tramo 1'!$H$185</definedName>
    <definedName name="www" localSheetId="3">#REF!</definedName>
    <definedName name="www" localSheetId="2">#REF!</definedName>
    <definedName name="www">#REF!</definedName>
    <definedName name="x" localSheetId="3">#REF!</definedName>
    <definedName name="x" localSheetId="2">#REF!</definedName>
    <definedName name="x">#REF!</definedName>
    <definedName name="xx" localSheetId="3">#REF!</definedName>
    <definedName name="xx" localSheetId="2">#REF!</definedName>
    <definedName name="xx">#REF!</definedName>
    <definedName name="xxx" localSheetId="3">#REF!</definedName>
    <definedName name="xxx" localSheetId="2">#REF!</definedName>
    <definedName name="xxx">#REF!</definedName>
    <definedName name="y" localSheetId="3">#REF!</definedName>
    <definedName name="y" localSheetId="2">#REF!</definedName>
    <definedName name="y">#REF!</definedName>
  </definedNames>
  <calcPr calcId="14562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G86" i="11" l="1"/>
  <c r="G57" i="11"/>
  <c r="G58" i="11"/>
  <c r="G59" i="11"/>
  <c r="G56" i="11"/>
  <c r="G43" i="11"/>
  <c r="G44" i="11"/>
  <c r="G45" i="11"/>
  <c r="G46" i="11"/>
  <c r="G92" i="11" l="1"/>
  <c r="G91" i="11"/>
  <c r="G90" i="11"/>
  <c r="G87" i="11"/>
  <c r="G85" i="11"/>
  <c r="G84" i="11"/>
  <c r="G83" i="11"/>
  <c r="G81" i="11"/>
  <c r="G79" i="11"/>
  <c r="G77" i="11"/>
  <c r="G76" i="11"/>
  <c r="G74" i="11"/>
  <c r="G73" i="11"/>
  <c r="G88" i="11" s="1"/>
  <c r="G69" i="11"/>
  <c r="G67" i="11"/>
  <c r="G66" i="11"/>
  <c r="G64" i="11"/>
  <c r="G63" i="11"/>
  <c r="G70" i="11" s="1"/>
  <c r="G54" i="11"/>
  <c r="G53" i="11"/>
  <c r="G52" i="11"/>
  <c r="G51" i="11"/>
  <c r="G47" i="11"/>
  <c r="G42" i="11"/>
  <c r="G41" i="11"/>
  <c r="G40" i="11"/>
  <c r="G39" i="11"/>
  <c r="G38" i="11"/>
  <c r="G37" i="11"/>
  <c r="G36" i="11"/>
  <c r="G35" i="11"/>
  <c r="G34" i="11"/>
  <c r="G33" i="11"/>
  <c r="G32" i="11"/>
  <c r="G30" i="11"/>
  <c r="G29" i="11"/>
  <c r="G27" i="11"/>
  <c r="G26" i="11"/>
  <c r="G25" i="11"/>
  <c r="G24" i="11"/>
  <c r="G23" i="11"/>
  <c r="G22" i="11"/>
  <c r="G20" i="11"/>
  <c r="G19" i="11"/>
  <c r="G18" i="11"/>
  <c r="G48" i="11" s="1"/>
  <c r="G14" i="11"/>
  <c r="G13" i="11"/>
  <c r="G12" i="11"/>
  <c r="G11" i="11"/>
  <c r="G10" i="11"/>
  <c r="G64" i="7"/>
  <c r="G65" i="7"/>
  <c r="G33" i="7"/>
  <c r="G22" i="7"/>
  <c r="G60" i="11" l="1"/>
  <c r="G15" i="11"/>
  <c r="G93" i="11"/>
  <c r="G89" i="7"/>
  <c r="G88" i="7"/>
  <c r="G87" i="7"/>
  <c r="G84" i="7"/>
  <c r="G83" i="7"/>
  <c r="G82" i="7"/>
  <c r="G81" i="7"/>
  <c r="G79" i="7"/>
  <c r="G77" i="7"/>
  <c r="G75" i="7"/>
  <c r="G74" i="7"/>
  <c r="G72" i="7"/>
  <c r="G71" i="7"/>
  <c r="G67" i="7"/>
  <c r="G63" i="7"/>
  <c r="G62" i="7"/>
  <c r="G61" i="7"/>
  <c r="G60" i="7"/>
  <c r="G58" i="7"/>
  <c r="G57" i="7"/>
  <c r="G68" i="7" s="1"/>
  <c r="G53" i="7"/>
  <c r="G52" i="7"/>
  <c r="G51" i="7"/>
  <c r="G50" i="7"/>
  <c r="G54" i="7" s="1"/>
  <c r="G46" i="7"/>
  <c r="G45" i="7"/>
  <c r="G44" i="7"/>
  <c r="G43" i="7"/>
  <c r="G42" i="7"/>
  <c r="G41" i="7"/>
  <c r="G40" i="7"/>
  <c r="G39" i="7"/>
  <c r="G38" i="7"/>
  <c r="G37" i="7"/>
  <c r="G36" i="7"/>
  <c r="G35" i="7"/>
  <c r="G32" i="7"/>
  <c r="G31" i="7"/>
  <c r="G29" i="7"/>
  <c r="G28" i="7"/>
  <c r="G27" i="7"/>
  <c r="G26" i="7"/>
  <c r="G25" i="7"/>
  <c r="G24" i="7"/>
  <c r="G21" i="7"/>
  <c r="G20" i="7"/>
  <c r="G19" i="7"/>
  <c r="G18" i="7"/>
  <c r="G14" i="7"/>
  <c r="G13" i="7"/>
  <c r="G12" i="7"/>
  <c r="G11" i="7"/>
  <c r="G10" i="7"/>
  <c r="G68" i="1"/>
  <c r="G64" i="1"/>
  <c r="G65" i="1"/>
  <c r="G66" i="1"/>
  <c r="G10" i="1"/>
  <c r="G94" i="11" l="1"/>
  <c r="B7" i="6" s="1"/>
  <c r="G85" i="7"/>
  <c r="G47" i="7"/>
  <c r="G15" i="7"/>
  <c r="G90" i="7"/>
  <c r="G75" i="1"/>
  <c r="G98" i="11" l="1"/>
  <c r="G99" i="11" s="1"/>
  <c r="G97" i="11"/>
  <c r="G96" i="11"/>
  <c r="G91" i="7"/>
  <c r="G95" i="7" s="1"/>
  <c r="G96" i="7" s="1"/>
  <c r="G93" i="7"/>
  <c r="G90" i="1"/>
  <c r="G89" i="1"/>
  <c r="G88" i="1"/>
  <c r="G91" i="1" s="1"/>
  <c r="C7" i="6" l="1"/>
  <c r="D7" i="6" s="1"/>
  <c r="G100" i="11"/>
  <c r="G94" i="7"/>
  <c r="G97" i="7" s="1"/>
  <c r="B6" i="6"/>
  <c r="G85" i="1"/>
  <c r="G84" i="1"/>
  <c r="G83" i="1"/>
  <c r="G82" i="1"/>
  <c r="G80" i="1"/>
  <c r="G78" i="1"/>
  <c r="G76" i="1"/>
  <c r="G73" i="1"/>
  <c r="G34" i="1"/>
  <c r="G35" i="1"/>
  <c r="G36" i="1"/>
  <c r="G37" i="1"/>
  <c r="G38" i="1"/>
  <c r="G39" i="1"/>
  <c r="G40" i="1"/>
  <c r="G41" i="1"/>
  <c r="G42" i="1"/>
  <c r="G43" i="1"/>
  <c r="G44" i="1"/>
  <c r="G33" i="1"/>
  <c r="G31" i="1"/>
  <c r="G30" i="1"/>
  <c r="G24" i="1"/>
  <c r="G25" i="1"/>
  <c r="G26" i="1"/>
  <c r="G27" i="1"/>
  <c r="G28" i="1"/>
  <c r="G19" i="1"/>
  <c r="G20" i="1"/>
  <c r="G21" i="1"/>
  <c r="G11" i="1"/>
  <c r="G12" i="1"/>
  <c r="G13" i="1"/>
  <c r="G14" i="1"/>
  <c r="C6" i="6" l="1"/>
  <c r="D6" i="6" s="1"/>
  <c r="G15" i="1"/>
  <c r="G72" i="1"/>
  <c r="G86" i="1" s="1"/>
  <c r="G61" i="1"/>
  <c r="G63" i="1"/>
  <c r="G60" i="1"/>
  <c r="G69" i="1" s="1"/>
  <c r="G49" i="1"/>
  <c r="G50" i="1"/>
  <c r="G51" i="1"/>
  <c r="G53" i="1"/>
  <c r="G54" i="1"/>
  <c r="G55" i="1"/>
  <c r="G56" i="1"/>
  <c r="G48" i="1"/>
  <c r="G57" i="1" s="1"/>
  <c r="G23" i="1"/>
  <c r="G18" i="1"/>
  <c r="G45" i="1" s="1"/>
  <c r="G92" i="1" l="1"/>
  <c r="G95" i="1" s="1"/>
  <c r="B5" i="6" l="1"/>
  <c r="G96" i="1"/>
  <c r="G97" i="1" s="1"/>
  <c r="G94" i="1"/>
  <c r="C5" i="6" s="1"/>
  <c r="G98" i="1" l="1"/>
  <c r="G105" i="11" s="1"/>
  <c r="D5" i="6"/>
  <c r="C8" i="6"/>
</calcChain>
</file>

<file path=xl/sharedStrings.xml><?xml version="1.0" encoding="utf-8"?>
<sst xmlns="http://schemas.openxmlformats.org/spreadsheetml/2006/main" count="716" uniqueCount="209">
  <si>
    <t>ITEM</t>
  </si>
  <si>
    <t>DESCRIPCIÓN</t>
  </si>
  <si>
    <t>INSTALACIONES ELECTRICAS</t>
  </si>
  <si>
    <t>UND</t>
  </si>
  <si>
    <t>CANTIDAD</t>
  </si>
  <si>
    <t>VR. UNITARIO</t>
  </si>
  <si>
    <t xml:space="preserve">VR. TOTAL </t>
  </si>
  <si>
    <t>M2</t>
  </si>
  <si>
    <t>M3</t>
  </si>
  <si>
    <t>TOTAL SUBCAPITULO</t>
  </si>
  <si>
    <t>ML</t>
  </si>
  <si>
    <t>IVA SOBRE LA UTILIDAD</t>
  </si>
  <si>
    <t xml:space="preserve">ADMINISTRACION </t>
  </si>
  <si>
    <t>IMPREVISTOS</t>
  </si>
  <si>
    <t xml:space="preserve">UTILIDAD </t>
  </si>
  <si>
    <t>COSTOS INDIRECTOS</t>
  </si>
  <si>
    <t>COSTOS DIRECTOS</t>
  </si>
  <si>
    <t>REPLANTEO GENERAL</t>
  </si>
  <si>
    <t>EXCAVACION MECANICA  EN MATERIAL COMUN  ( incluye cargue )</t>
  </si>
  <si>
    <t>DESCAPOTE A MÁQUINA EN MATERIAL COMUN ( e= .10 m )</t>
  </si>
  <si>
    <t>SUBBBASE GRANULAR DE .25 ART. 320 INV. ( extendido manual, humedecimiento y compactacion )</t>
  </si>
  <si>
    <t>TRANSPORTE Y DISPOSICION FINAL DE ESCOMBROS EN SITIO AUTORIZADO ( Distancia 28 km )</t>
  </si>
  <si>
    <t>1</t>
  </si>
  <si>
    <t>1.1</t>
  </si>
  <si>
    <t>1.1.1</t>
  </si>
  <si>
    <t>1.1.2</t>
  </si>
  <si>
    <t>1.1.3</t>
  </si>
  <si>
    <t>1.1.4</t>
  </si>
  <si>
    <t>1.1.5</t>
  </si>
  <si>
    <t>2</t>
  </si>
  <si>
    <t>2.1</t>
  </si>
  <si>
    <t>2.1.1</t>
  </si>
  <si>
    <t>2.1.2</t>
  </si>
  <si>
    <t>2.1.3</t>
  </si>
  <si>
    <t>2.1.4</t>
  </si>
  <si>
    <t>2.2.1</t>
  </si>
  <si>
    <t>2.2.2</t>
  </si>
  <si>
    <t>2.2.3</t>
  </si>
  <si>
    <t>2.2.4</t>
  </si>
  <si>
    <t>2.2.5</t>
  </si>
  <si>
    <t>2.2.6</t>
  </si>
  <si>
    <t>2.2</t>
  </si>
  <si>
    <t>ESPACIO PUBLICO</t>
  </si>
  <si>
    <t>ACTIVIDADES PRELIMINARES</t>
  </si>
  <si>
    <t>ESPACIOS PUBLICOS</t>
  </si>
  <si>
    <t>RELL.  PLAZOLETAS -CIMENT. MOB</t>
  </si>
  <si>
    <t>CONJUNTO DEE-01 (REF PIB-09 )</t>
  </si>
  <si>
    <t>2.3</t>
  </si>
  <si>
    <t>2.3.1</t>
  </si>
  <si>
    <t>2.3.2</t>
  </si>
  <si>
    <t>2.4</t>
  </si>
  <si>
    <t>MOBILIARIO</t>
  </si>
  <si>
    <t>2.4.1</t>
  </si>
  <si>
    <t>2.4.2</t>
  </si>
  <si>
    <t>2.4.3</t>
  </si>
  <si>
    <t>2.4.4</t>
  </si>
  <si>
    <t>2.4.5</t>
  </si>
  <si>
    <t>2.4.6</t>
  </si>
  <si>
    <t>2.4.7</t>
  </si>
  <si>
    <t>2.4.8</t>
  </si>
  <si>
    <t>2.4.9</t>
  </si>
  <si>
    <t>2.4.10</t>
  </si>
  <si>
    <t>2.4.11</t>
  </si>
  <si>
    <t>2.4.12</t>
  </si>
  <si>
    <t>ESTRUCTURAS EN CONCRETO</t>
  </si>
  <si>
    <t>ESTRUCTURA PERGOLAS</t>
  </si>
  <si>
    <t>3</t>
  </si>
  <si>
    <t>3.1</t>
  </si>
  <si>
    <t>3.1.1</t>
  </si>
  <si>
    <t>3.1.2</t>
  </si>
  <si>
    <t>3.1.3</t>
  </si>
  <si>
    <t>3.1.4</t>
  </si>
  <si>
    <t>3.2</t>
  </si>
  <si>
    <t>ESCALERAS Y RAMPAS</t>
  </si>
  <si>
    <t>3.2.1</t>
  </si>
  <si>
    <t>3.2.2</t>
  </si>
  <si>
    <t>3.2.3</t>
  </si>
  <si>
    <t>3.2.4</t>
  </si>
  <si>
    <t>4</t>
  </si>
  <si>
    <t>5</t>
  </si>
  <si>
    <t>4.1</t>
  </si>
  <si>
    <t>5.1</t>
  </si>
  <si>
    <t>EXCAV. Y RETIRO DE MAT. SOBRANTE</t>
  </si>
  <si>
    <t>REDES DE ALCANTARILLADO</t>
  </si>
  <si>
    <t>4.1.1</t>
  </si>
  <si>
    <t>4.1.2</t>
  </si>
  <si>
    <t>4.2</t>
  </si>
  <si>
    <t>4.2.2</t>
  </si>
  <si>
    <t>4.2.1</t>
  </si>
  <si>
    <t>4.2.3</t>
  </si>
  <si>
    <t>4.2.4</t>
  </si>
  <si>
    <t>CUNETAS Y FILTROS</t>
  </si>
  <si>
    <t>CAJAS DE INSPECCION</t>
  </si>
  <si>
    <t>4.3</t>
  </si>
  <si>
    <t>4.3.1</t>
  </si>
  <si>
    <t>EXCAVACION Y RETIRO</t>
  </si>
  <si>
    <t>5.1.1</t>
  </si>
  <si>
    <t>5.1.2</t>
  </si>
  <si>
    <t>5.2</t>
  </si>
  <si>
    <t>RELLENOS</t>
  </si>
  <si>
    <t>5.2.1</t>
  </si>
  <si>
    <t>5.2.2</t>
  </si>
  <si>
    <t>5.3</t>
  </si>
  <si>
    <t>CAJA DE INSPECCION</t>
  </si>
  <si>
    <t>5.3.1</t>
  </si>
  <si>
    <t>5.4</t>
  </si>
  <si>
    <t>5.4.1</t>
  </si>
  <si>
    <t>LUMINARIAS</t>
  </si>
  <si>
    <t>CABLEADO</t>
  </si>
  <si>
    <t>5.5</t>
  </si>
  <si>
    <t>5.5.1</t>
  </si>
  <si>
    <t>5.5.2</t>
  </si>
  <si>
    <t>5.5.3</t>
  </si>
  <si>
    <t>5.5.4</t>
  </si>
  <si>
    <t>UN</t>
  </si>
  <si>
    <t>1 DUCTO D=2" PVC PESOSADO DB. ( incluye suministro e instalacion )</t>
  </si>
  <si>
    <t>TUBERIA CONDUIT PVC D=1" ( incluye suministro e instalacion )</t>
  </si>
  <si>
    <t>CABLEADO THW#2 PARA BT ( suministro e instalacion )</t>
  </si>
  <si>
    <t>CABLEADO THW#10 PARA BT ( suministro e instalacion )</t>
  </si>
  <si>
    <t>POSTES METALICOS AP, H=6M TIPO M130 SENCILLO (incluye izaje, aplomado, inst. base segun norma AP330 y luminarias 70w )</t>
  </si>
  <si>
    <t>CAJA DE INSPECCION PARA ALUMBRADO PUBLICO NORMA CODENSA CS 274 (  incluye sumistro y construccion marco ,tapa )</t>
  </si>
  <si>
    <t>RELLENO PARA REDES EN ARENA PEÑA  PROFUNDIDAD 0 A 2M  ( incluye  cargue )</t>
  </si>
  <si>
    <t>EXCAVACION MANUAL PARA REDES PROFUNDADS 0m - 2m</t>
  </si>
  <si>
    <t>CAJA DE INSPECCION DE .50*.50 ( H= .60 incluye sumistro y construccion marco ,tapa )</t>
  </si>
  <si>
    <t>CARCAMO EN CONCRETO 3000PSI</t>
  </si>
  <si>
    <t>CAÑUELA TIPO A 120 ( suministro e instalacion incluye 3cm de mortero pobre )</t>
  </si>
  <si>
    <t>TUBERIA DE DRENAJE DE 20 "</t>
  </si>
  <si>
    <t xml:space="preserve">CARCAMO  DE PROTECCION  DE TUBERIA 20" </t>
  </si>
  <si>
    <t xml:space="preserve"> CONCRETO 3000 PSI PARA RAMPAS Y ESCALERAS  ( concreto premezclado, incluye suministro, formaletas )</t>
  </si>
  <si>
    <t xml:space="preserve">  RELLENO EN RECEBO COMUN - SBG NORMA INVIAS  (suministro ,extendido manual, humedecimiento y compactacion )      </t>
  </si>
  <si>
    <t>SUMINISTRO E INSTALACION DE ACERO DE REFUERZO  60 PDR -FY- 4200KG/CM2 ( RAMPA, PLATA FORMA, PLACA )</t>
  </si>
  <si>
    <t>BARANDA DE TUBO GALV. DE 2" PARA ESCALERAS (Inscluyen suministro y instalacion )</t>
  </si>
  <si>
    <t>DADO EN CONCRETO DE 3000 PSI</t>
  </si>
  <si>
    <t>CONSTRUCCION DE PERGOLA EN ESTRUCTURA METALICA TUBERIA EN ACERO ASTM GRADO C. ( INCLUYE ANTICORROSIVO Y PINTURA ELECTRO ESTATICA GRIS RAL 7030. CUBIERTA EN MADERA PLASTICA EN POLIURETANO DE ALTA DENSIDAD SECCION 10CM*3MT-SEGUN DISEÑO ESTRUCTURAL )</t>
  </si>
  <si>
    <t>RUEDA GIRATORIA CARRUSEL ( SUMINISTRO E INSTALACION )</t>
  </si>
  <si>
    <t>JUEGO PASAMANO COMLETO IDRD-NIÑOS 6-12 AÑOS ( SUMINISTRO E INSTALACION )</t>
  </si>
  <si>
    <t>BALANCIN TUBO GALVANIZADO 2"*2.00 ( SUMINISTRO E INSTALACION )</t>
  </si>
  <si>
    <t>DOTACION BICICLETA ESTATICA ( SUMINISTRO E INSTALACION )</t>
  </si>
  <si>
    <t>DOTACION DORSAL ANCHO( SUMINISTRO E INSTALACION )</t>
  </si>
  <si>
    <t>DOTACION GIRO CADERA ADULTO ( SUMINISTRO E INSTALACION )</t>
  </si>
  <si>
    <t>DOTACION GIRO PENDULO ADULTO ( SUMINISTRO E INSTALACION )</t>
  </si>
  <si>
    <t>DOTACION GIRO ABDOMINALES ADULTO ( SUMINISTRO E INSTALACION )</t>
  </si>
  <si>
    <t>CANECA TIPO BARCELONA  .TIPO IDU ( Elaborada en lamina de acero inoxidable de 45 cms de diametro * 60 cms de altura el tambor.  ref. 304 cal. 18 con microperforaciones.</t>
  </si>
  <si>
    <t>BANCA EN  MADERA TIPO  M-50 ( suministro e instalacion )</t>
  </si>
  <si>
    <t>CONSTRUCCION DE BANCA CORRIDA TIPO MURO EN CONCRETO DE 3000PSI REFORZADO ACERO DE 3/8 FY=60000 PSI SEGUN DISEÑO ESTRUCTURAL</t>
  </si>
  <si>
    <t>DOTACION CAMINADOR ADULTO ( SUMINISTRO E INSTALACION )</t>
  </si>
  <si>
    <t>PLATAFORMA CUADRADA JUEGO INFANTIL ( SUMINISTRO E INSTALACION )</t>
  </si>
  <si>
    <t>DESLIZADERO EN FIBRA DE VIDRIO 2.40 MTS ( SUMINISTRO E INSTALACION )</t>
  </si>
  <si>
    <t>RELLENO ARENA SILICA ( incluye transporte , suministro, extendido manual y compactacon )</t>
  </si>
  <si>
    <t>GEOTEXTIL NO TEJIDO 2500 PARA SEPARACION SUBRASANTE/ CAPAS GRANULARES ( incluye suministro e instalacion )</t>
  </si>
  <si>
    <t>PISO EN ADOQUIN DE CONCRETO A 25 - 20*10*06 (suministro e instalacion incluye 3 cm de arena de nivelacion y sello )</t>
  </si>
  <si>
    <t>SARDINEL TIPO  A-10 ( suministro e instalacion , incluye 3cm de mortero de nivelacion 2000 psi )</t>
  </si>
  <si>
    <t>FRANJA DE AJUSTE FUNDIDO IN-SITU H=0.15* .10</t>
  </si>
  <si>
    <t>KG</t>
  </si>
  <si>
    <t>CONCRETO  3000 PSI hecho en obra  con arena de rio y triturado</t>
  </si>
  <si>
    <t xml:space="preserve">RELLENO EN RECEBO COMUN - SBG NORMA INVIAS  (suministro ,extendido manual, humedecimiento y compactacion )      </t>
  </si>
  <si>
    <t xml:space="preserve">“CONSTRUCCIÓN DE PARQUES RECREO - DEPORTIVOS EN URBANIZACIONES DONDE SE DESARROLLA EL PROGRAMA DE 100.000 VIVIENDAS – ZONA CENTRO EJE CAFETERO, correspondiente a los proyectos: 
Parque Urb. El Ensueño la Soledad (Dosquebradas), Parque Urb. Milenium Parque Residencial (Dosquebradas) y
Parque Ciudadela Gonzalo Vallejo (Pereira). </t>
  </si>
  <si>
    <t xml:space="preserve">TOTAL COSTOS DIRECTOS OBRA </t>
  </si>
  <si>
    <t>TOTAL OBRA</t>
  </si>
  <si>
    <t>PLAN DE MANEJO AMBIENTAL</t>
  </si>
  <si>
    <t>PLAN DE GESTION SOCIAL</t>
  </si>
  <si>
    <t>PLAN DE MANEJO DE TRAFICO</t>
  </si>
  <si>
    <t>VALOR TOTAL</t>
  </si>
  <si>
    <t>*  Para ofertar los items de este capitulo deberá remitirse al anexo de Programas para conocer el contenido minimo que debe tener cada plan.</t>
  </si>
  <si>
    <r>
      <rPr>
        <b/>
        <sz val="24"/>
        <rFont val="Arial Narrow"/>
        <family val="2"/>
      </rPr>
      <t>*</t>
    </r>
    <r>
      <rPr>
        <b/>
        <sz val="11"/>
        <rFont val="Arial Narrow"/>
        <family val="2"/>
      </rPr>
      <t>IMPLEMENTACION DE PLANES</t>
    </r>
  </si>
  <si>
    <t>PARQUE RECREO DEPORTIVO</t>
  </si>
  <si>
    <t>COSTO DIRECTO</t>
  </si>
  <si>
    <t>URBANIZACIÓN EN ENSUEÑO</t>
  </si>
  <si>
    <t>URBANIZACIÓN MILLENIUM</t>
  </si>
  <si>
    <t>URBANIZACIÓN GONZALO VALLEJO</t>
  </si>
  <si>
    <t>COSTO INDIRECTO</t>
  </si>
  <si>
    <t>TOTAL PROPUESTA</t>
  </si>
  <si>
    <r>
      <t>CONSTRUCCION DE LAS OBRAS DE ESPACIO PUBICO Y PAISAJISMO PARA EL PARQUE</t>
    </r>
    <r>
      <rPr>
        <b/>
        <u/>
        <sz val="13"/>
        <color theme="1"/>
        <rFont val="Arial Narrow"/>
        <family val="2"/>
      </rPr>
      <t xml:space="preserve"> URBANIZACION EL ENSUEÑO </t>
    </r>
    <r>
      <rPr>
        <b/>
        <sz val="13"/>
        <color theme="1"/>
        <rFont val="Arial Narrow"/>
        <family val="2"/>
      </rPr>
      <t>LA SOLEDAD MUNICIPO DOSQUEBRADAS -RISARALDA</t>
    </r>
  </si>
  <si>
    <r>
      <t xml:space="preserve">CONSTRUCCION DE LAS OBRAS DE ESPACIO PUBICO Y PAISAJISMO PARA EL PARQUE </t>
    </r>
    <r>
      <rPr>
        <b/>
        <u/>
        <sz val="13"/>
        <color theme="1"/>
        <rFont val="Arial Narrow"/>
        <family val="2"/>
      </rPr>
      <t>URBANIZACION  MILLENIUM</t>
    </r>
    <r>
      <rPr>
        <b/>
        <sz val="13"/>
        <color theme="1"/>
        <rFont val="Arial Narrow"/>
        <family val="2"/>
      </rPr>
      <t xml:space="preserve">  MUNICIPIO DE DOS QUEBRADAS- RISARALDA</t>
    </r>
  </si>
  <si>
    <t>2.1.5</t>
  </si>
  <si>
    <t>PISTA TROTE  EN POLVO DE LADRILLO</t>
  </si>
  <si>
    <t>BORDILLO PREFABRICADO A-80 ( suministro e instalacion , incluye 3cm de mortero de nivelacion 2000 psi )</t>
  </si>
  <si>
    <t>M²</t>
  </si>
  <si>
    <t>M</t>
  </si>
  <si>
    <t xml:space="preserve"> CONCRETO  3000 psi hecho en obra  con arena de rio y triturado</t>
  </si>
  <si>
    <t xml:space="preserve"> MURO EN CONCRETO DE 3000PSI REFORZADO ACERO DE 3/8 FY=60000 PSI SEGUN DISEÑO ESTRUCTURAL</t>
  </si>
  <si>
    <t>2.3.3</t>
  </si>
  <si>
    <t>MODULO M-5 COLUMPIO ( SUMINISTRO E INSTALACION )</t>
  </si>
  <si>
    <t>DOTACION REMO SENTADO( SUMINISTRO E INSTALACION )</t>
  </si>
  <si>
    <t>DOTACION FLEXION PIERNAS ADULTO ( SUMINISTRO E INSTALACION )</t>
  </si>
  <si>
    <t>BARANDA DE TUBO GALV. 2" EN MIRADOR ( Incluye suministro e instalacion )</t>
  </si>
  <si>
    <t>4.2.5</t>
  </si>
  <si>
    <t>4.2.6</t>
  </si>
  <si>
    <t>SUBDREN EN GRAVILLA 1/2" .40*.60 ( incluye suministro y compactacion. incluye geotextil nt cr =700n y tuberia PVC corrugado filtro d= 4"</t>
  </si>
  <si>
    <t>CARCAMO  DE PROTECCION  DE TUBERIA 20" NORMA EAAB NS-090 V.1.2</t>
  </si>
  <si>
    <t>TUBERIA DE DRENAJE DE 6 "</t>
  </si>
  <si>
    <t>TUBERIA DE DRENAJE DE 10 "</t>
  </si>
  <si>
    <t>CABLEADO THW#4 PARA BT ( suministro e instalacion )</t>
  </si>
  <si>
    <r>
      <t xml:space="preserve">CONSTRUCCION DE LAS OBRAS DE ESPACIO PUBICO Y PAISAJISMO PARA EL PARQUE </t>
    </r>
    <r>
      <rPr>
        <b/>
        <u/>
        <sz val="13"/>
        <color theme="1"/>
        <rFont val="Arial Narrow"/>
        <family val="2"/>
      </rPr>
      <t>URBANIZACION  GONZALO VALLEJO</t>
    </r>
    <r>
      <rPr>
        <b/>
        <sz val="13"/>
        <color theme="1"/>
        <rFont val="Arial Narrow"/>
        <family val="2"/>
      </rPr>
      <t xml:space="preserve"> MUNICIPIO DE PEREIRA - RISARALDA</t>
    </r>
  </si>
  <si>
    <t>DESCAPOTE A MÁQUINA EN MATERIAL COMUN ( e= .10 m incluye cargue )</t>
  </si>
  <si>
    <t>2.4.13</t>
  </si>
  <si>
    <t>2.4.14</t>
  </si>
  <si>
    <t>2.4.15</t>
  </si>
  <si>
    <t>2.4.16</t>
  </si>
  <si>
    <t>MURO  DE CONTENCION EN CONCRETO  FC=3000PSI GF icopor aire 3%</t>
  </si>
  <si>
    <t>DOTACION GIRO DE MANOS ADULTO ( SUMINISTRO E INSTALACION )</t>
  </si>
  <si>
    <t>BASE CONCRETO POBRE E=.05</t>
  </si>
  <si>
    <t>SUMINISTRO E INSTALACION DE ACERO DE REFUERZO  60 PDR -FY- 4200KG/CM2 (MURO DE CONTENCION )</t>
  </si>
  <si>
    <t>M³</t>
  </si>
  <si>
    <t>BARANDA TUBO GALV. 2" PARA ESCALERAS (Iincluye suministro e instalacion)</t>
  </si>
  <si>
    <t>5.5.5</t>
  </si>
  <si>
    <t>2 DUCTO D=2" PVC PESOSADO DB. ( incluye suministro e instalacion )</t>
  </si>
  <si>
    <t>CONVOCATORIA N° PAF-PRD-O-023-2015
FORMATO No.4</t>
  </si>
  <si>
    <t>“CONSTRUCCIÓN DE PARQUES RECREO - DEPORTIVOS EN URBANIZACIONES DONDE SE DESARROLLA EL PROGRAMA DE 100.000 VIVIENDAS – ZONA CENTRO GRUPO 9”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</si>
</sst>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27">
    <numFmt numFmtId="44" formatCode="_(&quot;$&quot;\ * #,##0.00_);_(&quot;$&quot;\ * \(#,##0.00\);_(&quot;$&quot;\ * &quot;-&quot;??_);_(@_)"/>
    <numFmt numFmtId="43" formatCode="_(* #,##0.00_);_(* \(#,##0.00\);_(* &quot;-&quot;??_);_(@_)"/>
    <numFmt numFmtId="164" formatCode="&quot;$&quot;\ #,##0"/>
    <numFmt numFmtId="165" formatCode="&quot;$&quot;\ #,##0.00"/>
    <numFmt numFmtId="168" formatCode="#,##0.0"/>
    <numFmt numFmtId="169" formatCode="_ &quot;$&quot;\ * #,##0.00_ ;_ &quot;$&quot;\ * \-#,##0.00_ ;_ &quot;$&quot;\ * &quot;-&quot;??_ ;_ @_ "/>
    <numFmt numFmtId="170" formatCode="\$#,##0\ ;\(\$#,##0\)"/>
    <numFmt numFmtId="171" formatCode="_ [$€]\ * #,##0.00_ ;_ [$€]\ * \-#,##0.00_ ;_ [$€]\ * &quot;-&quot;??_ ;_ @_ "/>
    <numFmt numFmtId="172" formatCode="_ [$€-2]\ * #,##0.00_ ;_ [$€-2]\ * \-#,##0.00_ ;_ [$€-2]\ * &quot;-&quot;??_ "/>
    <numFmt numFmtId="173" formatCode="_([$€]* #,##0.00_);_([$€]* \(#,##0.00\);_([$€]* &quot;-&quot;??_);_(@_)"/>
    <numFmt numFmtId="174" formatCode="#."/>
    <numFmt numFmtId="175" formatCode="_-* #,##0\ _P_t_a_-;\-* #,##0\ _P_t_a_-;_-* &quot;-&quot;\ _P_t_a_-;_-@_-"/>
    <numFmt numFmtId="176" formatCode="_ * #,##0.00_ ;_ * \-#,##0.00_ ;_ * &quot;-&quot;??_ ;_ @_ "/>
    <numFmt numFmtId="177" formatCode="_-* #,##0.00\ _€_-;\-* #,##0.00\ _€_-;_-* &quot;-&quot;??\ _€_-;_-@_-"/>
    <numFmt numFmtId="178" formatCode="_-* #,##0.00\ _P_t_a_-;\-* #,##0.00\ _P_t_a_-;_-* &quot;-&quot;??\ _P_t_a_-;_-@_-"/>
    <numFmt numFmtId="179" formatCode="_-* #,##0.00\ _P_t_s_-;\-* #,##0.00\ _P_t_s_-;_-* &quot;-&quot;??\ _P_t_s_-;_-@_-"/>
    <numFmt numFmtId="180" formatCode="_ &quot;$&quot;\ * #,##0_ ;_ &quot;$&quot;\ * \-#,##0_ ;_ &quot;$&quot;\ * &quot;-&quot;_ ;_ @_ "/>
    <numFmt numFmtId="181" formatCode="_ * #,##0_ ;_ * \-#,##0_ ;_ * \-??_ ;_ @_ "/>
    <numFmt numFmtId="182" formatCode="_-* #,##0.00_-;\-* #,##0.00_-;_-* &quot;-&quot;??_-;_-@_-"/>
    <numFmt numFmtId="183" formatCode="_ * #,##0.00_ ;_ * \-#,##0.00_ ;_ * \-??_ ;_ @_ "/>
    <numFmt numFmtId="184" formatCode="_ &quot;$&quot;* #,##0.00_ ;_ &quot;$&quot;* \-#,##0.00_ ;_ &quot;$&quot;* &quot;-&quot;??_ ;_ @_ "/>
    <numFmt numFmtId="185" formatCode="_-* #,##0.00\ &quot;€&quot;_-;\-* #,##0.00\ &quot;€&quot;_-;_-* &quot;-&quot;??\ &quot;€&quot;_-;_-@_-"/>
    <numFmt numFmtId="186" formatCode="_-&quot;$&quot;* #,##0.00_-;\-&quot;$&quot;* #,##0.00_-;_-&quot;$&quot;* &quot;-&quot;??_-;_-@_-"/>
    <numFmt numFmtId="187" formatCode="_-* #,##0.00\ &quot;Pta&quot;_-;\-* #,##0.00\ &quot;Pta&quot;_-;_-* &quot;-&quot;??\ &quot;Pta&quot;_-;_-@_-"/>
    <numFmt numFmtId="188" formatCode="&quot;C$&quot;#,##0_);\(&quot;C$&quot;#,##0\)"/>
    <numFmt numFmtId="189" formatCode="\$#,##0.00\ ;\(\$#,##0.00\)"/>
    <numFmt numFmtId="190" formatCode="General_)"/>
  </numFmts>
  <fonts count="58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Arial Narrow"/>
      <family val="2"/>
    </font>
    <font>
      <b/>
      <sz val="11"/>
      <color theme="1"/>
      <name val="Arial Narrow"/>
      <family val="2"/>
    </font>
    <font>
      <b/>
      <sz val="11"/>
      <name val="Arial Narrow"/>
      <family val="2"/>
    </font>
    <font>
      <sz val="11"/>
      <name val="Arial Narrow"/>
      <family val="2"/>
    </font>
    <font>
      <b/>
      <sz val="11"/>
      <color rgb="FFFF0000"/>
      <name val="Arial Narrow"/>
      <family val="2"/>
    </font>
    <font>
      <sz val="11"/>
      <color rgb="FFFF0000"/>
      <name val="Arial Narrow"/>
      <family val="2"/>
    </font>
    <font>
      <b/>
      <sz val="13"/>
      <color theme="1"/>
      <name val="Arial Narrow"/>
      <family val="2"/>
    </font>
    <font>
      <sz val="10"/>
      <color indexed="8"/>
      <name val="MS Sans Serif"/>
      <family val="2"/>
    </font>
    <font>
      <sz val="10"/>
      <name val="Arial"/>
      <family val="2"/>
    </font>
    <font>
      <sz val="12"/>
      <name val="Times New Roman"/>
      <family val="1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20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2"/>
      <color indexed="24"/>
      <name val="Arial"/>
      <family val="2"/>
    </font>
    <font>
      <b/>
      <sz val="18"/>
      <color indexed="24"/>
      <name val="Arial"/>
      <family val="2"/>
    </font>
    <font>
      <b/>
      <sz val="12"/>
      <color indexed="24"/>
      <name val="Arial"/>
      <family val="2"/>
    </font>
    <font>
      <b/>
      <sz val="18"/>
      <name val="Arial"/>
      <family val="2"/>
    </font>
    <font>
      <b/>
      <sz val="12"/>
      <name val="Arial"/>
      <family val="2"/>
    </font>
    <font>
      <b/>
      <sz val="11"/>
      <color indexed="56"/>
      <name val="Calibri"/>
      <family val="2"/>
    </font>
    <font>
      <b/>
      <sz val="11"/>
      <color indexed="8"/>
      <name val="Calibri"/>
      <family val="2"/>
    </font>
    <font>
      <sz val="11"/>
      <color indexed="62"/>
      <name val="Calibri"/>
      <family val="2"/>
    </font>
    <font>
      <sz val="10"/>
      <name val="Helv"/>
      <charset val="204"/>
    </font>
    <font>
      <sz val="10"/>
      <name val="Arial Narrow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"/>
      <color indexed="8"/>
      <name val="Courier"/>
      <family val="3"/>
    </font>
    <font>
      <u/>
      <sz val="10"/>
      <color indexed="12"/>
      <name val="Arial"/>
      <family val="2"/>
    </font>
    <font>
      <u/>
      <sz val="11"/>
      <color theme="10"/>
      <name val="Calibri"/>
      <family val="2"/>
      <scheme val="minor"/>
    </font>
    <font>
      <b/>
      <sz val="9"/>
      <color indexed="8"/>
      <name val="Arial"/>
      <family val="2"/>
    </font>
    <font>
      <b/>
      <sz val="9.1"/>
      <color indexed="8"/>
      <name val="Arial"/>
      <family val="2"/>
    </font>
    <font>
      <sz val="10"/>
      <color indexed="8"/>
      <name val="MS Sans Serif"/>
      <family val="2"/>
    </font>
    <font>
      <sz val="10"/>
      <color theme="1"/>
      <name val="Arial"/>
      <family val="2"/>
    </font>
    <font>
      <sz val="8.0500000000000007"/>
      <color indexed="8"/>
      <name val="Arial"/>
      <family val="2"/>
    </font>
    <font>
      <sz val="11"/>
      <color indexed="60"/>
      <name val="Calibri"/>
      <family val="2"/>
    </font>
    <font>
      <sz val="8"/>
      <name val="Courier"/>
      <family val="3"/>
    </font>
    <font>
      <sz val="10"/>
      <color indexed="24"/>
      <name val="Courier New"/>
      <family val="3"/>
    </font>
    <font>
      <sz val="10"/>
      <color indexed="8"/>
      <name val="Arial"/>
      <family val="2"/>
    </font>
    <font>
      <sz val="12"/>
      <name val="Arial"/>
      <family val="2"/>
    </font>
    <font>
      <b/>
      <sz val="11"/>
      <color indexed="63"/>
      <name val="Calibri"/>
      <family val="2"/>
    </font>
    <font>
      <sz val="10"/>
      <color indexed="10"/>
      <name val="Arial"/>
      <family val="2"/>
    </font>
    <font>
      <sz val="10"/>
      <name val="MS Sans Serif"/>
      <family val="2"/>
    </font>
    <font>
      <sz val="11"/>
      <color indexed="10"/>
      <name val="Calibri"/>
      <family val="2"/>
    </font>
    <font>
      <b/>
      <sz val="18"/>
      <color indexed="56"/>
      <name val="Cambria"/>
      <family val="2"/>
    </font>
    <font>
      <b/>
      <sz val="18"/>
      <color indexed="62"/>
      <name val="Cambria"/>
      <family val="2"/>
    </font>
    <font>
      <sz val="12"/>
      <color indexed="24"/>
      <name val="Modern"/>
      <family val="3"/>
      <charset val="255"/>
    </font>
    <font>
      <b/>
      <sz val="18"/>
      <color indexed="24"/>
      <name val="Modern"/>
      <family val="3"/>
      <charset val="255"/>
    </font>
    <font>
      <b/>
      <sz val="12"/>
      <color indexed="24"/>
      <name val="Modern"/>
      <family val="3"/>
      <charset val="255"/>
    </font>
    <font>
      <b/>
      <sz val="24"/>
      <name val="Arial Narrow"/>
      <family val="2"/>
    </font>
    <font>
      <b/>
      <sz val="10"/>
      <color theme="1"/>
      <name val="Arial Narrow"/>
      <family val="2"/>
    </font>
    <font>
      <b/>
      <sz val="12"/>
      <color theme="1"/>
      <name val="Arial Narrow"/>
      <family val="2"/>
    </font>
    <font>
      <b/>
      <u/>
      <sz val="13"/>
      <color theme="1"/>
      <name val="Arial Narrow"/>
      <family val="2"/>
    </font>
  </fonts>
  <fills count="36">
    <fill>
      <patternFill patternType="none"/>
    </fill>
    <fill>
      <patternFill patternType="gray125"/>
    </fill>
    <fill>
      <patternFill patternType="solid">
        <fgColor theme="0" tint="-0.14999847407452621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lightUp">
        <fgColor indexed="9"/>
        <bgColor indexed="55"/>
      </patternFill>
    </fill>
    <fill>
      <patternFill patternType="lightUp">
        <fgColor indexed="9"/>
        <bgColor indexed="29"/>
      </patternFill>
    </fill>
    <fill>
      <patternFill patternType="lightUp">
        <fgColor indexed="9"/>
        <bgColor indexed="22"/>
      </patternFill>
    </fill>
    <fill>
      <patternFill patternType="solid">
        <fgColor indexed="31"/>
        <bgColor indexed="31"/>
      </patternFill>
    </fill>
    <fill>
      <patternFill patternType="solid">
        <fgColor indexed="44"/>
        <bgColor indexed="44"/>
      </patternFill>
    </fill>
    <fill>
      <patternFill patternType="solid">
        <fgColor indexed="26"/>
        <bgColor indexed="26"/>
      </patternFill>
    </fill>
    <fill>
      <patternFill patternType="solid">
        <fgColor indexed="22"/>
        <bgColor indexed="22"/>
      </patternFill>
    </fill>
    <fill>
      <patternFill patternType="solid">
        <fgColor indexed="55"/>
        <bgColor indexed="55"/>
      </patternFill>
    </fill>
    <fill>
      <patternFill patternType="solid">
        <fgColor indexed="42"/>
        <bgColor indexed="42"/>
      </patternFill>
    </fill>
    <fill>
      <patternFill patternType="solid">
        <fgColor indexed="27"/>
        <bgColor indexed="27"/>
      </patternFill>
    </fill>
    <fill>
      <patternFill patternType="solid">
        <fgColor indexed="47"/>
        <bgColor indexed="47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37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/>
      <right/>
      <top style="thin">
        <color auto="1"/>
      </top>
      <bottom style="double">
        <color auto="1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/>
      <right style="medium">
        <color indexed="64"/>
      </right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</borders>
  <cellStyleXfs count="881">
    <xf numFmtId="0" fontId="0" fillId="0" borderId="0"/>
    <xf numFmtId="0" fontId="9" fillId="0" borderId="0"/>
    <xf numFmtId="0" fontId="10" fillId="0" borderId="0"/>
    <xf numFmtId="0" fontId="10" fillId="0" borderId="0"/>
    <xf numFmtId="0" fontId="11" fillId="0" borderId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3" borderId="0" applyNumberFormat="0" applyBorder="0" applyAlignment="0" applyProtection="0"/>
    <xf numFmtId="0" fontId="12" fillId="3" borderId="0" applyNumberFormat="0" applyBorder="0" applyAlignment="0" applyProtection="0"/>
    <xf numFmtId="0" fontId="12" fillId="4" borderId="0" applyNumberFormat="0" applyBorder="0" applyAlignment="0" applyProtection="0"/>
    <xf numFmtId="0" fontId="12" fillId="4" borderId="0" applyNumberFormat="0" applyBorder="0" applyAlignment="0" applyProtection="0"/>
    <xf numFmtId="0" fontId="12" fillId="5" borderId="0" applyNumberFormat="0" applyBorder="0" applyAlignment="0" applyProtection="0"/>
    <xf numFmtId="0" fontId="12" fillId="5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7" borderId="0" applyNumberFormat="0" applyBorder="0" applyAlignment="0" applyProtection="0"/>
    <xf numFmtId="0" fontId="12" fillId="7" borderId="0" applyNumberFormat="0" applyBorder="0" applyAlignment="0" applyProtection="0"/>
    <xf numFmtId="0" fontId="12" fillId="8" borderId="0" applyNumberFormat="0" applyBorder="0" applyAlignment="0" applyProtection="0"/>
    <xf numFmtId="0" fontId="12" fillId="8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0" borderId="0" applyNumberFormat="0" applyBorder="0" applyAlignment="0" applyProtection="0"/>
    <xf numFmtId="0" fontId="12" fillId="10" borderId="0" applyNumberFormat="0" applyBorder="0" applyAlignment="0" applyProtection="0"/>
    <xf numFmtId="0" fontId="12" fillId="11" borderId="0" applyNumberFormat="0" applyBorder="0" applyAlignment="0" applyProtection="0"/>
    <xf numFmtId="0" fontId="12" fillId="11" borderId="0" applyNumberFormat="0" applyBorder="0" applyAlignment="0" applyProtection="0"/>
    <xf numFmtId="0" fontId="12" fillId="6" borderId="0" applyNumberFormat="0" applyBorder="0" applyAlignment="0" applyProtection="0"/>
    <xf numFmtId="0" fontId="12" fillId="6" borderId="0" applyNumberFormat="0" applyBorder="0" applyAlignment="0" applyProtection="0"/>
    <xf numFmtId="0" fontId="12" fillId="9" borderId="0" applyNumberFormat="0" applyBorder="0" applyAlignment="0" applyProtection="0"/>
    <xf numFmtId="0" fontId="12" fillId="9" borderId="0" applyNumberFormat="0" applyBorder="0" applyAlignment="0" applyProtection="0"/>
    <xf numFmtId="0" fontId="12" fillId="12" borderId="0" applyNumberFormat="0" applyBorder="0" applyAlignment="0" applyProtection="0"/>
    <xf numFmtId="0" fontId="12" fillId="12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3" borderId="0" applyNumberFormat="0" applyBorder="0" applyAlignment="0" applyProtection="0"/>
    <xf numFmtId="0" fontId="13" fillId="10" borderId="0" applyNumberFormat="0" applyBorder="0" applyAlignment="0" applyProtection="0"/>
    <xf numFmtId="0" fontId="13" fillId="11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16" borderId="0" applyNumberFormat="0" applyBorder="0" applyAlignment="0" applyProtection="0"/>
    <xf numFmtId="0" fontId="13" fillId="17" borderId="0" applyNumberFormat="0" applyBorder="0" applyAlignment="0" applyProtection="0"/>
    <xf numFmtId="0" fontId="13" fillId="18" borderId="0" applyNumberFormat="0" applyBorder="0" applyAlignment="0" applyProtection="0"/>
    <xf numFmtId="0" fontId="13" fillId="19" borderId="0" applyNumberFormat="0" applyBorder="0" applyAlignment="0" applyProtection="0"/>
    <xf numFmtId="0" fontId="13" fillId="14" borderId="0" applyNumberFormat="0" applyBorder="0" applyAlignment="0" applyProtection="0"/>
    <xf numFmtId="0" fontId="13" fillId="15" borderId="0" applyNumberFormat="0" applyBorder="0" applyAlignment="0" applyProtection="0"/>
    <xf numFmtId="0" fontId="13" fillId="20" borderId="0" applyNumberFormat="0" applyBorder="0" applyAlignment="0" applyProtection="0"/>
    <xf numFmtId="0" fontId="14" fillId="4" borderId="0" applyNumberFormat="0" applyBorder="0" applyAlignment="0" applyProtection="0"/>
    <xf numFmtId="0" fontId="15" fillId="5" borderId="0" applyNumberFormat="0" applyBorder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6" fillId="21" borderId="11" applyNumberFormat="0" applyAlignment="0" applyProtection="0"/>
    <xf numFmtId="0" fontId="17" fillId="22" borderId="12" applyNumberFormat="0" applyAlignment="0" applyProtection="0"/>
    <xf numFmtId="0" fontId="18" fillId="0" borderId="13" applyNumberFormat="0" applyFill="0" applyAlignment="0" applyProtection="0"/>
    <xf numFmtId="0" fontId="17" fillId="22" borderId="12" applyNumberFormat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3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17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71" fontId="19" fillId="0" borderId="0" applyProtection="0"/>
    <xf numFmtId="171" fontId="20" fillId="0" borderId="0" applyProtection="0"/>
    <xf numFmtId="171" fontId="21" fillId="0" borderId="0" applyProtection="0"/>
    <xf numFmtId="0" fontId="22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24" fillId="0" borderId="0" applyNumberFormat="0" applyFill="0" applyBorder="0" applyAlignment="0" applyProtection="0"/>
    <xf numFmtId="0" fontId="25" fillId="23" borderId="0" applyNumberFormat="0" applyBorder="0" applyAlignment="0" applyProtection="0"/>
    <xf numFmtId="0" fontId="25" fillId="24" borderId="0" applyNumberFormat="0" applyBorder="0" applyAlignment="0" applyProtection="0"/>
    <xf numFmtId="0" fontId="25" fillId="25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3" fillId="17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30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3" fillId="18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1" borderId="0" applyNumberFormat="0" applyBorder="0" applyAlignment="0" applyProtection="0"/>
    <xf numFmtId="0" fontId="12" fillId="31" borderId="0" applyNumberFormat="0" applyBorder="0" applyAlignment="0" applyProtection="0"/>
    <xf numFmtId="0" fontId="13" fillId="2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3" fillId="19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2" fillId="29" borderId="0" applyNumberFormat="0" applyBorder="0" applyAlignment="0" applyProtection="0"/>
    <xf numFmtId="0" fontId="12" fillId="29" borderId="0" applyNumberFormat="0" applyBorder="0" applyAlignment="0" applyProtection="0"/>
    <xf numFmtId="0" fontId="13" fillId="29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3" fillId="14" borderId="0" applyNumberFormat="0" applyBorder="0" applyAlignment="0" applyProtection="0"/>
    <xf numFmtId="0" fontId="12" fillId="32" borderId="0" applyNumberFormat="0" applyBorder="0" applyAlignment="0" applyProtection="0"/>
    <xf numFmtId="0" fontId="12" fillId="32" borderId="0" applyNumberFormat="0" applyBorder="0" applyAlignment="0" applyProtection="0"/>
    <xf numFmtId="0" fontId="12" fillId="26" borderId="0" applyNumberFormat="0" applyBorder="0" applyAlignment="0" applyProtection="0"/>
    <xf numFmtId="0" fontId="12" fillId="26" borderId="0" applyNumberFormat="0" applyBorder="0" applyAlignment="0" applyProtection="0"/>
    <xf numFmtId="0" fontId="13" fillId="27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3" fillId="15" borderId="0" applyNumberFormat="0" applyBorder="0" applyAlignment="0" applyProtection="0"/>
    <xf numFmtId="0" fontId="12" fillId="28" borderId="0" applyNumberFormat="0" applyBorder="0" applyAlignment="0" applyProtection="0"/>
    <xf numFmtId="0" fontId="12" fillId="28" borderId="0" applyNumberFormat="0" applyBorder="0" applyAlignment="0" applyProtection="0"/>
    <xf numFmtId="0" fontId="12" fillId="33" borderId="0" applyNumberFormat="0" applyBorder="0" applyAlignment="0" applyProtection="0"/>
    <xf numFmtId="0" fontId="12" fillId="33" borderId="0" applyNumberFormat="0" applyBorder="0" applyAlignment="0" applyProtection="0"/>
    <xf numFmtId="0" fontId="13" fillId="33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13" fillId="20" borderId="0" applyNumberFormat="0" applyBorder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7" fillId="0" borderId="0"/>
    <xf numFmtId="0" fontId="27" fillId="0" borderId="0"/>
    <xf numFmtId="171" fontId="10" fillId="0" borderId="0" applyFont="0" applyFill="0" applyBorder="0" applyAlignment="0" applyProtection="0"/>
    <xf numFmtId="172" fontId="12" fillId="0" borderId="0" applyFont="0" applyFill="0" applyBorder="0" applyAlignment="0" applyProtection="0"/>
    <xf numFmtId="172" fontId="12" fillId="0" borderId="0" applyFont="0" applyFill="0" applyBorder="0" applyAlignment="0" applyProtection="0"/>
    <xf numFmtId="173" fontId="28" fillId="0" borderId="0" applyFont="0" applyFill="0" applyBorder="0" applyAlignment="0" applyProtection="0"/>
    <xf numFmtId="173" fontId="28" fillId="0" borderId="0" applyFont="0" applyFill="0" applyBorder="0" applyAlignment="0" applyProtection="0"/>
    <xf numFmtId="171" fontId="10" fillId="0" borderId="0" applyFont="0" applyFill="0" applyBorder="0" applyAlignment="0" applyProtection="0"/>
    <xf numFmtId="173" fontId="28" fillId="0" borderId="0" applyFont="0" applyFill="0" applyBorder="0" applyAlignment="0" applyProtection="0"/>
    <xf numFmtId="172" fontId="12" fillId="0" borderId="0" applyFont="0" applyFill="0" applyBorder="0" applyAlignment="0" applyProtection="0"/>
    <xf numFmtId="0" fontId="29" fillId="0" borderId="0" applyNumberFormat="0" applyFill="0" applyBorder="0" applyAlignment="0" applyProtection="0"/>
    <xf numFmtId="0" fontId="10" fillId="0" borderId="0" applyFont="0" applyFill="0" applyBorder="0" applyAlignment="0" applyProtection="0"/>
    <xf numFmtId="2" fontId="19" fillId="0" borderId="0" applyProtection="0"/>
    <xf numFmtId="4" fontId="19" fillId="0" borderId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2" fontId="10" fillId="0" borderId="0" applyFont="0" applyFill="0" applyBorder="0" applyAlignment="0" applyProtection="0"/>
    <xf numFmtId="0" fontId="15" fillId="5" borderId="0" applyNumberFormat="0" applyBorder="0" applyAlignment="0" applyProtection="0"/>
    <xf numFmtId="0" fontId="22" fillId="0" borderId="0" applyNumberFormat="0" applyFill="0" applyBorder="0" applyAlignment="0" applyProtection="0"/>
    <xf numFmtId="0" fontId="22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23" fillId="0" borderId="0" applyNumberFormat="0" applyFill="0" applyBorder="0" applyAlignment="0" applyProtection="0"/>
    <xf numFmtId="0" fontId="23" fillId="0" borderId="0" applyNumberFormat="0" applyFill="0" applyBorder="0" applyAlignment="0" applyProtection="0"/>
    <xf numFmtId="0" fontId="31" fillId="0" borderId="15" applyNumberFormat="0" applyFill="0" applyAlignment="0" applyProtection="0"/>
    <xf numFmtId="0" fontId="24" fillId="0" borderId="16" applyNumberFormat="0" applyFill="0" applyAlignment="0" applyProtection="0"/>
    <xf numFmtId="0" fontId="24" fillId="0" borderId="16" applyNumberFormat="0" applyFill="0" applyAlignment="0" applyProtection="0"/>
    <xf numFmtId="0" fontId="24" fillId="0" borderId="0" applyNumberFormat="0" applyFill="0" applyBorder="0" applyAlignment="0" applyProtection="0"/>
    <xf numFmtId="174" fontId="32" fillId="0" borderId="0">
      <protection locked="0"/>
    </xf>
    <xf numFmtId="174" fontId="32" fillId="0" borderId="0">
      <protection locked="0"/>
    </xf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34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3" fillId="0" borderId="0" applyNumberFormat="0" applyFill="0" applyBorder="0" applyAlignment="0" applyProtection="0">
      <alignment vertical="top"/>
      <protection locked="0"/>
    </xf>
    <xf numFmtId="0" fontId="14" fillId="4" borderId="0" applyNumberFormat="0" applyBorder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26" fillId="8" borderId="11" applyNumberFormat="0" applyAlignment="0" applyProtection="0"/>
    <xf numFmtId="0" fontId="18" fillId="0" borderId="13" applyNumberFormat="0" applyFill="0" applyAlignment="0" applyProtection="0"/>
    <xf numFmtId="175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43" fontId="35" fillId="0" borderId="0" applyFont="0" applyFill="0" applyBorder="0" applyAlignment="0" applyProtection="0"/>
    <xf numFmtId="43" fontId="35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7" fontId="12" fillId="0" borderId="0" applyFont="0" applyFill="0" applyBorder="0" applyAlignment="0" applyProtection="0"/>
    <xf numFmtId="176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68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79" fontId="10" fillId="0" borderId="0" applyFont="0" applyFill="0" applyBorder="0" applyAlignment="0" applyProtection="0"/>
    <xf numFmtId="180" fontId="10" fillId="0" borderId="0" applyFont="0" applyFill="0" applyBorder="0" applyAlignment="0" applyProtection="0"/>
    <xf numFmtId="181" fontId="10" fillId="0" borderId="0" applyFill="0" applyBorder="0" applyAlignment="0" applyProtection="0"/>
    <xf numFmtId="176" fontId="10" fillId="0" borderId="0" applyFont="0" applyFill="0" applyBorder="0" applyAlignment="0" applyProtection="0"/>
    <xf numFmtId="181" fontId="10" fillId="0" borderId="0" applyFill="0" applyBorder="0" applyAlignment="0" applyProtection="0"/>
    <xf numFmtId="181" fontId="10" fillId="0" borderId="0" applyFill="0" applyBorder="0" applyAlignment="0" applyProtection="0"/>
    <xf numFmtId="177" fontId="12" fillId="0" borderId="0" applyFont="0" applyFill="0" applyBorder="0" applyAlignment="0" applyProtection="0"/>
    <xf numFmtId="178" fontId="10" fillId="0" borderId="0" applyFont="0" applyFill="0" applyBorder="0" applyAlignment="0" applyProtection="0"/>
    <xf numFmtId="177" fontId="12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178" fontId="10" fillId="0" borderId="0" applyFont="0" applyFill="0" applyBorder="0" applyAlignment="0" applyProtection="0"/>
    <xf numFmtId="43" fontId="36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37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2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2" fillId="0" borderId="0" applyFont="0" applyFill="0" applyBorder="0" applyAlignment="0" applyProtection="0"/>
    <xf numFmtId="182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182" fontId="10" fillId="0" borderId="0" applyFont="0" applyFill="0" applyBorder="0" applyAlignment="0" applyProtection="0"/>
    <xf numFmtId="176" fontId="10" fillId="0" borderId="0" applyFill="0" applyBorder="0" applyAlignment="0" applyProtection="0"/>
    <xf numFmtId="43" fontId="10" fillId="0" borderId="0" applyFont="0" applyFill="0" applyBorder="0" applyAlignment="0" applyProtection="0"/>
    <xf numFmtId="176" fontId="10" fillId="0" borderId="0" applyFont="0" applyFill="0" applyBorder="0" applyAlignment="0" applyProtection="0"/>
    <xf numFmtId="43" fontId="10" fillId="0" borderId="0" applyFont="0" applyFill="0" applyBorder="0" applyAlignment="0" applyProtection="0"/>
    <xf numFmtId="176" fontId="10" fillId="0" borderId="0" applyFill="0" applyBorder="0" applyAlignment="0" applyProtection="0"/>
    <xf numFmtId="183" fontId="10" fillId="0" borderId="0" applyFill="0" applyBorder="0" applyAlignment="0" applyProtection="0"/>
    <xf numFmtId="183" fontId="10" fillId="0" borderId="0" applyFill="0" applyBorder="0" applyAlignment="0" applyProtection="0"/>
    <xf numFmtId="176" fontId="10" fillId="0" borderId="0" applyFont="0" applyFill="0" applyBorder="0" applyAlignment="0" applyProtection="0"/>
    <xf numFmtId="43" fontId="38" fillId="0" borderId="0" applyFont="0" applyFill="0" applyBorder="0" applyAlignment="0" applyProtection="0"/>
    <xf numFmtId="176" fontId="39" fillId="0" borderId="0" applyFont="0" applyFill="0" applyBorder="0" applyAlignment="0" applyProtection="0"/>
    <xf numFmtId="43" fontId="35" fillId="0" borderId="0" applyFont="0" applyFill="0" applyBorder="0" applyAlignment="0" applyProtection="0"/>
    <xf numFmtId="176" fontId="10" fillId="0" borderId="0" applyFont="0" applyFill="0" applyBorder="0" applyAlignment="0" applyProtection="0"/>
    <xf numFmtId="184" fontId="39" fillId="0" borderId="0" applyFont="0" applyFill="0" applyBorder="0" applyAlignment="0" applyProtection="0"/>
    <xf numFmtId="184" fontId="39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85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86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169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186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" fillId="0" borderId="0" applyFont="0" applyFill="0" applyBorder="0" applyAlignment="0" applyProtection="0"/>
    <xf numFmtId="185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44" fontId="12" fillId="0" borderId="0" applyFont="0" applyFill="0" applyBorder="0" applyAlignment="0" applyProtection="0"/>
    <xf numFmtId="187" fontId="10" fillId="0" borderId="0" applyFont="0" applyFill="0" applyBorder="0" applyAlignment="0" applyProtection="0"/>
    <xf numFmtId="0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187" fontId="10" fillId="0" borderId="0" applyFont="0" applyFill="0" applyBorder="0" applyAlignment="0" applyProtection="0"/>
    <xf numFmtId="187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187" fontId="10" fillId="0" borderId="0" applyFont="0" applyFill="0" applyBorder="0" applyAlignment="0" applyProtection="0"/>
    <xf numFmtId="169" fontId="10" fillId="0" borderId="0" applyFont="0" applyFill="0" applyBorder="0" applyAlignment="0" applyProtection="0"/>
    <xf numFmtId="44" fontId="12" fillId="0" borderId="0" applyFont="0" applyFill="0" applyBorder="0" applyAlignment="0" applyProtection="0"/>
    <xf numFmtId="169" fontId="10" fillId="0" borderId="0" applyFill="0" applyBorder="0" applyAlignment="0" applyProtection="0"/>
    <xf numFmtId="169" fontId="10" fillId="0" borderId="0" applyFill="0" applyBorder="0" applyAlignment="0" applyProtection="0"/>
    <xf numFmtId="184" fontId="39" fillId="0" borderId="0" applyFont="0" applyFill="0" applyBorder="0" applyAlignment="0" applyProtection="0"/>
    <xf numFmtId="169" fontId="10" fillId="0" borderId="0" applyFill="0" applyBorder="0" applyAlignment="0" applyProtection="0"/>
    <xf numFmtId="184" fontId="39" fillId="0" borderId="0" applyFont="0" applyFill="0" applyBorder="0" applyAlignment="0" applyProtection="0"/>
    <xf numFmtId="184" fontId="39" fillId="0" borderId="0" applyFont="0" applyFill="0" applyBorder="0" applyAlignment="0" applyProtection="0"/>
    <xf numFmtId="44" fontId="38" fillId="0" borderId="0" applyFont="0" applyFill="0" applyBorder="0" applyAlignment="0" applyProtection="0"/>
    <xf numFmtId="184" fontId="39" fillId="0" borderId="0" applyFont="0" applyFill="0" applyBorder="0" applyAlignment="0" applyProtection="0"/>
    <xf numFmtId="188" fontId="10" fillId="0" borderId="0" applyFont="0" applyFill="0" applyBorder="0" applyAlignment="0" applyProtection="0"/>
    <xf numFmtId="189" fontId="19" fillId="0" borderId="0" applyProtection="0"/>
    <xf numFmtId="0" fontId="40" fillId="34" borderId="0" applyNumberFormat="0" applyBorder="0" applyAlignment="0" applyProtection="0"/>
    <xf numFmtId="190" fontId="41" fillId="0" borderId="0"/>
    <xf numFmtId="0" fontId="37" fillId="0" borderId="0"/>
    <xf numFmtId="0" fontId="38" fillId="0" borderId="0"/>
    <xf numFmtId="0" fontId="10" fillId="0" borderId="0" applyBorder="0"/>
    <xf numFmtId="0" fontId="10" fillId="0" borderId="0" applyBorder="0"/>
    <xf numFmtId="0" fontId="10" fillId="0" borderId="0"/>
    <xf numFmtId="0" fontId="10" fillId="0" borderId="0"/>
    <xf numFmtId="0" fontId="37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10" fillId="0" borderId="0"/>
    <xf numFmtId="0" fontId="37" fillId="0" borderId="0"/>
    <xf numFmtId="0" fontId="37" fillId="0" borderId="0"/>
    <xf numFmtId="0" fontId="37" fillId="0" borderId="0"/>
    <xf numFmtId="0" fontId="10" fillId="0" borderId="0"/>
    <xf numFmtId="0" fontId="37" fillId="0" borderId="0"/>
    <xf numFmtId="0" fontId="10" fillId="0" borderId="0"/>
    <xf numFmtId="0" fontId="10" fillId="0" borderId="0"/>
    <xf numFmtId="0" fontId="1" fillId="0" borderId="0"/>
    <xf numFmtId="0" fontId="10" fillId="0" borderId="0"/>
    <xf numFmtId="0" fontId="37" fillId="0" borderId="0"/>
    <xf numFmtId="0" fontId="42" fillId="0" borderId="0">
      <alignment vertical="center"/>
    </xf>
    <xf numFmtId="0" fontId="10" fillId="0" borderId="0"/>
    <xf numFmtId="0" fontId="10" fillId="0" borderId="0"/>
    <xf numFmtId="0" fontId="10" fillId="0" borderId="0"/>
    <xf numFmtId="0" fontId="37" fillId="0" borderId="0"/>
    <xf numFmtId="0" fontId="37" fillId="0" borderId="0"/>
    <xf numFmtId="0" fontId="10" fillId="0" borderId="0"/>
    <xf numFmtId="0" fontId="37" fillId="0" borderId="0"/>
    <xf numFmtId="0" fontId="10" fillId="0" borderId="0"/>
    <xf numFmtId="0" fontId="37" fillId="0" borderId="0"/>
    <xf numFmtId="0" fontId="10" fillId="0" borderId="0"/>
    <xf numFmtId="0" fontId="10" fillId="0" borderId="0"/>
    <xf numFmtId="0" fontId="37" fillId="0" borderId="0"/>
    <xf numFmtId="0" fontId="10" fillId="0" borderId="0"/>
    <xf numFmtId="0" fontId="37" fillId="0" borderId="0"/>
    <xf numFmtId="0" fontId="1" fillId="0" borderId="0"/>
    <xf numFmtId="0" fontId="10" fillId="0" borderId="0"/>
    <xf numFmtId="0" fontId="12" fillId="0" borderId="0"/>
    <xf numFmtId="0" fontId="12" fillId="0" borderId="0"/>
    <xf numFmtId="0" fontId="1" fillId="0" borderId="0"/>
    <xf numFmtId="0" fontId="1" fillId="0" borderId="0"/>
    <xf numFmtId="0" fontId="12" fillId="0" borderId="0"/>
    <xf numFmtId="0" fontId="10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2" fillId="0" borderId="0"/>
    <xf numFmtId="0" fontId="10" fillId="0" borderId="0"/>
    <xf numFmtId="0" fontId="12" fillId="0" borderId="0"/>
    <xf numFmtId="0" fontId="10" fillId="0" borderId="0"/>
    <xf numFmtId="0" fontId="10" fillId="0" borderId="0"/>
    <xf numFmtId="0" fontId="10" fillId="0" borderId="0"/>
    <xf numFmtId="0" fontId="12" fillId="0" borderId="0"/>
    <xf numFmtId="171" fontId="10" fillId="0" borderId="0"/>
    <xf numFmtId="0" fontId="37" fillId="0" borderId="0"/>
    <xf numFmtId="0" fontId="10" fillId="0" borderId="0"/>
    <xf numFmtId="0" fontId="12" fillId="0" borderId="0"/>
    <xf numFmtId="0" fontId="10" fillId="0" borderId="0"/>
    <xf numFmtId="0" fontId="43" fillId="0" borderId="0"/>
    <xf numFmtId="0" fontId="37" fillId="0" borderId="0"/>
    <xf numFmtId="0" fontId="10" fillId="0" borderId="0"/>
    <xf numFmtId="0" fontId="44" fillId="0" borderId="0"/>
    <xf numFmtId="0" fontId="10" fillId="0" borderId="0"/>
    <xf numFmtId="0" fontId="44" fillId="0" borderId="0"/>
    <xf numFmtId="0" fontId="37" fillId="0" borderId="0"/>
    <xf numFmtId="0" fontId="10" fillId="0" borderId="0"/>
    <xf numFmtId="0" fontId="10" fillId="0" borderId="0"/>
    <xf numFmtId="0" fontId="37" fillId="0" borderId="0"/>
    <xf numFmtId="0" fontId="1" fillId="0" borderId="0"/>
    <xf numFmtId="0" fontId="38" fillId="0" borderId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10" fillId="35" borderId="17" applyNumberFormat="0" applyFon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39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38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36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0" fillId="0" borderId="0" applyFill="0" applyBorder="0" applyAlignment="0" applyProtection="0"/>
    <xf numFmtId="9" fontId="10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2" fillId="0" borderId="0" applyFont="0" applyFill="0" applyBorder="0" applyAlignment="0" applyProtection="0"/>
    <xf numFmtId="9" fontId="10" fillId="0" borderId="0" applyFill="0" applyBorder="0" applyAlignment="0" applyProtection="0"/>
    <xf numFmtId="3" fontId="10" fillId="0" borderId="0" applyFont="0" applyFill="0" applyBorder="0" applyAlignment="0" applyProtection="0"/>
    <xf numFmtId="0" fontId="46" fillId="0" borderId="0">
      <alignment vertical="top"/>
    </xf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5" fillId="21" borderId="18" applyNumberFormat="0" applyAlignment="0" applyProtection="0"/>
    <xf numFmtId="0" fontId="47" fillId="0" borderId="0"/>
    <xf numFmtId="0" fontId="10" fillId="0" borderId="0" applyNumberFormat="0"/>
    <xf numFmtId="0" fontId="48" fillId="0" borderId="0" applyNumberFormat="0" applyFill="0" applyBorder="0" applyAlignment="0" applyProtection="0"/>
    <xf numFmtId="0" fontId="29" fillId="0" borderId="0" applyNumberFormat="0" applyFill="0" applyBorder="0" applyAlignment="0" applyProtection="0"/>
    <xf numFmtId="0" fontId="49" fillId="0" borderId="0" applyNumberFormat="0" applyFill="0" applyBorder="0" applyAlignment="0" applyProtection="0"/>
    <xf numFmtId="0" fontId="30" fillId="0" borderId="14" applyNumberFormat="0" applyFill="0" applyAlignment="0" applyProtection="0"/>
    <xf numFmtId="0" fontId="31" fillId="0" borderId="15" applyNumberFormat="0" applyFill="0" applyAlignment="0" applyProtection="0"/>
    <xf numFmtId="0" fontId="24" fillId="0" borderId="16" applyNumberFormat="0" applyFill="0" applyAlignment="0" applyProtection="0"/>
    <xf numFmtId="0" fontId="49" fillId="0" borderId="0" applyNumberFormat="0" applyFill="0" applyBorder="0" applyAlignment="0" applyProtection="0"/>
    <xf numFmtId="0" fontId="50" fillId="0" borderId="0" applyNumberFormat="0" applyFill="0" applyBorder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25" fillId="0" borderId="19" applyNumberFormat="0" applyFill="0" applyAlignment="0" applyProtection="0"/>
    <xf numFmtId="0" fontId="48" fillId="0" borderId="0" applyNumberFormat="0" applyFill="0" applyBorder="0" applyAlignment="0" applyProtection="0"/>
    <xf numFmtId="0" fontId="51" fillId="0" borderId="0" applyProtection="0"/>
    <xf numFmtId="189" fontId="51" fillId="0" borderId="0" applyProtection="0"/>
    <xf numFmtId="0" fontId="52" fillId="0" borderId="0" applyProtection="0"/>
    <xf numFmtId="0" fontId="53" fillId="0" borderId="0" applyProtection="0"/>
    <xf numFmtId="0" fontId="51" fillId="0" borderId="20" applyProtection="0"/>
    <xf numFmtId="0" fontId="51" fillId="0" borderId="0"/>
    <xf numFmtId="10" fontId="51" fillId="0" borderId="0" applyProtection="0"/>
    <xf numFmtId="0" fontId="51" fillId="0" borderId="0"/>
    <xf numFmtId="2" fontId="51" fillId="0" borderId="0" applyProtection="0"/>
    <xf numFmtId="4" fontId="51" fillId="0" borderId="0" applyProtection="0"/>
    <xf numFmtId="44" fontId="1" fillId="0" borderId="0" applyFont="0" applyFill="0" applyBorder="0" applyAlignment="0" applyProtection="0"/>
  </cellStyleXfs>
  <cellXfs count="88">
    <xf numFmtId="0" fontId="0" fillId="0" borderId="0" xfId="0"/>
    <xf numFmtId="0" fontId="2" fillId="0" borderId="0" xfId="0" applyFont="1" applyFill="1"/>
    <xf numFmtId="0" fontId="2" fillId="0" borderId="0" xfId="0" applyFont="1"/>
    <xf numFmtId="164" fontId="2" fillId="0" borderId="0" xfId="0" applyNumberFormat="1" applyFont="1" applyAlignment="1">
      <alignment horizontal="center"/>
    </xf>
    <xf numFmtId="164" fontId="2" fillId="0" borderId="0" xfId="0" applyNumberFormat="1" applyFont="1"/>
    <xf numFmtId="0" fontId="3" fillId="0" borderId="1" xfId="0" applyFont="1" applyFill="1" applyBorder="1" applyAlignment="1">
      <alignment horizontal="center" vertical="center"/>
    </xf>
    <xf numFmtId="0" fontId="3" fillId="0" borderId="1" xfId="0" applyFont="1" applyBorder="1" applyAlignment="1">
      <alignment horizontal="center" vertical="center"/>
    </xf>
    <xf numFmtId="164" fontId="3" fillId="0" borderId="1" xfId="0" applyNumberFormat="1" applyFont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vertical="center" wrapText="1"/>
    </xf>
    <xf numFmtId="49" fontId="2" fillId="0" borderId="1" xfId="0" applyNumberFormat="1" applyFont="1" applyFill="1" applyBorder="1" applyAlignment="1">
      <alignment horizontal="left" vertical="center"/>
    </xf>
    <xf numFmtId="0" fontId="2" fillId="0" borderId="1" xfId="0" applyFont="1" applyBorder="1" applyAlignment="1">
      <alignment vertical="center" wrapText="1"/>
    </xf>
    <xf numFmtId="3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Border="1" applyAlignment="1">
      <alignment horizontal="center" vertical="center"/>
    </xf>
    <xf numFmtId="164" fontId="2" fillId="0" borderId="1" xfId="0" applyNumberFormat="1" applyFont="1" applyFill="1" applyBorder="1" applyAlignment="1">
      <alignment horizontal="center" vertical="center"/>
    </xf>
    <xf numFmtId="164" fontId="3" fillId="0" borderId="1" xfId="0" applyNumberFormat="1" applyFont="1" applyBorder="1" applyAlignment="1">
      <alignment vertical="center"/>
    </xf>
    <xf numFmtId="49" fontId="5" fillId="0" borderId="1" xfId="0" applyNumberFormat="1" applyFont="1" applyFill="1" applyBorder="1" applyAlignment="1">
      <alignment horizontal="left" vertical="center"/>
    </xf>
    <xf numFmtId="164" fontId="7" fillId="0" borderId="0" xfId="0" applyNumberFormat="1" applyFont="1"/>
    <xf numFmtId="44" fontId="2" fillId="0" borderId="0" xfId="0" applyNumberFormat="1" applyFont="1"/>
    <xf numFmtId="165" fontId="2" fillId="0" borderId="0" xfId="0" applyNumberFormat="1" applyFont="1"/>
    <xf numFmtId="0" fontId="2" fillId="0" borderId="0" xfId="0" applyFont="1" applyFill="1" applyAlignment="1">
      <alignment vertical="center"/>
    </xf>
    <xf numFmtId="0" fontId="2" fillId="0" borderId="0" xfId="0" applyFont="1" applyAlignment="1">
      <alignment vertical="center"/>
    </xf>
    <xf numFmtId="164" fontId="2" fillId="0" borderId="0" xfId="0" applyNumberFormat="1" applyFont="1" applyAlignment="1">
      <alignment horizontal="center" vertical="center"/>
    </xf>
    <xf numFmtId="164" fontId="2" fillId="0" borderId="0" xfId="0" applyNumberFormat="1" applyFont="1" applyAlignment="1">
      <alignment vertical="center"/>
    </xf>
    <xf numFmtId="49" fontId="3" fillId="0" borderId="1" xfId="0" applyNumberFormat="1" applyFont="1" applyFill="1" applyBorder="1" applyAlignment="1">
      <alignment horizontal="left" vertical="center" wrapText="1"/>
    </xf>
    <xf numFmtId="164" fontId="2" fillId="0" borderId="1" xfId="0" applyNumberFormat="1" applyFont="1" applyBorder="1" applyAlignment="1">
      <alignment vertical="center"/>
    </xf>
    <xf numFmtId="164" fontId="2" fillId="0" borderId="1" xfId="0" applyNumberFormat="1" applyFont="1" applyFill="1" applyBorder="1" applyAlignment="1">
      <alignment vertical="center"/>
    </xf>
    <xf numFmtId="164" fontId="5" fillId="0" borderId="1" xfId="0" applyNumberFormat="1" applyFont="1" applyFill="1" applyBorder="1" applyAlignment="1">
      <alignment horizontal="center" vertical="center"/>
    </xf>
    <xf numFmtId="164" fontId="5" fillId="0" borderId="1" xfId="0" applyNumberFormat="1" applyFont="1" applyBorder="1" applyAlignment="1">
      <alignment horizontal="center" vertical="center"/>
    </xf>
    <xf numFmtId="9" fontId="2" fillId="0" borderId="1" xfId="0" applyNumberFormat="1" applyFont="1" applyFill="1" applyBorder="1" applyAlignment="1">
      <alignment horizontal="center" vertical="center"/>
    </xf>
    <xf numFmtId="49" fontId="2" fillId="0" borderId="1" xfId="0" applyNumberFormat="1" applyFont="1" applyBorder="1" applyAlignment="1">
      <alignment horizontal="center" vertical="center"/>
    </xf>
    <xf numFmtId="0" fontId="4" fillId="0" borderId="22" xfId="0" applyFont="1" applyFill="1" applyBorder="1" applyAlignment="1">
      <alignment vertical="center" wrapText="1"/>
    </xf>
    <xf numFmtId="0" fontId="4" fillId="0" borderId="23" xfId="0" applyFont="1" applyFill="1" applyBorder="1" applyAlignment="1">
      <alignment vertical="center" wrapText="1"/>
    </xf>
    <xf numFmtId="0" fontId="4" fillId="0" borderId="24" xfId="0" applyFont="1" applyFill="1" applyBorder="1" applyAlignment="1">
      <alignment vertical="center" wrapText="1"/>
    </xf>
    <xf numFmtId="0" fontId="6" fillId="0" borderId="21" xfId="0" applyFont="1" applyBorder="1" applyAlignment="1"/>
    <xf numFmtId="0" fontId="3" fillId="0" borderId="0" xfId="0" applyFont="1"/>
    <xf numFmtId="49" fontId="3" fillId="0" borderId="24" xfId="0" applyNumberFormat="1" applyFont="1" applyBorder="1" applyAlignment="1">
      <alignment vertical="center"/>
    </xf>
    <xf numFmtId="0" fontId="3" fillId="0" borderId="1" xfId="0" applyFont="1" applyBorder="1" applyAlignment="1">
      <alignment horizontal="center"/>
    </xf>
    <xf numFmtId="44" fontId="2" fillId="0" borderId="1" xfId="880" applyFont="1" applyBorder="1"/>
    <xf numFmtId="0" fontId="2" fillId="0" borderId="28" xfId="0" applyFont="1" applyBorder="1"/>
    <xf numFmtId="0" fontId="2" fillId="0" borderId="0" xfId="0" applyFont="1" applyBorder="1"/>
    <xf numFmtId="0" fontId="2" fillId="0" borderId="29" xfId="0" applyFont="1" applyBorder="1"/>
    <xf numFmtId="0" fontId="3" fillId="0" borderId="32" xfId="0" applyFont="1" applyBorder="1" applyAlignment="1">
      <alignment horizontal="center"/>
    </xf>
    <xf numFmtId="0" fontId="3" fillId="0" borderId="33" xfId="0" applyFont="1" applyBorder="1" applyAlignment="1">
      <alignment horizontal="center"/>
    </xf>
    <xf numFmtId="0" fontId="2" fillId="0" borderId="32" xfId="0" applyFont="1" applyBorder="1"/>
    <xf numFmtId="44" fontId="2" fillId="0" borderId="33" xfId="880" applyFont="1" applyBorder="1"/>
    <xf numFmtId="4" fontId="2" fillId="0" borderId="1" xfId="0" applyNumberFormat="1" applyFont="1" applyBorder="1" applyAlignment="1">
      <alignment horizontal="center" vertical="center"/>
    </xf>
    <xf numFmtId="0" fontId="2" fillId="0" borderId="22" xfId="0" applyFont="1" applyBorder="1" applyAlignment="1">
      <alignment vertical="center" wrapText="1"/>
    </xf>
    <xf numFmtId="4" fontId="2" fillId="0" borderId="23" xfId="0" applyNumberFormat="1" applyFont="1" applyBorder="1" applyAlignment="1">
      <alignment horizontal="center" vertical="center"/>
    </xf>
    <xf numFmtId="3" fontId="2" fillId="0" borderId="1" xfId="0" applyNumberFormat="1" applyFont="1" applyFill="1" applyBorder="1" applyAlignment="1">
      <alignment horizontal="center" vertical="center"/>
    </xf>
    <xf numFmtId="164" fontId="2" fillId="0" borderId="23" xfId="0" applyNumberFormat="1" applyFont="1" applyFill="1" applyBorder="1" applyAlignment="1">
      <alignment horizontal="center" vertical="center"/>
    </xf>
    <xf numFmtId="49" fontId="3" fillId="0" borderId="1" xfId="0" applyNumberFormat="1" applyFont="1" applyFill="1" applyBorder="1" applyAlignment="1">
      <alignment horizontal="left" vertical="center"/>
    </xf>
    <xf numFmtId="49" fontId="2" fillId="0" borderId="1" xfId="0" applyNumberFormat="1" applyFont="1" applyBorder="1" applyAlignment="1">
      <alignment horizontal="left" vertical="center" wrapText="1"/>
    </xf>
    <xf numFmtId="4" fontId="4" fillId="0" borderId="23" xfId="0" applyNumberFormat="1" applyFont="1" applyFill="1" applyBorder="1" applyAlignment="1">
      <alignment vertical="center" wrapText="1"/>
    </xf>
    <xf numFmtId="2" fontId="2" fillId="0" borderId="1" xfId="0" applyNumberFormat="1" applyFont="1" applyBorder="1" applyAlignment="1">
      <alignment horizontal="center" vertical="center"/>
    </xf>
    <xf numFmtId="49" fontId="3" fillId="0" borderId="1" xfId="0" applyNumberFormat="1" applyFont="1" applyBorder="1" applyAlignment="1">
      <alignment horizontal="left" vertical="center"/>
    </xf>
    <xf numFmtId="0" fontId="2" fillId="0" borderId="1" xfId="0" applyFont="1" applyFill="1" applyBorder="1" applyAlignment="1">
      <alignment horizontal="left" vertical="center"/>
    </xf>
    <xf numFmtId="0" fontId="8" fillId="0" borderId="25" xfId="0" applyFont="1" applyBorder="1" applyAlignment="1">
      <alignment horizontal="center" vertical="center" wrapText="1"/>
    </xf>
    <xf numFmtId="0" fontId="8" fillId="0" borderId="26" xfId="0" applyFont="1" applyBorder="1" applyAlignment="1">
      <alignment horizontal="center" vertical="center" wrapText="1"/>
    </xf>
    <xf numFmtId="0" fontId="8" fillId="0" borderId="27" xfId="0" applyFont="1" applyBorder="1" applyAlignment="1">
      <alignment horizontal="center" vertical="center" wrapText="1"/>
    </xf>
    <xf numFmtId="0" fontId="55" fillId="0" borderId="30" xfId="0" applyFont="1" applyBorder="1" applyAlignment="1">
      <alignment horizontal="center" vertical="center" wrapText="1"/>
    </xf>
    <xf numFmtId="0" fontId="55" fillId="0" borderId="9" xfId="0" applyFont="1" applyBorder="1" applyAlignment="1">
      <alignment horizontal="center" vertical="center" wrapText="1"/>
    </xf>
    <xf numFmtId="0" fontId="55" fillId="0" borderId="31" xfId="0" applyFont="1" applyBorder="1" applyAlignment="1">
      <alignment horizontal="center" vertical="center" wrapText="1"/>
    </xf>
    <xf numFmtId="44" fontId="56" fillId="0" borderId="35" xfId="0" applyNumberFormat="1" applyFont="1" applyBorder="1" applyAlignment="1">
      <alignment horizontal="center"/>
    </xf>
    <xf numFmtId="0" fontId="56" fillId="0" borderId="36" xfId="0" applyFont="1" applyBorder="1" applyAlignment="1">
      <alignment horizontal="center"/>
    </xf>
    <xf numFmtId="0" fontId="56" fillId="0" borderId="34" xfId="0" applyFont="1" applyBorder="1" applyAlignment="1">
      <alignment horizontal="center"/>
    </xf>
    <xf numFmtId="0" fontId="56" fillId="0" borderId="35" xfId="0" applyFont="1" applyBorder="1" applyAlignment="1">
      <alignment horizontal="center"/>
    </xf>
    <xf numFmtId="49" fontId="3" fillId="0" borderId="1" xfId="0" applyNumberFormat="1" applyFont="1" applyBorder="1" applyAlignment="1">
      <alignment horizontal="left" vertical="center"/>
    </xf>
    <xf numFmtId="0" fontId="3" fillId="0" borderId="4" xfId="0" applyFont="1" applyFill="1" applyBorder="1" applyAlignment="1">
      <alignment horizontal="left" vertical="center"/>
    </xf>
    <xf numFmtId="0" fontId="3" fillId="0" borderId="6" xfId="0" applyFont="1" applyFill="1" applyBorder="1" applyAlignment="1">
      <alignment horizontal="left" vertical="center"/>
    </xf>
    <xf numFmtId="0" fontId="3" fillId="0" borderId="5" xfId="0" applyFont="1" applyFill="1" applyBorder="1" applyAlignment="1">
      <alignment horizontal="left" vertical="center"/>
    </xf>
    <xf numFmtId="0" fontId="8" fillId="0" borderId="2" xfId="0" applyFont="1" applyBorder="1" applyAlignment="1">
      <alignment horizontal="center" vertical="center" wrapText="1"/>
    </xf>
    <xf numFmtId="0" fontId="8" fillId="0" borderId="3" xfId="0" applyFont="1" applyBorder="1" applyAlignment="1">
      <alignment horizontal="center" vertical="center" wrapText="1"/>
    </xf>
    <xf numFmtId="0" fontId="8" fillId="0" borderId="7" xfId="0" applyFont="1" applyBorder="1" applyAlignment="1">
      <alignment horizontal="center" vertical="center" wrapText="1"/>
    </xf>
    <xf numFmtId="0" fontId="2" fillId="0" borderId="1" xfId="0" applyFont="1" applyFill="1" applyBorder="1" applyAlignment="1">
      <alignment horizontal="left" vertical="center"/>
    </xf>
    <xf numFmtId="0" fontId="4" fillId="2" borderId="1" xfId="0" applyFont="1" applyFill="1" applyBorder="1" applyAlignment="1">
      <alignment horizontal="left" vertical="center" wrapText="1"/>
    </xf>
    <xf numFmtId="49" fontId="3" fillId="0" borderId="22" xfId="0" applyNumberFormat="1" applyFont="1" applyBorder="1" applyAlignment="1">
      <alignment horizontal="left" vertical="center"/>
    </xf>
    <xf numFmtId="49" fontId="3" fillId="0" borderId="23" xfId="0" applyNumberFormat="1" applyFont="1" applyBorder="1" applyAlignment="1">
      <alignment horizontal="left" vertical="center"/>
    </xf>
    <xf numFmtId="0" fontId="3" fillId="0" borderId="8" xfId="0" applyFont="1" applyBorder="1" applyAlignment="1">
      <alignment horizontal="center" vertical="center" wrapText="1"/>
    </xf>
    <xf numFmtId="0" fontId="3" fillId="0" borderId="9" xfId="0" applyFont="1" applyBorder="1" applyAlignment="1">
      <alignment horizontal="center" vertical="center"/>
    </xf>
    <xf numFmtId="0" fontId="3" fillId="0" borderId="10" xfId="0" applyFont="1" applyBorder="1" applyAlignment="1">
      <alignment horizontal="center" vertical="center"/>
    </xf>
    <xf numFmtId="164" fontId="2" fillId="0" borderId="1" xfId="0" applyNumberFormat="1" applyFont="1" applyBorder="1" applyAlignment="1" applyProtection="1">
      <alignment horizontal="center" vertical="center"/>
      <protection locked="0"/>
    </xf>
    <xf numFmtId="164" fontId="2" fillId="0" borderId="1" xfId="0" applyNumberFormat="1" applyFont="1" applyFill="1" applyBorder="1" applyAlignment="1" applyProtection="1">
      <alignment horizontal="center" vertical="center"/>
      <protection locked="0"/>
    </xf>
    <xf numFmtId="0" fontId="4" fillId="0" borderId="23" xfId="0" applyFont="1" applyFill="1" applyBorder="1" applyAlignment="1" applyProtection="1">
      <alignment vertical="center" wrapText="1"/>
      <protection locked="0"/>
    </xf>
    <xf numFmtId="164" fontId="5" fillId="0" borderId="1" xfId="0" applyNumberFormat="1" applyFont="1" applyFill="1" applyBorder="1" applyAlignment="1" applyProtection="1">
      <alignment horizontal="center" vertical="center"/>
      <protection locked="0"/>
    </xf>
    <xf numFmtId="164" fontId="5" fillId="0" borderId="1" xfId="0" applyNumberFormat="1" applyFont="1" applyBorder="1" applyAlignment="1" applyProtection="1">
      <alignment horizontal="center" vertical="center"/>
      <protection locked="0"/>
    </xf>
    <xf numFmtId="9" fontId="2" fillId="0" borderId="1" xfId="0" applyNumberFormat="1" applyFont="1" applyFill="1" applyBorder="1" applyAlignment="1" applyProtection="1">
      <alignment horizontal="center" vertical="center"/>
      <protection locked="0"/>
    </xf>
    <xf numFmtId="0" fontId="2" fillId="0" borderId="0" xfId="0" applyFont="1" applyProtection="1">
      <protection locked="0"/>
    </xf>
    <xf numFmtId="164" fontId="2" fillId="0" borderId="23" xfId="0" applyNumberFormat="1" applyFont="1" applyFill="1" applyBorder="1" applyAlignment="1" applyProtection="1">
      <alignment horizontal="center" vertical="center"/>
      <protection locked="0"/>
    </xf>
  </cellXfs>
  <cellStyles count="881">
    <cellStyle name="0,0_x000d__x000a_NA_x000d__x000a_" xfId="4"/>
    <cellStyle name="20% - Accent1" xfId="5"/>
    <cellStyle name="20% - Accent1 2" xfId="6"/>
    <cellStyle name="20% - Accent1 2 2" xfId="7"/>
    <cellStyle name="20% - Accent1 3" xfId="8"/>
    <cellStyle name="20% - Accent1_Estaciones TM-21-SEP-2011" xfId="9"/>
    <cellStyle name="20% - Accent2" xfId="10"/>
    <cellStyle name="20% - Accent2 2" xfId="11"/>
    <cellStyle name="20% - Accent2 2 2" xfId="12"/>
    <cellStyle name="20% - Accent2 3" xfId="13"/>
    <cellStyle name="20% - Accent2_Estaciones TM-21-SEP-2011" xfId="14"/>
    <cellStyle name="20% - Accent3" xfId="15"/>
    <cellStyle name="20% - Accent3 2" xfId="16"/>
    <cellStyle name="20% - Accent3 2 2" xfId="17"/>
    <cellStyle name="20% - Accent3 3" xfId="18"/>
    <cellStyle name="20% - Accent3_Estaciones TM-21-SEP-2011" xfId="19"/>
    <cellStyle name="20% - Accent4" xfId="20"/>
    <cellStyle name="20% - Accent4 2" xfId="21"/>
    <cellStyle name="20% - Accent4 2 2" xfId="22"/>
    <cellStyle name="20% - Accent4 3" xfId="23"/>
    <cellStyle name="20% - Accent4_Estaciones TM-21-SEP-2011" xfId="24"/>
    <cellStyle name="20% - Accent5" xfId="25"/>
    <cellStyle name="20% - Accent5 2" xfId="26"/>
    <cellStyle name="20% - Accent5 2 2" xfId="27"/>
    <cellStyle name="20% - Accent5 3" xfId="28"/>
    <cellStyle name="20% - Accent5_Estaciones TM-21-SEP-2011" xfId="29"/>
    <cellStyle name="20% - Accent6" xfId="30"/>
    <cellStyle name="20% - Accent6 2" xfId="31"/>
    <cellStyle name="20% - Accent6 2 2" xfId="32"/>
    <cellStyle name="20% - Accent6 3" xfId="33"/>
    <cellStyle name="20% - Accent6_Estaciones TM-21-SEP-2011" xfId="34"/>
    <cellStyle name="20% - Énfasis1 2" xfId="35"/>
    <cellStyle name="20% - Énfasis1 3" xfId="36"/>
    <cellStyle name="20% - Énfasis2 2" xfId="37"/>
    <cellStyle name="20% - Énfasis2 3" xfId="38"/>
    <cellStyle name="20% - Énfasis3 2" xfId="39"/>
    <cellStyle name="20% - Énfasis3 3" xfId="40"/>
    <cellStyle name="20% - Énfasis4 2" xfId="41"/>
    <cellStyle name="20% - Énfasis4 3" xfId="42"/>
    <cellStyle name="20% - Énfasis5 2" xfId="43"/>
    <cellStyle name="20% - Énfasis5 3" xfId="44"/>
    <cellStyle name="20% - Énfasis6 2" xfId="45"/>
    <cellStyle name="20% - Énfasis6 3" xfId="46"/>
    <cellStyle name="40% - Accent1" xfId="47"/>
    <cellStyle name="40% - Accent1 2" xfId="48"/>
    <cellStyle name="40% - Accent1 2 2" xfId="49"/>
    <cellStyle name="40% - Accent1 3" xfId="50"/>
    <cellStyle name="40% - Accent1_Estaciones TM-21-SEP-2011" xfId="51"/>
    <cellStyle name="40% - Accent2" xfId="52"/>
    <cellStyle name="40% - Accent2 2" xfId="53"/>
    <cellStyle name="40% - Accent2 2 2" xfId="54"/>
    <cellStyle name="40% - Accent2 3" xfId="55"/>
    <cellStyle name="40% - Accent2_Estaciones TM-21-SEP-2011" xfId="56"/>
    <cellStyle name="40% - Accent3" xfId="57"/>
    <cellStyle name="40% - Accent3 2" xfId="58"/>
    <cellStyle name="40% - Accent3 2 2" xfId="59"/>
    <cellStyle name="40% - Accent3 3" xfId="60"/>
    <cellStyle name="40% - Accent3_Estaciones TM-21-SEP-2011" xfId="61"/>
    <cellStyle name="40% - Accent4" xfId="62"/>
    <cellStyle name="40% - Accent4 2" xfId="63"/>
    <cellStyle name="40% - Accent4 2 2" xfId="64"/>
    <cellStyle name="40% - Accent4 3" xfId="65"/>
    <cellStyle name="40% - Accent4_Estaciones TM-21-SEP-2011" xfId="66"/>
    <cellStyle name="40% - Accent5" xfId="67"/>
    <cellStyle name="40% - Accent5 2" xfId="68"/>
    <cellStyle name="40% - Accent5 2 2" xfId="69"/>
    <cellStyle name="40% - Accent5 3" xfId="70"/>
    <cellStyle name="40% - Accent5_Estaciones TM-21-SEP-2011" xfId="71"/>
    <cellStyle name="40% - Accent6" xfId="72"/>
    <cellStyle name="40% - Accent6 2" xfId="73"/>
    <cellStyle name="40% - Accent6 2 2" xfId="74"/>
    <cellStyle name="40% - Accent6 3" xfId="75"/>
    <cellStyle name="40% - Accent6_Estaciones TM-21-SEP-2011" xfId="76"/>
    <cellStyle name="40% - Énfasis1 2" xfId="77"/>
    <cellStyle name="40% - Énfasis1 3" xfId="78"/>
    <cellStyle name="40% - Énfasis2 2" xfId="79"/>
    <cellStyle name="40% - Énfasis2 3" xfId="80"/>
    <cellStyle name="40% - Énfasis3 2" xfId="81"/>
    <cellStyle name="40% - Énfasis3 3" xfId="82"/>
    <cellStyle name="40% - Énfasis4 2" xfId="83"/>
    <cellStyle name="40% - Énfasis4 3" xfId="84"/>
    <cellStyle name="40% - Énfasis5 2" xfId="85"/>
    <cellStyle name="40% - Énfasis5 3" xfId="86"/>
    <cellStyle name="40% - Énfasis6 2" xfId="87"/>
    <cellStyle name="40% - Énfasis6 3" xfId="88"/>
    <cellStyle name="60% - Accent1" xfId="89"/>
    <cellStyle name="60% - Accent2" xfId="90"/>
    <cellStyle name="60% - Accent3" xfId="91"/>
    <cellStyle name="60% - Accent4" xfId="92"/>
    <cellStyle name="60% - Accent5" xfId="93"/>
    <cellStyle name="60% - Accent6" xfId="94"/>
    <cellStyle name="60% - Énfasis1 2" xfId="95"/>
    <cellStyle name="60% - Énfasis2 2" xfId="96"/>
    <cellStyle name="60% - Énfasis3 2" xfId="97"/>
    <cellStyle name="60% - Énfasis4 2" xfId="98"/>
    <cellStyle name="60% - Énfasis5 2" xfId="99"/>
    <cellStyle name="60% - Énfasis6 2" xfId="100"/>
    <cellStyle name="Accent1" xfId="101"/>
    <cellStyle name="Accent2" xfId="102"/>
    <cellStyle name="Accent3" xfId="103"/>
    <cellStyle name="Accent4" xfId="104"/>
    <cellStyle name="Accent5" xfId="105"/>
    <cellStyle name="Accent6" xfId="106"/>
    <cellStyle name="Bad" xfId="107"/>
    <cellStyle name="Buena 2" xfId="108"/>
    <cellStyle name="Calculation" xfId="109"/>
    <cellStyle name="Calculation 10" xfId="110"/>
    <cellStyle name="Calculation 11" xfId="111"/>
    <cellStyle name="Calculation 12" xfId="112"/>
    <cellStyle name="Calculation 13" xfId="113"/>
    <cellStyle name="Calculation 14" xfId="114"/>
    <cellStyle name="Calculation 15" xfId="115"/>
    <cellStyle name="Calculation 16" xfId="116"/>
    <cellStyle name="Calculation 17" xfId="117"/>
    <cellStyle name="Calculation 18" xfId="118"/>
    <cellStyle name="Calculation 2" xfId="119"/>
    <cellStyle name="Calculation 2 10" xfId="120"/>
    <cellStyle name="Calculation 2 11" xfId="121"/>
    <cellStyle name="Calculation 2 12" xfId="122"/>
    <cellStyle name="Calculation 2 13" xfId="123"/>
    <cellStyle name="Calculation 2 14" xfId="124"/>
    <cellStyle name="Calculation 2 15" xfId="125"/>
    <cellStyle name="Calculation 2 16" xfId="126"/>
    <cellStyle name="Calculation 2 17" xfId="127"/>
    <cellStyle name="Calculation 2 2" xfId="128"/>
    <cellStyle name="Calculation 2 3" xfId="129"/>
    <cellStyle name="Calculation 2 4" xfId="130"/>
    <cellStyle name="Calculation 2 5" xfId="131"/>
    <cellStyle name="Calculation 2 6" xfId="132"/>
    <cellStyle name="Calculation 2 7" xfId="133"/>
    <cellStyle name="Calculation 2 8" xfId="134"/>
    <cellStyle name="Calculation 2 9" xfId="135"/>
    <cellStyle name="Calculation 3" xfId="136"/>
    <cellStyle name="Calculation 4" xfId="137"/>
    <cellStyle name="Calculation 5" xfId="138"/>
    <cellStyle name="Calculation 6" xfId="139"/>
    <cellStyle name="Calculation 7" xfId="140"/>
    <cellStyle name="Calculation 8" xfId="141"/>
    <cellStyle name="Calculation 9" xfId="142"/>
    <cellStyle name="Cálculo 2" xfId="143"/>
    <cellStyle name="Cálculo 2 10" xfId="144"/>
    <cellStyle name="Cálculo 2 11" xfId="145"/>
    <cellStyle name="Cálculo 2 12" xfId="146"/>
    <cellStyle name="Cálculo 2 13" xfId="147"/>
    <cellStyle name="Cálculo 2 14" xfId="148"/>
    <cellStyle name="Cálculo 2 15" xfId="149"/>
    <cellStyle name="Cálculo 2 16" xfId="150"/>
    <cellStyle name="Cálculo 2 17" xfId="151"/>
    <cellStyle name="Cálculo 2 2" xfId="152"/>
    <cellStyle name="Cálculo 2 2 10" xfId="153"/>
    <cellStyle name="Cálculo 2 2 11" xfId="154"/>
    <cellStyle name="Cálculo 2 2 12" xfId="155"/>
    <cellStyle name="Cálculo 2 2 13" xfId="156"/>
    <cellStyle name="Cálculo 2 2 14" xfId="157"/>
    <cellStyle name="Cálculo 2 2 15" xfId="158"/>
    <cellStyle name="Cálculo 2 2 16" xfId="159"/>
    <cellStyle name="Cálculo 2 2 2" xfId="160"/>
    <cellStyle name="Cálculo 2 2 3" xfId="161"/>
    <cellStyle name="Cálculo 2 2 4" xfId="162"/>
    <cellStyle name="Cálculo 2 2 5" xfId="163"/>
    <cellStyle name="Cálculo 2 2 6" xfId="164"/>
    <cellStyle name="Cálculo 2 2 7" xfId="165"/>
    <cellStyle name="Cálculo 2 2 8" xfId="166"/>
    <cellStyle name="Cálculo 2 2 9" xfId="167"/>
    <cellStyle name="Cálculo 2 3" xfId="168"/>
    <cellStyle name="Cálculo 2 4" xfId="169"/>
    <cellStyle name="Cálculo 2 5" xfId="170"/>
    <cellStyle name="Cálculo 2 6" xfId="171"/>
    <cellStyle name="Cálculo 2 7" xfId="172"/>
    <cellStyle name="Cálculo 2 8" xfId="173"/>
    <cellStyle name="Cálculo 2 9" xfId="174"/>
    <cellStyle name="Celda de comprobación 2" xfId="175"/>
    <cellStyle name="Celda vinculada 2" xfId="176"/>
    <cellStyle name="Check Cell" xfId="177"/>
    <cellStyle name="Comma0" xfId="178"/>
    <cellStyle name="Comma0 2" xfId="179"/>
    <cellStyle name="Comma0 2 2" xfId="180"/>
    <cellStyle name="Comma0 3" xfId="181"/>
    <cellStyle name="Currency0" xfId="182"/>
    <cellStyle name="Currency0 2" xfId="183"/>
    <cellStyle name="Currency0 2 2" xfId="184"/>
    <cellStyle name="Currency0 3" xfId="185"/>
    <cellStyle name="Date" xfId="186"/>
    <cellStyle name="Date 2" xfId="187"/>
    <cellStyle name="Date 2 2" xfId="188"/>
    <cellStyle name="Date 3" xfId="189"/>
    <cellStyle name="DIA" xfId="190"/>
    <cellStyle name="ENCABEZ1" xfId="191"/>
    <cellStyle name="ENCABEZ2" xfId="192"/>
    <cellStyle name="Encabezado 1" xfId="193"/>
    <cellStyle name="Encabezado 2" xfId="194"/>
    <cellStyle name="Encabezado 4 2" xfId="195"/>
    <cellStyle name="Énfasis 1" xfId="196"/>
    <cellStyle name="Énfasis 2" xfId="197"/>
    <cellStyle name="Énfasis 3" xfId="198"/>
    <cellStyle name="Énfasis1 - 20%" xfId="199"/>
    <cellStyle name="Énfasis1 - 20% 2" xfId="200"/>
    <cellStyle name="Énfasis1 - 40%" xfId="201"/>
    <cellStyle name="Énfasis1 - 40% 2" xfId="202"/>
    <cellStyle name="Énfasis1 - 60%" xfId="203"/>
    <cellStyle name="Énfasis1 2" xfId="204"/>
    <cellStyle name="Énfasis1 3" xfId="205"/>
    <cellStyle name="Énfasis1 4" xfId="206"/>
    <cellStyle name="Énfasis1 5" xfId="207"/>
    <cellStyle name="Énfasis1 6" xfId="208"/>
    <cellStyle name="Énfasis2 - 20%" xfId="209"/>
    <cellStyle name="Énfasis2 - 20% 2" xfId="210"/>
    <cellStyle name="Énfasis2 - 40%" xfId="211"/>
    <cellStyle name="Énfasis2 - 40% 2" xfId="212"/>
    <cellStyle name="Énfasis2 - 60%" xfId="213"/>
    <cellStyle name="Énfasis2 2" xfId="214"/>
    <cellStyle name="Énfasis2 3" xfId="215"/>
    <cellStyle name="Énfasis2 4" xfId="216"/>
    <cellStyle name="Énfasis2 5" xfId="217"/>
    <cellStyle name="Énfasis2 6" xfId="218"/>
    <cellStyle name="Énfasis3 - 20%" xfId="219"/>
    <cellStyle name="Énfasis3 - 20% 2" xfId="220"/>
    <cellStyle name="Énfasis3 - 40%" xfId="221"/>
    <cellStyle name="Énfasis3 - 40% 2" xfId="222"/>
    <cellStyle name="Énfasis3 - 60%" xfId="223"/>
    <cellStyle name="Énfasis3 2" xfId="224"/>
    <cellStyle name="Énfasis3 3" xfId="225"/>
    <cellStyle name="Énfasis3 4" xfId="226"/>
    <cellStyle name="Énfasis3 5" xfId="227"/>
    <cellStyle name="Énfasis3 6" xfId="228"/>
    <cellStyle name="Énfasis4 - 20%" xfId="229"/>
    <cellStyle name="Énfasis4 - 20% 2" xfId="230"/>
    <cellStyle name="Énfasis4 - 40%" xfId="231"/>
    <cellStyle name="Énfasis4 - 40% 2" xfId="232"/>
    <cellStyle name="Énfasis4 - 60%" xfId="233"/>
    <cellStyle name="Énfasis4 2" xfId="234"/>
    <cellStyle name="Énfasis4 3" xfId="235"/>
    <cellStyle name="Énfasis4 4" xfId="236"/>
    <cellStyle name="Énfasis4 5" xfId="237"/>
    <cellStyle name="Énfasis4 6" xfId="238"/>
    <cellStyle name="Énfasis5 - 20%" xfId="239"/>
    <cellStyle name="Énfasis5 - 20% 2" xfId="240"/>
    <cellStyle name="Énfasis5 - 40%" xfId="241"/>
    <cellStyle name="Énfasis5 - 40% 2" xfId="242"/>
    <cellStyle name="Énfasis5 - 60%" xfId="243"/>
    <cellStyle name="Énfasis5 2" xfId="244"/>
    <cellStyle name="Énfasis5 3" xfId="245"/>
    <cellStyle name="Énfasis5 4" xfId="246"/>
    <cellStyle name="Énfasis5 5" xfId="247"/>
    <cellStyle name="Énfasis5 6" xfId="248"/>
    <cellStyle name="Énfasis6 - 20%" xfId="249"/>
    <cellStyle name="Énfasis6 - 20% 2" xfId="250"/>
    <cellStyle name="Énfasis6 - 40%" xfId="251"/>
    <cellStyle name="Énfasis6 - 40% 2" xfId="252"/>
    <cellStyle name="Énfasis6 - 60%" xfId="253"/>
    <cellStyle name="Énfasis6 2" xfId="254"/>
    <cellStyle name="Énfasis6 3" xfId="255"/>
    <cellStyle name="Énfasis6 4" xfId="256"/>
    <cellStyle name="Énfasis6 5" xfId="257"/>
    <cellStyle name="Énfasis6 6" xfId="258"/>
    <cellStyle name="Entrada 2" xfId="259"/>
    <cellStyle name="Entrada 2 10" xfId="260"/>
    <cellStyle name="Entrada 2 11" xfId="261"/>
    <cellStyle name="Entrada 2 12" xfId="262"/>
    <cellStyle name="Entrada 2 13" xfId="263"/>
    <cellStyle name="Entrada 2 14" xfId="264"/>
    <cellStyle name="Entrada 2 15" xfId="265"/>
    <cellStyle name="Entrada 2 16" xfId="266"/>
    <cellStyle name="Entrada 2 17" xfId="267"/>
    <cellStyle name="Entrada 2 2" xfId="268"/>
    <cellStyle name="Entrada 2 2 10" xfId="269"/>
    <cellStyle name="Entrada 2 2 11" xfId="270"/>
    <cellStyle name="Entrada 2 2 12" xfId="271"/>
    <cellStyle name="Entrada 2 2 13" xfId="272"/>
    <cellStyle name="Entrada 2 2 14" xfId="273"/>
    <cellStyle name="Entrada 2 2 15" xfId="274"/>
    <cellStyle name="Entrada 2 2 16" xfId="275"/>
    <cellStyle name="Entrada 2 2 2" xfId="276"/>
    <cellStyle name="Entrada 2 2 3" xfId="277"/>
    <cellStyle name="Entrada 2 2 4" xfId="278"/>
    <cellStyle name="Entrada 2 2 5" xfId="279"/>
    <cellStyle name="Entrada 2 2 6" xfId="280"/>
    <cellStyle name="Entrada 2 2 7" xfId="281"/>
    <cellStyle name="Entrada 2 2 8" xfId="282"/>
    <cellStyle name="Entrada 2 2 9" xfId="283"/>
    <cellStyle name="Entrada 2 3" xfId="284"/>
    <cellStyle name="Entrada 2 4" xfId="285"/>
    <cellStyle name="Entrada 2 5" xfId="286"/>
    <cellStyle name="Entrada 2 6" xfId="287"/>
    <cellStyle name="Entrada 2 7" xfId="288"/>
    <cellStyle name="Entrada 2 8" xfId="289"/>
    <cellStyle name="Entrada 2 9" xfId="290"/>
    <cellStyle name="Estilo 1" xfId="291"/>
    <cellStyle name="Estilo 1 2" xfId="292"/>
    <cellStyle name="Euro" xfId="293"/>
    <cellStyle name="Euro 2" xfId="294"/>
    <cellStyle name="Euro 2 2" xfId="295"/>
    <cellStyle name="Euro 2 3" xfId="296"/>
    <cellStyle name="Euro 3" xfId="297"/>
    <cellStyle name="Euro 3 2" xfId="298"/>
    <cellStyle name="Euro 4" xfId="299"/>
    <cellStyle name="Euro_ANEXO-2" xfId="300"/>
    <cellStyle name="Explanatory Text" xfId="301"/>
    <cellStyle name="Fecha" xfId="302"/>
    <cellStyle name="FIJO" xfId="303"/>
    <cellStyle name="FINANCIERO" xfId="304"/>
    <cellStyle name="Fixed" xfId="305"/>
    <cellStyle name="Fixed 2" xfId="306"/>
    <cellStyle name="Fixed 2 2" xfId="307"/>
    <cellStyle name="Fixed 3" xfId="308"/>
    <cellStyle name="Good" xfId="309"/>
    <cellStyle name="Heading 1" xfId="310"/>
    <cellStyle name="Heading 1 2" xfId="311"/>
    <cellStyle name="Heading 1 3" xfId="312"/>
    <cellStyle name="Heading 2" xfId="313"/>
    <cellStyle name="Heading 2 2" xfId="314"/>
    <cellStyle name="Heading 2 3" xfId="315"/>
    <cellStyle name="Heading 3" xfId="316"/>
    <cellStyle name="Heading 3 2" xfId="317"/>
    <cellStyle name="Heading 4" xfId="318"/>
    <cellStyle name="Heading1" xfId="319"/>
    <cellStyle name="Heading2" xfId="320"/>
    <cellStyle name="Hipervínculo 2" xfId="321"/>
    <cellStyle name="Hipervínculo 2 2" xfId="322"/>
    <cellStyle name="Hipervínculo 2 3" xfId="323"/>
    <cellStyle name="Hipervínculo 3" xfId="324"/>
    <cellStyle name="Hipervínculo 4" xfId="325"/>
    <cellStyle name="Hipervínculo 5" xfId="326"/>
    <cellStyle name="Incorrecto 2" xfId="327"/>
    <cellStyle name="Input" xfId="328"/>
    <cellStyle name="Input 10" xfId="329"/>
    <cellStyle name="Input 11" xfId="330"/>
    <cellStyle name="Input 12" xfId="331"/>
    <cellStyle name="Input 13" xfId="332"/>
    <cellStyle name="Input 14" xfId="333"/>
    <cellStyle name="Input 15" xfId="334"/>
    <cellStyle name="Input 16" xfId="335"/>
    <cellStyle name="Input 17" xfId="336"/>
    <cellStyle name="Input 18" xfId="337"/>
    <cellStyle name="Input 2" xfId="338"/>
    <cellStyle name="Input 2 10" xfId="339"/>
    <cellStyle name="Input 2 11" xfId="340"/>
    <cellStyle name="Input 2 12" xfId="341"/>
    <cellStyle name="Input 2 13" xfId="342"/>
    <cellStyle name="Input 2 14" xfId="343"/>
    <cellStyle name="Input 2 15" xfId="344"/>
    <cellStyle name="Input 2 16" xfId="345"/>
    <cellStyle name="Input 2 17" xfId="346"/>
    <cellStyle name="Input 2 2" xfId="347"/>
    <cellStyle name="Input 2 3" xfId="348"/>
    <cellStyle name="Input 2 4" xfId="349"/>
    <cellStyle name="Input 2 5" xfId="350"/>
    <cellStyle name="Input 2 6" xfId="351"/>
    <cellStyle name="Input 2 7" xfId="352"/>
    <cellStyle name="Input 2 8" xfId="353"/>
    <cellStyle name="Input 2 9" xfId="354"/>
    <cellStyle name="Input 3" xfId="355"/>
    <cellStyle name="Input 4" xfId="356"/>
    <cellStyle name="Input 5" xfId="357"/>
    <cellStyle name="Input 6" xfId="358"/>
    <cellStyle name="Input 7" xfId="359"/>
    <cellStyle name="Input 8" xfId="360"/>
    <cellStyle name="Input 9" xfId="361"/>
    <cellStyle name="Linked Cell" xfId="362"/>
    <cellStyle name="Millares [0] 2" xfId="363"/>
    <cellStyle name="Millares 10" xfId="364"/>
    <cellStyle name="Millares 10 2" xfId="365"/>
    <cellStyle name="Millares 11" xfId="366"/>
    <cellStyle name="Millares 12" xfId="367"/>
    <cellStyle name="Millares 13" xfId="368"/>
    <cellStyle name="Millares 13 2" xfId="369"/>
    <cellStyle name="Millares 14" xfId="370"/>
    <cellStyle name="Millares 14 2" xfId="371"/>
    <cellStyle name="Millares 15" xfId="372"/>
    <cellStyle name="Millares 15 2" xfId="373"/>
    <cellStyle name="Millares 16" xfId="374"/>
    <cellStyle name="Millares 16 2" xfId="375"/>
    <cellStyle name="Millares 17" xfId="376"/>
    <cellStyle name="Millares 18" xfId="377"/>
    <cellStyle name="Millares 19" xfId="378"/>
    <cellStyle name="Millares 2" xfId="379"/>
    <cellStyle name="Millares 2 2" xfId="380"/>
    <cellStyle name="Millares 2 2 2" xfId="381"/>
    <cellStyle name="Millares 2 2 2 2" xfId="382"/>
    <cellStyle name="Millares 2 2 2 3" xfId="383"/>
    <cellStyle name="Millares 2 2 2 4" xfId="384"/>
    <cellStyle name="Millares 2 2 3" xfId="385"/>
    <cellStyle name="Millares 2 3" xfId="386"/>
    <cellStyle name="Millares 2 4" xfId="387"/>
    <cellStyle name="Millares 2 4 2" xfId="388"/>
    <cellStyle name="Millares 2 5" xfId="389"/>
    <cellStyle name="Millares 2_AMPLIACION ESTACIONES-TM-27-NOVIEMBRE-2012" xfId="390"/>
    <cellStyle name="Millares 20" xfId="391"/>
    <cellStyle name="Millares 21" xfId="392"/>
    <cellStyle name="Millares 22" xfId="393"/>
    <cellStyle name="Millares 23" xfId="394"/>
    <cellStyle name="Millares 24" xfId="395"/>
    <cellStyle name="Millares 25" xfId="396"/>
    <cellStyle name="Millares 26" xfId="397"/>
    <cellStyle name="Millares 27" xfId="398"/>
    <cellStyle name="Millares 3" xfId="399"/>
    <cellStyle name="Millares 3 2" xfId="400"/>
    <cellStyle name="Millares 3 2 2" xfId="401"/>
    <cellStyle name="Millares 3 3" xfId="402"/>
    <cellStyle name="Millares 3 3 2" xfId="403"/>
    <cellStyle name="Millares 3 4" xfId="404"/>
    <cellStyle name="Millares 4" xfId="405"/>
    <cellStyle name="Millares 4 2" xfId="406"/>
    <cellStyle name="Millares 4 2 2" xfId="407"/>
    <cellStyle name="Millares 4 3" xfId="408"/>
    <cellStyle name="Millares 5" xfId="409"/>
    <cellStyle name="Millares 5 2" xfId="410"/>
    <cellStyle name="Millares 5 2 2" xfId="411"/>
    <cellStyle name="Millares 5 3" xfId="412"/>
    <cellStyle name="Millares 5 4" xfId="413"/>
    <cellStyle name="Millares 6" xfId="414"/>
    <cellStyle name="Millares 6 2" xfId="415"/>
    <cellStyle name="Millares 6 3" xfId="416"/>
    <cellStyle name="Millares 6 4" xfId="417"/>
    <cellStyle name="Millares 7" xfId="418"/>
    <cellStyle name="Millares 7 2" xfId="419"/>
    <cellStyle name="Millares 7 3" xfId="420"/>
    <cellStyle name="Millares 7 4" xfId="421"/>
    <cellStyle name="Millares 8" xfId="422"/>
    <cellStyle name="Millares 8 2" xfId="423"/>
    <cellStyle name="Millares 9" xfId="424"/>
    <cellStyle name="Moneda" xfId="880" builtinId="4"/>
    <cellStyle name="Moneda 10" xfId="425"/>
    <cellStyle name="Moneda 10 2" xfId="426"/>
    <cellStyle name="Moneda 11" xfId="427"/>
    <cellStyle name="Moneda 12" xfId="428"/>
    <cellStyle name="Moneda 2" xfId="429"/>
    <cellStyle name="Moneda 2 2" xfId="430"/>
    <cellStyle name="Moneda 2 2 2" xfId="431"/>
    <cellStyle name="Moneda 2 2 2 2" xfId="432"/>
    <cellStyle name="Moneda 2 2 2 3" xfId="433"/>
    <cellStyle name="Moneda 2 2 2 4" xfId="434"/>
    <cellStyle name="Moneda 2 2 3" xfId="435"/>
    <cellStyle name="Moneda 2 2 3 2" xfId="436"/>
    <cellStyle name="Moneda 2 2 3 3" xfId="437"/>
    <cellStyle name="Moneda 2 2 4" xfId="438"/>
    <cellStyle name="Moneda 2 3" xfId="439"/>
    <cellStyle name="Moneda 2 3 2" xfId="440"/>
    <cellStyle name="Moneda 2 3 2 2" xfId="441"/>
    <cellStyle name="Moneda 2 3 2 3" xfId="442"/>
    <cellStyle name="Moneda 2 3 2 4" xfId="443"/>
    <cellStyle name="Moneda 2 3 3" xfId="444"/>
    <cellStyle name="Moneda 2 4" xfId="445"/>
    <cellStyle name="Moneda 2_AIU-unificado" xfId="446"/>
    <cellStyle name="Moneda 3" xfId="447"/>
    <cellStyle name="Moneda 3 2" xfId="448"/>
    <cellStyle name="Moneda 3 2 2" xfId="449"/>
    <cellStyle name="Moneda 3 2 2 2" xfId="450"/>
    <cellStyle name="Moneda 3 2 3" xfId="451"/>
    <cellStyle name="Moneda 3 3" xfId="452"/>
    <cellStyle name="Moneda 3 3 2" xfId="453"/>
    <cellStyle name="Moneda 3 3 2 2" xfId="454"/>
    <cellStyle name="Moneda 3 3 3" xfId="455"/>
    <cellStyle name="Moneda 3 4" xfId="456"/>
    <cellStyle name="Moneda 3 4 2" xfId="457"/>
    <cellStyle name="Moneda 3 5" xfId="458"/>
    <cellStyle name="Moneda 3 5 2" xfId="459"/>
    <cellStyle name="Moneda 3 5 3" xfId="460"/>
    <cellStyle name="Moneda 3 5 4" xfId="461"/>
    <cellStyle name="Moneda 3 6" xfId="462"/>
    <cellStyle name="Moneda 3_ANEXO-2" xfId="463"/>
    <cellStyle name="Moneda 4" xfId="464"/>
    <cellStyle name="Moneda 4 2" xfId="465"/>
    <cellStyle name="Moneda 4 2 2" xfId="466"/>
    <cellStyle name="Moneda 4 3" xfId="467"/>
    <cellStyle name="Moneda 5" xfId="468"/>
    <cellStyle name="Moneda 5 2" xfId="469"/>
    <cellStyle name="Moneda 5 2 2" xfId="470"/>
    <cellStyle name="Moneda 5 3" xfId="471"/>
    <cellStyle name="Moneda 6" xfId="472"/>
    <cellStyle name="Moneda 6 2" xfId="473"/>
    <cellStyle name="Moneda 7" xfId="474"/>
    <cellStyle name="Moneda 8" xfId="475"/>
    <cellStyle name="Moneda 8 2" xfId="476"/>
    <cellStyle name="Moneda 9" xfId="477"/>
    <cellStyle name="Moneda0" xfId="478"/>
    <cellStyle name="MONETARIO" xfId="479"/>
    <cellStyle name="Neutral 2" xfId="480"/>
    <cellStyle name="Nïrmal_PROINVER" xfId="481"/>
    <cellStyle name="Normal" xfId="0" builtinId="0"/>
    <cellStyle name="Normal 10" xfId="482"/>
    <cellStyle name="Normal 10 2" xfId="483"/>
    <cellStyle name="Normal 11" xfId="484"/>
    <cellStyle name="Normal 11 2" xfId="485"/>
    <cellStyle name="Normal 12" xfId="2"/>
    <cellStyle name="Normal 12 2" xfId="3"/>
    <cellStyle name="Normal 13" xfId="486"/>
    <cellStyle name="Normal 14" xfId="1"/>
    <cellStyle name="Normal 2" xfId="487"/>
    <cellStyle name="Normal 2 10" xfId="488"/>
    <cellStyle name="Normal 2 2" xfId="489"/>
    <cellStyle name="Normal 2 2 2" xfId="490"/>
    <cellStyle name="Normal 2 2 2 2" xfId="491"/>
    <cellStyle name="Normal 2 2 3" xfId="492"/>
    <cellStyle name="Normal 2 2 3 2" xfId="493"/>
    <cellStyle name="Normal 2 2 4" xfId="494"/>
    <cellStyle name="Normal 2 2 4 2" xfId="495"/>
    <cellStyle name="Normal 2 2 5" xfId="496"/>
    <cellStyle name="Normal 2 2_Copia de PRESUPUESTO POR CAPITULOS MARZO-25-11-ULTIMO" xfId="497"/>
    <cellStyle name="Normal 2 3" xfId="498"/>
    <cellStyle name="Normal 2 3 2" xfId="499"/>
    <cellStyle name="Normal 2 3 2 2" xfId="500"/>
    <cellStyle name="Normal 2 3 2 3" xfId="501"/>
    <cellStyle name="Normal 2 3 2 4" xfId="502"/>
    <cellStyle name="Normal 2 3 3" xfId="503"/>
    <cellStyle name="Normal 2 4" xfId="504"/>
    <cellStyle name="Normal 2 5" xfId="505"/>
    <cellStyle name="Normal 2 5 2" xfId="506"/>
    <cellStyle name="Normal 2 5 3" xfId="507"/>
    <cellStyle name="Normal 2 6" xfId="508"/>
    <cellStyle name="Normal 2_AMPLIACION ESTACIONES-TM-27-NOVIEMBRE-2012" xfId="509"/>
    <cellStyle name="Normal 3" xfId="510"/>
    <cellStyle name="Normal 3 2" xfId="511"/>
    <cellStyle name="Normal 3 2 2" xfId="512"/>
    <cellStyle name="Normal 3 2 2 2" xfId="513"/>
    <cellStyle name="Normal 3 2 2 3" xfId="514"/>
    <cellStyle name="Normal 3 2 2 4" xfId="515"/>
    <cellStyle name="Normal 3 2 3" xfId="516"/>
    <cellStyle name="Normal 3 3" xfId="517"/>
    <cellStyle name="Normal 3 3 2" xfId="518"/>
    <cellStyle name="Normal 3 4" xfId="519"/>
    <cellStyle name="Normal 3 5" xfId="520"/>
    <cellStyle name="Normal 3 5 2" xfId="521"/>
    <cellStyle name="Normal 3 5 3" xfId="522"/>
    <cellStyle name="Normal 3 6" xfId="523"/>
    <cellStyle name="Normal 4" xfId="524"/>
    <cellStyle name="Normal 4 2" xfId="525"/>
    <cellStyle name="Normal 4 2 2" xfId="526"/>
    <cellStyle name="Normal 4 2 2 2" xfId="527"/>
    <cellStyle name="Normal 4 2 2 2 2" xfId="528"/>
    <cellStyle name="Normal 4 2 3" xfId="529"/>
    <cellStyle name="Normal 4 2 4" xfId="530"/>
    <cellStyle name="Normal 4 2_ESTADISTICA" xfId="531"/>
    <cellStyle name="Normal 4 3" xfId="532"/>
    <cellStyle name="Normal 4 3 2" xfId="533"/>
    <cellStyle name="Normal 4 3 2 2" xfId="534"/>
    <cellStyle name="Normal 4 3 3" xfId="535"/>
    <cellStyle name="Normal 4 3_ESTADISTICA" xfId="536"/>
    <cellStyle name="Normal 4 4" xfId="537"/>
    <cellStyle name="Normal 4 4 2" xfId="538"/>
    <cellStyle name="Normal 4 5" xfId="539"/>
    <cellStyle name="Normal 4 5 2" xfId="540"/>
    <cellStyle name="Normal 4 6" xfId="541"/>
    <cellStyle name="Normal 4 7" xfId="542"/>
    <cellStyle name="Normal 4_AMPLIACION ESTACIONES-TM-27-NOVIEMBRE-2012" xfId="543"/>
    <cellStyle name="Normal 5" xfId="544"/>
    <cellStyle name="Normal 5 2" xfId="545"/>
    <cellStyle name="Normal 5 2 2" xfId="546"/>
    <cellStyle name="Normal 5 2 3" xfId="547"/>
    <cellStyle name="Normal 5 2 4" xfId="548"/>
    <cellStyle name="Normal 5 3" xfId="549"/>
    <cellStyle name="Normal 6" xfId="550"/>
    <cellStyle name="Normal 6 2" xfId="551"/>
    <cellStyle name="Normal 6 2 2" xfId="552"/>
    <cellStyle name="Normal 7" xfId="553"/>
    <cellStyle name="Normal 7 2" xfId="554"/>
    <cellStyle name="Normal 7 3" xfId="555"/>
    <cellStyle name="Normal 8" xfId="556"/>
    <cellStyle name="Normal 8 2" xfId="557"/>
    <cellStyle name="Normal 8 3" xfId="558"/>
    <cellStyle name="Normal 9" xfId="559"/>
    <cellStyle name="Normal 9 2" xfId="560"/>
    <cellStyle name="Normal 9 3" xfId="561"/>
    <cellStyle name="Notas 2" xfId="562"/>
    <cellStyle name="Notas 2 10" xfId="563"/>
    <cellStyle name="Notas 2 11" xfId="564"/>
    <cellStyle name="Notas 2 12" xfId="565"/>
    <cellStyle name="Notas 2 13" xfId="566"/>
    <cellStyle name="Notas 2 14" xfId="567"/>
    <cellStyle name="Notas 2 15" xfId="568"/>
    <cellStyle name="Notas 2 16" xfId="569"/>
    <cellStyle name="Notas 2 17" xfId="570"/>
    <cellStyle name="Notas 2 2" xfId="571"/>
    <cellStyle name="Notas 2 2 10" xfId="572"/>
    <cellStyle name="Notas 2 2 11" xfId="573"/>
    <cellStyle name="Notas 2 2 12" xfId="574"/>
    <cellStyle name="Notas 2 2 13" xfId="575"/>
    <cellStyle name="Notas 2 2 14" xfId="576"/>
    <cellStyle name="Notas 2 2 15" xfId="577"/>
    <cellStyle name="Notas 2 2 16" xfId="578"/>
    <cellStyle name="Notas 2 2 2" xfId="579"/>
    <cellStyle name="Notas 2 2 3" xfId="580"/>
    <cellStyle name="Notas 2 2 4" xfId="581"/>
    <cellStyle name="Notas 2 2 5" xfId="582"/>
    <cellStyle name="Notas 2 2 6" xfId="583"/>
    <cellStyle name="Notas 2 2 7" xfId="584"/>
    <cellStyle name="Notas 2 2 8" xfId="585"/>
    <cellStyle name="Notas 2 2 9" xfId="586"/>
    <cellStyle name="Notas 2 3" xfId="587"/>
    <cellStyle name="Notas 2 4" xfId="588"/>
    <cellStyle name="Notas 2 5" xfId="589"/>
    <cellStyle name="Notas 2 6" xfId="590"/>
    <cellStyle name="Notas 2 7" xfId="591"/>
    <cellStyle name="Notas 2 8" xfId="592"/>
    <cellStyle name="Notas 2 9" xfId="593"/>
    <cellStyle name="Notas 3" xfId="594"/>
    <cellStyle name="Notas 3 10" xfId="595"/>
    <cellStyle name="Notas 3 11" xfId="596"/>
    <cellStyle name="Notas 3 12" xfId="597"/>
    <cellStyle name="Notas 3 13" xfId="598"/>
    <cellStyle name="Notas 3 14" xfId="599"/>
    <cellStyle name="Notas 3 15" xfId="600"/>
    <cellStyle name="Notas 3 16" xfId="601"/>
    <cellStyle name="Notas 3 17" xfId="602"/>
    <cellStyle name="Notas 3 2" xfId="603"/>
    <cellStyle name="Notas 3 2 10" xfId="604"/>
    <cellStyle name="Notas 3 2 11" xfId="605"/>
    <cellStyle name="Notas 3 2 12" xfId="606"/>
    <cellStyle name="Notas 3 2 13" xfId="607"/>
    <cellStyle name="Notas 3 2 14" xfId="608"/>
    <cellStyle name="Notas 3 2 15" xfId="609"/>
    <cellStyle name="Notas 3 2 16" xfId="610"/>
    <cellStyle name="Notas 3 2 2" xfId="611"/>
    <cellStyle name="Notas 3 2 3" xfId="612"/>
    <cellStyle name="Notas 3 2 4" xfId="613"/>
    <cellStyle name="Notas 3 2 5" xfId="614"/>
    <cellStyle name="Notas 3 2 6" xfId="615"/>
    <cellStyle name="Notas 3 2 7" xfId="616"/>
    <cellStyle name="Notas 3 2 8" xfId="617"/>
    <cellStyle name="Notas 3 2 9" xfId="618"/>
    <cellStyle name="Notas 3 3" xfId="619"/>
    <cellStyle name="Notas 3 4" xfId="620"/>
    <cellStyle name="Notas 3 5" xfId="621"/>
    <cellStyle name="Notas 3 6" xfId="622"/>
    <cellStyle name="Notas 3 7" xfId="623"/>
    <cellStyle name="Notas 3 8" xfId="624"/>
    <cellStyle name="Notas 3 9" xfId="625"/>
    <cellStyle name="Note" xfId="626"/>
    <cellStyle name="Note 10" xfId="627"/>
    <cellStyle name="Note 11" xfId="628"/>
    <cellStyle name="Note 12" xfId="629"/>
    <cellStyle name="Note 13" xfId="630"/>
    <cellStyle name="Note 14" xfId="631"/>
    <cellStyle name="Note 15" xfId="632"/>
    <cellStyle name="Note 16" xfId="633"/>
    <cellStyle name="Note 17" xfId="634"/>
    <cellStyle name="Note 18" xfId="635"/>
    <cellStyle name="Note 19" xfId="636"/>
    <cellStyle name="Note 2" xfId="637"/>
    <cellStyle name="Note 2 10" xfId="638"/>
    <cellStyle name="Note 2 11" xfId="639"/>
    <cellStyle name="Note 2 12" xfId="640"/>
    <cellStyle name="Note 2 13" xfId="641"/>
    <cellStyle name="Note 2 14" xfId="642"/>
    <cellStyle name="Note 2 15" xfId="643"/>
    <cellStyle name="Note 2 16" xfId="644"/>
    <cellStyle name="Note 2 17" xfId="645"/>
    <cellStyle name="Note 2 18" xfId="646"/>
    <cellStyle name="Note 2 2" xfId="647"/>
    <cellStyle name="Note 2 2 10" xfId="648"/>
    <cellStyle name="Note 2 2 11" xfId="649"/>
    <cellStyle name="Note 2 2 12" xfId="650"/>
    <cellStyle name="Note 2 2 13" xfId="651"/>
    <cellStyle name="Note 2 2 14" xfId="652"/>
    <cellStyle name="Note 2 2 15" xfId="653"/>
    <cellStyle name="Note 2 2 16" xfId="654"/>
    <cellStyle name="Note 2 2 2" xfId="655"/>
    <cellStyle name="Note 2 2 3" xfId="656"/>
    <cellStyle name="Note 2 2 4" xfId="657"/>
    <cellStyle name="Note 2 2 5" xfId="658"/>
    <cellStyle name="Note 2 2 6" xfId="659"/>
    <cellStyle name="Note 2 2 7" xfId="660"/>
    <cellStyle name="Note 2 2 8" xfId="661"/>
    <cellStyle name="Note 2 2 9" xfId="662"/>
    <cellStyle name="Note 2 3" xfId="663"/>
    <cellStyle name="Note 2 4" xfId="664"/>
    <cellStyle name="Note 2 5" xfId="665"/>
    <cellStyle name="Note 2 6" xfId="666"/>
    <cellStyle name="Note 2 7" xfId="667"/>
    <cellStyle name="Note 2 8" xfId="668"/>
    <cellStyle name="Note 2 9" xfId="669"/>
    <cellStyle name="Note 20" xfId="670"/>
    <cellStyle name="Note 3" xfId="671"/>
    <cellStyle name="Note 3 10" xfId="672"/>
    <cellStyle name="Note 3 11" xfId="673"/>
    <cellStyle name="Note 3 12" xfId="674"/>
    <cellStyle name="Note 3 13" xfId="675"/>
    <cellStyle name="Note 3 14" xfId="676"/>
    <cellStyle name="Note 3 15" xfId="677"/>
    <cellStyle name="Note 3 16" xfId="678"/>
    <cellStyle name="Note 3 17" xfId="679"/>
    <cellStyle name="Note 3 2" xfId="680"/>
    <cellStyle name="Note 3 2 10" xfId="681"/>
    <cellStyle name="Note 3 2 11" xfId="682"/>
    <cellStyle name="Note 3 2 12" xfId="683"/>
    <cellStyle name="Note 3 2 13" xfId="684"/>
    <cellStyle name="Note 3 2 14" xfId="685"/>
    <cellStyle name="Note 3 2 15" xfId="686"/>
    <cellStyle name="Note 3 2 16" xfId="687"/>
    <cellStyle name="Note 3 2 2" xfId="688"/>
    <cellStyle name="Note 3 2 3" xfId="689"/>
    <cellStyle name="Note 3 2 4" xfId="690"/>
    <cellStyle name="Note 3 2 5" xfId="691"/>
    <cellStyle name="Note 3 2 6" xfId="692"/>
    <cellStyle name="Note 3 2 7" xfId="693"/>
    <cellStyle name="Note 3 2 8" xfId="694"/>
    <cellStyle name="Note 3 2 9" xfId="695"/>
    <cellStyle name="Note 3 3" xfId="696"/>
    <cellStyle name="Note 3 4" xfId="697"/>
    <cellStyle name="Note 3 5" xfId="698"/>
    <cellStyle name="Note 3 6" xfId="699"/>
    <cellStyle name="Note 3 7" xfId="700"/>
    <cellStyle name="Note 3 8" xfId="701"/>
    <cellStyle name="Note 3 9" xfId="702"/>
    <cellStyle name="Note 4" xfId="703"/>
    <cellStyle name="Note 4 10" xfId="704"/>
    <cellStyle name="Note 4 11" xfId="705"/>
    <cellStyle name="Note 4 12" xfId="706"/>
    <cellStyle name="Note 4 13" xfId="707"/>
    <cellStyle name="Note 4 14" xfId="708"/>
    <cellStyle name="Note 4 15" xfId="709"/>
    <cellStyle name="Note 4 16" xfId="710"/>
    <cellStyle name="Note 4 2" xfId="711"/>
    <cellStyle name="Note 4 3" xfId="712"/>
    <cellStyle name="Note 4 4" xfId="713"/>
    <cellStyle name="Note 4 5" xfId="714"/>
    <cellStyle name="Note 4 6" xfId="715"/>
    <cellStyle name="Note 4 7" xfId="716"/>
    <cellStyle name="Note 4 8" xfId="717"/>
    <cellStyle name="Note 4 9" xfId="718"/>
    <cellStyle name="Note 5" xfId="719"/>
    <cellStyle name="Note 6" xfId="720"/>
    <cellStyle name="Note 7" xfId="721"/>
    <cellStyle name="Note 8" xfId="722"/>
    <cellStyle name="Note 9" xfId="723"/>
    <cellStyle name="Output" xfId="724"/>
    <cellStyle name="Output 10" xfId="725"/>
    <cellStyle name="Output 11" xfId="726"/>
    <cellStyle name="Output 12" xfId="727"/>
    <cellStyle name="Output 13" xfId="728"/>
    <cellStyle name="Output 14" xfId="729"/>
    <cellStyle name="Output 15" xfId="730"/>
    <cellStyle name="Output 16" xfId="731"/>
    <cellStyle name="Output 17" xfId="732"/>
    <cellStyle name="Output 18" xfId="733"/>
    <cellStyle name="Output 2" xfId="734"/>
    <cellStyle name="Output 2 10" xfId="735"/>
    <cellStyle name="Output 2 11" xfId="736"/>
    <cellStyle name="Output 2 12" xfId="737"/>
    <cellStyle name="Output 2 13" xfId="738"/>
    <cellStyle name="Output 2 14" xfId="739"/>
    <cellStyle name="Output 2 15" xfId="740"/>
    <cellStyle name="Output 2 16" xfId="741"/>
    <cellStyle name="Output 2 17" xfId="742"/>
    <cellStyle name="Output 2 2" xfId="743"/>
    <cellStyle name="Output 2 3" xfId="744"/>
    <cellStyle name="Output 2 4" xfId="745"/>
    <cellStyle name="Output 2 5" xfId="746"/>
    <cellStyle name="Output 2 6" xfId="747"/>
    <cellStyle name="Output 2 7" xfId="748"/>
    <cellStyle name="Output 2 8" xfId="749"/>
    <cellStyle name="Output 2 9" xfId="750"/>
    <cellStyle name="Output 3" xfId="751"/>
    <cellStyle name="Output 4" xfId="752"/>
    <cellStyle name="Output 5" xfId="753"/>
    <cellStyle name="Output 6" xfId="754"/>
    <cellStyle name="Output 7" xfId="755"/>
    <cellStyle name="Output 8" xfId="756"/>
    <cellStyle name="Output 9" xfId="757"/>
    <cellStyle name="Porcentaje 2" xfId="758"/>
    <cellStyle name="Porcentaje 2 2" xfId="759"/>
    <cellStyle name="Porcentaje 2 2 2" xfId="760"/>
    <cellStyle name="Porcentaje 2 3" xfId="761"/>
    <cellStyle name="Porcentaje 2 4" xfId="762"/>
    <cellStyle name="Porcentaje 3" xfId="763"/>
    <cellStyle name="Porcentaje 3 2" xfId="764"/>
    <cellStyle name="Porcentaje 3 3" xfId="765"/>
    <cellStyle name="Porcentaje 3 3 2" xfId="766"/>
    <cellStyle name="Porcentaje 4" xfId="767"/>
    <cellStyle name="Porcentaje 4 2" xfId="768"/>
    <cellStyle name="Porcentaje 4 3" xfId="769"/>
    <cellStyle name="Porcentaje 5" xfId="770"/>
    <cellStyle name="Porcentaje 6" xfId="771"/>
    <cellStyle name="Porcentual 2" xfId="772"/>
    <cellStyle name="Porcentual 2 2" xfId="773"/>
    <cellStyle name="Porcentual 2 2 2" xfId="774"/>
    <cellStyle name="Porcentual 2 2 2 2" xfId="775"/>
    <cellStyle name="Porcentual 2 3" xfId="776"/>
    <cellStyle name="Porcentual 2 3 2" xfId="777"/>
    <cellStyle name="Porcentual 2 4" xfId="778"/>
    <cellStyle name="Porcentual 2 5" xfId="779"/>
    <cellStyle name="Porcentual 2 5 2" xfId="780"/>
    <cellStyle name="Porcentual 2 5 3" xfId="781"/>
    <cellStyle name="Porcentual 2 6" xfId="782"/>
    <cellStyle name="Porcentual 2_Libro2" xfId="783"/>
    <cellStyle name="Porcentual 3" xfId="784"/>
    <cellStyle name="Porcentual 3 2" xfId="785"/>
    <cellStyle name="Porcentual 3 3" xfId="786"/>
    <cellStyle name="Porcentual 4" xfId="787"/>
    <cellStyle name="Porcentual 5" xfId="788"/>
    <cellStyle name="Porcentual 6" xfId="789"/>
    <cellStyle name="Porcentual 7" xfId="790"/>
    <cellStyle name="Porcentual 7 2" xfId="791"/>
    <cellStyle name="Porcentual_AIU AMBIENTAL Y SISO AV 19 NUEVO v01" xfId="792"/>
    <cellStyle name="Punto0" xfId="793"/>
    <cellStyle name="resaltado" xfId="794"/>
    <cellStyle name="Salida 2" xfId="795"/>
    <cellStyle name="Salida 2 10" xfId="796"/>
    <cellStyle name="Salida 2 11" xfId="797"/>
    <cellStyle name="Salida 2 12" xfId="798"/>
    <cellStyle name="Salida 2 13" xfId="799"/>
    <cellStyle name="Salida 2 14" xfId="800"/>
    <cellStyle name="Salida 2 15" xfId="801"/>
    <cellStyle name="Salida 2 16" xfId="802"/>
    <cellStyle name="Salida 2 17" xfId="803"/>
    <cellStyle name="Salida 2 2" xfId="804"/>
    <cellStyle name="Salida 2 2 10" xfId="805"/>
    <cellStyle name="Salida 2 2 11" xfId="806"/>
    <cellStyle name="Salida 2 2 12" xfId="807"/>
    <cellStyle name="Salida 2 2 13" xfId="808"/>
    <cellStyle name="Salida 2 2 14" xfId="809"/>
    <cellStyle name="Salida 2 2 15" xfId="810"/>
    <cellStyle name="Salida 2 2 16" xfId="811"/>
    <cellStyle name="Salida 2 2 2" xfId="812"/>
    <cellStyle name="Salida 2 2 3" xfId="813"/>
    <cellStyle name="Salida 2 2 4" xfId="814"/>
    <cellStyle name="Salida 2 2 5" xfId="815"/>
    <cellStyle name="Salida 2 2 6" xfId="816"/>
    <cellStyle name="Salida 2 2 7" xfId="817"/>
    <cellStyle name="Salida 2 2 8" xfId="818"/>
    <cellStyle name="Salida 2 2 9" xfId="819"/>
    <cellStyle name="Salida 2 3" xfId="820"/>
    <cellStyle name="Salida 2 4" xfId="821"/>
    <cellStyle name="Salida 2 5" xfId="822"/>
    <cellStyle name="Salida 2 6" xfId="823"/>
    <cellStyle name="Salida 2 7" xfId="824"/>
    <cellStyle name="Salida 2 8" xfId="825"/>
    <cellStyle name="Salida 2 9" xfId="826"/>
    <cellStyle name="Standard_PLAN_EF" xfId="827"/>
    <cellStyle name="Text" xfId="828"/>
    <cellStyle name="Texto de advertencia 2" xfId="829"/>
    <cellStyle name="Texto explicativo 2" xfId="830"/>
    <cellStyle name="Title" xfId="831"/>
    <cellStyle name="Título 1 2" xfId="832"/>
    <cellStyle name="Título 2 2" xfId="833"/>
    <cellStyle name="Título 3 2" xfId="834"/>
    <cellStyle name="Título 4" xfId="835"/>
    <cellStyle name="Título de hoja" xfId="836"/>
    <cellStyle name="Total 2" xfId="837"/>
    <cellStyle name="Total 2 10" xfId="838"/>
    <cellStyle name="Total 2 11" xfId="839"/>
    <cellStyle name="Total 2 12" xfId="840"/>
    <cellStyle name="Total 2 13" xfId="841"/>
    <cellStyle name="Total 2 14" xfId="842"/>
    <cellStyle name="Total 2 15" xfId="843"/>
    <cellStyle name="Total 2 16" xfId="844"/>
    <cellStyle name="Total 2 17" xfId="845"/>
    <cellStyle name="Total 2 2" xfId="846"/>
    <cellStyle name="Total 2 2 10" xfId="847"/>
    <cellStyle name="Total 2 2 11" xfId="848"/>
    <cellStyle name="Total 2 2 12" xfId="849"/>
    <cellStyle name="Total 2 2 13" xfId="850"/>
    <cellStyle name="Total 2 2 14" xfId="851"/>
    <cellStyle name="Total 2 2 15" xfId="852"/>
    <cellStyle name="Total 2 2 16" xfId="853"/>
    <cellStyle name="Total 2 2 2" xfId="854"/>
    <cellStyle name="Total 2 2 3" xfId="855"/>
    <cellStyle name="Total 2 2 4" xfId="856"/>
    <cellStyle name="Total 2 2 5" xfId="857"/>
    <cellStyle name="Total 2 2 6" xfId="858"/>
    <cellStyle name="Total 2 2 7" xfId="859"/>
    <cellStyle name="Total 2 2 8" xfId="860"/>
    <cellStyle name="Total 2 2 9" xfId="861"/>
    <cellStyle name="Total 2 3" xfId="862"/>
    <cellStyle name="Total 2 4" xfId="863"/>
    <cellStyle name="Total 2 5" xfId="864"/>
    <cellStyle name="Total 2 6" xfId="865"/>
    <cellStyle name="Total 2 7" xfId="866"/>
    <cellStyle name="Total 2 8" xfId="867"/>
    <cellStyle name="Total 2 9" xfId="868"/>
    <cellStyle name="Warning Text" xfId="869"/>
    <cellStyle name="ДАТА" xfId="870"/>
    <cellStyle name="ДЕНЕЖНЫЙ_BOPENGC" xfId="871"/>
    <cellStyle name="ЗАГОЛОВОК1" xfId="872"/>
    <cellStyle name="ЗАГОЛОВОК2" xfId="873"/>
    <cellStyle name="ИТОГОВЫЙ" xfId="874"/>
    <cellStyle name="Обычный_BOPENGC" xfId="875"/>
    <cellStyle name="ПРОЦЕНТНЫЙ_BOPENGC" xfId="876"/>
    <cellStyle name="ТЕКСТ" xfId="877"/>
    <cellStyle name="ФИКСИРОВАННЫЙ" xfId="878"/>
    <cellStyle name="ФИНАНСОВЫЙ_BOPENGC" xfId="879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externalLink" Target="externalLinks/externalLink4.xml"/><Relationship Id="rId13" Type="http://schemas.openxmlformats.org/officeDocument/2006/relationships/externalLink" Target="externalLinks/externalLink9.xml"/><Relationship Id="rId18" Type="http://schemas.openxmlformats.org/officeDocument/2006/relationships/externalLink" Target="externalLinks/externalLink14.xml"/><Relationship Id="rId26" Type="http://schemas.openxmlformats.org/officeDocument/2006/relationships/externalLink" Target="externalLinks/externalLink22.xml"/><Relationship Id="rId3" Type="http://schemas.openxmlformats.org/officeDocument/2006/relationships/worksheet" Target="worksheets/sheet3.xml"/><Relationship Id="rId21" Type="http://schemas.openxmlformats.org/officeDocument/2006/relationships/externalLink" Target="externalLinks/externalLink17.xml"/><Relationship Id="rId7" Type="http://schemas.openxmlformats.org/officeDocument/2006/relationships/externalLink" Target="externalLinks/externalLink3.xml"/><Relationship Id="rId12" Type="http://schemas.openxmlformats.org/officeDocument/2006/relationships/externalLink" Target="externalLinks/externalLink8.xml"/><Relationship Id="rId17" Type="http://schemas.openxmlformats.org/officeDocument/2006/relationships/externalLink" Target="externalLinks/externalLink13.xml"/><Relationship Id="rId25" Type="http://schemas.openxmlformats.org/officeDocument/2006/relationships/externalLink" Target="externalLinks/externalLink21.xml"/><Relationship Id="rId2" Type="http://schemas.openxmlformats.org/officeDocument/2006/relationships/worksheet" Target="worksheets/sheet2.xml"/><Relationship Id="rId16" Type="http://schemas.openxmlformats.org/officeDocument/2006/relationships/externalLink" Target="externalLinks/externalLink12.xml"/><Relationship Id="rId20" Type="http://schemas.openxmlformats.org/officeDocument/2006/relationships/externalLink" Target="externalLinks/externalLink16.xml"/><Relationship Id="rId29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11" Type="http://schemas.openxmlformats.org/officeDocument/2006/relationships/externalLink" Target="externalLinks/externalLink7.xml"/><Relationship Id="rId24" Type="http://schemas.openxmlformats.org/officeDocument/2006/relationships/externalLink" Target="externalLinks/externalLink20.xml"/><Relationship Id="rId32" Type="http://schemas.openxmlformats.org/officeDocument/2006/relationships/calcChain" Target="calcChain.xml"/><Relationship Id="rId5" Type="http://schemas.openxmlformats.org/officeDocument/2006/relationships/externalLink" Target="externalLinks/externalLink1.xml"/><Relationship Id="rId15" Type="http://schemas.openxmlformats.org/officeDocument/2006/relationships/externalLink" Target="externalLinks/externalLink11.xml"/><Relationship Id="rId23" Type="http://schemas.openxmlformats.org/officeDocument/2006/relationships/externalLink" Target="externalLinks/externalLink19.xml"/><Relationship Id="rId28" Type="http://schemas.openxmlformats.org/officeDocument/2006/relationships/externalLink" Target="externalLinks/externalLink24.xml"/><Relationship Id="rId10" Type="http://schemas.openxmlformats.org/officeDocument/2006/relationships/externalLink" Target="externalLinks/externalLink6.xml"/><Relationship Id="rId19" Type="http://schemas.openxmlformats.org/officeDocument/2006/relationships/externalLink" Target="externalLinks/externalLink15.xml"/><Relationship Id="rId31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externalLink" Target="externalLinks/externalLink5.xml"/><Relationship Id="rId14" Type="http://schemas.openxmlformats.org/officeDocument/2006/relationships/externalLink" Target="externalLinks/externalLink10.xml"/><Relationship Id="rId22" Type="http://schemas.openxmlformats.org/officeDocument/2006/relationships/externalLink" Target="externalLinks/externalLink18.xml"/><Relationship Id="rId27" Type="http://schemas.openxmlformats.org/officeDocument/2006/relationships/externalLink" Target="externalLinks/externalLink23.xml"/><Relationship Id="rId30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S%20PARQUES\RESUM96" TargetMode="External"/></Relationships>
</file>

<file path=xl/externalLinks/_rels/externalLink10.xml.rels><?xml version="1.0" encoding="UTF-8" standalone="yes"?>
<Relationships xmlns="http://schemas.openxmlformats.org/package/2006/relationships"><Relationship Id="rId1" Type="http://schemas.microsoft.com/office/2006/relationships/xlExternalLinkPath/xlPathMissing" Target="Datos%20b&#225;sicos.xls" TargetMode="External"/></Relationships>
</file>

<file path=xl/externalLinks/_rels/externalLink11.xml.rels><?xml version="1.0" encoding="UTF-8" standalone="yes"?>
<Relationships xmlns="http://schemas.openxmlformats.org/package/2006/relationships"><Relationship Id="rId1" Type="http://schemas.microsoft.com/office/2006/relationships/xlExternalLinkPath/xlPathMissing" Target="Ppto%20de%20Obra%20INARE-IDU-202-05%20-%20Tramo%20Cra-15-19%20-Separador-%20v.16-04-07.xls" TargetMode="External"/></Relationships>
</file>

<file path=xl/externalLinks/_rels/externalLink12.xml.rels><?xml version="1.0" encoding="UTF-8" standalone="yes"?>
<Relationships xmlns="http://schemas.openxmlformats.org/package/2006/relationships"><Relationship Id="rId1" Type="http://schemas.microsoft.com/office/2006/relationships/xlExternalLinkPath/xlPathMissing" Target="Cargabilidad%20econ&#243;mica5.xls" TargetMode="External"/></Relationships>
</file>

<file path=xl/externalLinks/_rels/externalLink13.xml.rels><?xml version="1.0" encoding="UTF-8" standalone="yes"?>
<Relationships xmlns="http://schemas.openxmlformats.org/package/2006/relationships"><Relationship Id="rId1" Type="http://schemas.microsoft.com/office/2006/relationships/xlExternalLinkPath/xlPathMissing" Target="Copia%20de%20PRESUPUESTO%20PUENTE%20TRANSVERSAL%2045%20-%20V.1.xls" TargetMode="External"/></Relationships>
</file>

<file path=xl/externalLinks/_rels/externalLink1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S%20PARQUES\APU_GRUPO_G-Base.xls" TargetMode="External"/></Relationships>
</file>

<file path=xl/externalLinks/_rels/externalLink15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Servidor\DATOS%20(F)\Documents%20and%20Settings\Administrador\Mis%20documentos\Mis%20archivos%20recibidos\APUS%20JUNIO%2015-04.xls" TargetMode="External"/></Relationships>
</file>

<file path=xl/externalLinks/_rels/externalLink16.xml.rels><?xml version="1.0" encoding="UTF-8" standalone="yes"?>
<Relationships xmlns="http://schemas.openxmlformats.org/package/2006/relationships"><Relationship Id="rId1" Type="http://schemas.microsoft.com/office/2006/relationships/xlExternalLinkPath/xlPathMissing" Target="1.%20PRESUPUESTO%20CALI%20TUNA%20BAJA%20FINAL.xls" TargetMode="External"/></Relationships>
</file>

<file path=xl/externalLinks/_rels/externalLink1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Ambiental\trabajo%20red\Documents%20and%20Settings\Luis%20Alberto\Configuraci&#243;n%20local\Archivos%20temporales%20de%20Internet\Content.IE5\ROSF17GT\TEMP\PRECIOS%20UNITARIOS%20SANVICTORINO.xls" TargetMode="External"/></Relationships>
</file>

<file path=xl/externalLinks/_rels/externalLink18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DIEGO\PPTOS%20PARQ-3-MAYO\1&#186;%20de%20Mayo%20con%2049C.xls" TargetMode="External"/></Relationships>
</file>

<file path=xl/externalLinks/_rels/externalLink1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PAPA\Presupuestos\DOCUME~1\ROBERT~1\CONFIG~1\Temp\Directorio%20temporal%201%20para%20fwdmatrizparaelcalculodelaiu20081xls.zip\MATRIZ%20PARA%20EL%20CALCULO%20DEL%20AIU%2020081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5-7.xls" TargetMode="External"/></Relationships>
</file>

<file path=xl/externalLinks/_rels/externalLink20.xml.rels><?xml version="1.0" encoding="UTF-8" standalone="yes"?>
<Relationships xmlns="http://schemas.openxmlformats.org/package/2006/relationships"><Relationship Id="rId1" Type="http://schemas.microsoft.com/office/2006/relationships/xlExternalLinkPath/xlPathMissing" Target="Secci&#243;n%207%20Tel&#233;fonos.xls" TargetMode="External"/></Relationships>
</file>

<file path=xl/externalLinks/_rels/externalLink2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PRESUPUESTOS%20PARQUES\P127-PO-GE-002%20V1%20EN%20PROCESO.xls" TargetMode="External"/></Relationships>
</file>

<file path=xl/externalLinks/_rels/externalLink22.xml.rels><?xml version="1.0" encoding="UTF-8" standalone="yes"?>
<Relationships xmlns="http://schemas.openxmlformats.org/package/2006/relationships"><Relationship Id="rId1" Type="http://schemas.microsoft.com/office/2006/relationships/xlExternalLinkPath/xlPathMissing" Target="PLANOBRASING.xls" TargetMode="External"/></Relationships>
</file>

<file path=xl/externalLinks/_rels/externalLink2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DIEGO\PPTOS%20PARQ-3-MAYO\costodisteeb.xls" TargetMode="External"/></Relationships>
</file>

<file path=xl/externalLinks/_rels/externalLink24.xml.rels><?xml version="1.0" encoding="UTF-8" standalone="yes"?>
<Relationships xmlns="http://schemas.openxmlformats.org/package/2006/relationships"><Relationship Id="rId1" Type="http://schemas.microsoft.com/office/2006/relationships/xlExternalLinkPath/xlPathMissing" Target="140801%201%20ALT-MP%20Tintal%20Alsacia%20Seg%201%20OCC.xls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Construcci&#243;n%20Puente%20Peatonal%20Manitas.xls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microsoft.com/office/2006/relationships/xlExternalLinkPath/xlPathMissing" Target="APU%20VOL%201.xls" TargetMode="External"/></Relationships>
</file>

<file path=xl/externalLinks/_rels/externalLink5.xml.rels><?xml version="1.0" encoding="UTF-8" standalone="yes"?>
<Relationships xmlns="http://schemas.openxmlformats.org/package/2006/relationships"><Relationship Id="rId1" Type="http://schemas.microsoft.com/office/2006/relationships/xlExternalLinkPath/xlPathMissing" Target="Presupuesto%20proceso%20de%20atenci&#243;n%20de%20emergencia%20Limas%20Definit.xls" TargetMode="External"/></Relationships>
</file>

<file path=xl/externalLinks/_rels/externalLink6.xml.rels><?xml version="1.0" encoding="UTF-8" standalone="yes"?>
<Relationships xmlns="http://schemas.openxmlformats.org/package/2006/relationships"><Relationship Id="rId1" Type="http://schemas.microsoft.com/office/2006/relationships/xlExternalLinkPath/xlPathMissing" Target="PTTO%20COMUNICACIONES%2014-ABR-09.xls" TargetMode="External"/></Relationships>
</file>

<file path=xl/externalLinks/_rels/externalLink7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Volumes\DIEGO\PPTOS%20PARQ-3-MAYO\Insumos%202009.xls" TargetMode="External"/></Relationships>
</file>

<file path=xl/externalLinks/_rels/externalLink8.xml.rels><?xml version="1.0" encoding="UTF-8" standalone="yes"?>
<Relationships xmlns="http://schemas.openxmlformats.org/package/2006/relationships"><Relationship Id="rId1" Type="http://schemas.microsoft.com/office/2006/relationships/xlExternalLinkPath/xlPathMissing" Target="CIRCUITOS%20CODENSA.xls" TargetMode="External"/></Relationships>
</file>

<file path=xl/externalLinks/_rels/externalLink9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Hp-alexander\Documentos\winnt\perfiles\Co80097831\Mis%20documentos\Formatos\Presupuesto%20Da&#241;os%20Interinstitucionales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96"/>
    </sheetNames>
    <sheetDataSet>
      <sheetData sheetId="0" refreshError="1"/>
    </sheetDataSet>
  </externalBook>
</externalLink>
</file>

<file path=xl/externalLinks/externalLink1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ecciones"/>
      <sheetName val="Datos básicos"/>
      <sheetName val="Banderas"/>
      <sheetName val="valor m2"/>
      <sheetName val="Norte"/>
      <sheetName val="Banderas (2)"/>
      <sheetName val="Banderas (3)"/>
      <sheetName val="codigos"/>
    </sheetNames>
    <sheetDataSet>
      <sheetData sheetId="0"/>
      <sheetData sheetId="1"/>
      <sheetData sheetId="2" refreshError="1">
        <row r="1">
          <cell r="A1" t="str">
            <v>Int1</v>
          </cell>
        </row>
        <row r="5">
          <cell r="A5">
            <v>1</v>
          </cell>
        </row>
        <row r="6">
          <cell r="A6" t="str">
            <v>G1</v>
          </cell>
        </row>
        <row r="7">
          <cell r="A7" t="str">
            <v>G1</v>
          </cell>
        </row>
        <row r="8">
          <cell r="A8">
            <v>2</v>
          </cell>
        </row>
        <row r="9">
          <cell r="A9" t="str">
            <v>G2</v>
          </cell>
        </row>
        <row r="10">
          <cell r="A10" t="str">
            <v>G2</v>
          </cell>
        </row>
        <row r="11">
          <cell r="A11" t="str">
            <v>G2</v>
          </cell>
        </row>
        <row r="12">
          <cell r="A12" t="str">
            <v>G2</v>
          </cell>
        </row>
        <row r="13">
          <cell r="A13">
            <v>3</v>
          </cell>
        </row>
        <row r="14">
          <cell r="A14" t="str">
            <v>G3</v>
          </cell>
        </row>
        <row r="15">
          <cell r="A15" t="str">
            <v>G3</v>
          </cell>
        </row>
        <row r="16">
          <cell r="A16" t="str">
            <v>G1</v>
          </cell>
        </row>
        <row r="17">
          <cell r="A17" t="str">
            <v>GG1</v>
          </cell>
        </row>
        <row r="18">
          <cell r="A18" t="str">
            <v>GG1</v>
          </cell>
        </row>
        <row r="19">
          <cell r="A19" t="str">
            <v>GG1</v>
          </cell>
        </row>
        <row r="20">
          <cell r="A20" t="str">
            <v>GG1</v>
          </cell>
        </row>
        <row r="21">
          <cell r="A21" t="str">
            <v>GG1</v>
          </cell>
        </row>
        <row r="22">
          <cell r="A22" t="str">
            <v>GG1</v>
          </cell>
        </row>
        <row r="23">
          <cell r="A23" t="str">
            <v>GG1</v>
          </cell>
        </row>
        <row r="24">
          <cell r="A24" t="str">
            <v>GG1</v>
          </cell>
        </row>
        <row r="25">
          <cell r="A25" t="str">
            <v>GG1</v>
          </cell>
        </row>
        <row r="26">
          <cell r="A26" t="str">
            <v>GG1</v>
          </cell>
        </row>
        <row r="27">
          <cell r="A27" t="str">
            <v>GG1</v>
          </cell>
        </row>
        <row r="28">
          <cell r="A28" t="str">
            <v>GG1</v>
          </cell>
        </row>
        <row r="29">
          <cell r="A29" t="str">
            <v>GG1</v>
          </cell>
        </row>
        <row r="30">
          <cell r="A30" t="str">
            <v>GG1</v>
          </cell>
        </row>
      </sheetData>
      <sheetData sheetId="3"/>
      <sheetData sheetId="4" refreshError="1"/>
      <sheetData sheetId="5" refreshError="1"/>
      <sheetData sheetId="6" refreshError="1"/>
      <sheetData sheetId="7" refreshError="1"/>
    </sheetDataSet>
  </externalBook>
</externalLink>
</file>

<file path=xl/externalLinks/externalLink1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SUPUESTO"/>
      <sheetName val="AIU"/>
      <sheetName val="APU-1301"/>
      <sheetName val="APU-1228"/>
      <sheetName val="APU-1227"/>
      <sheetName val="APU-1226"/>
      <sheetName val="APU-1225"/>
      <sheetName val="APU-1224"/>
      <sheetName val="APU-1223"/>
      <sheetName val="APU-1222"/>
      <sheetName val="APU-1221"/>
      <sheetName val="APU-1212"/>
      <sheetName val="APU-1211"/>
      <sheetName val="APU-1104"/>
      <sheetName val="APU-1103"/>
      <sheetName val="APU-1102"/>
      <sheetName val="APU-1101"/>
      <sheetName val="APU-10423"/>
      <sheetName val="APU-10422"/>
      <sheetName val="APU-10421"/>
      <sheetName val="APU-10420"/>
      <sheetName val="APU-10419"/>
      <sheetName val="APU-10418"/>
      <sheetName val="APU-10417"/>
      <sheetName val="APU-10416"/>
      <sheetName val="APU-10415"/>
      <sheetName val="APU-10414"/>
      <sheetName val="APU-10413"/>
      <sheetName val="APU-10412"/>
      <sheetName val="APU-10411"/>
      <sheetName val="APU-10410"/>
      <sheetName val="APU-1049"/>
      <sheetName val="APU-1048"/>
      <sheetName val="APU-1047"/>
      <sheetName val="APU-1046"/>
      <sheetName val="APU-1045"/>
      <sheetName val="APU-1044"/>
      <sheetName val="APU-1043"/>
      <sheetName val="APU-1042"/>
      <sheetName val="APU-1041"/>
      <sheetName val="APU-1032"/>
      <sheetName val="APU-1031"/>
      <sheetName val="APU-1022"/>
      <sheetName val="APU-1021"/>
      <sheetName val="APU-1012"/>
      <sheetName val="APU-1011"/>
      <sheetName val="APU-9910"/>
      <sheetName val="APU-999"/>
      <sheetName val="APU-998"/>
      <sheetName val="APU-997"/>
      <sheetName val="APU-996"/>
      <sheetName val="APU-995"/>
      <sheetName val="APU-994"/>
      <sheetName val="APU-993"/>
      <sheetName val="APU-992"/>
      <sheetName val="APU-991"/>
      <sheetName val="APU-985"/>
      <sheetName val="APU-984"/>
      <sheetName val="APU-983"/>
      <sheetName val="APU-982"/>
      <sheetName val="APU-981"/>
      <sheetName val="APU-972"/>
      <sheetName val="APU-971"/>
      <sheetName val="APU-962"/>
      <sheetName val="APU-961"/>
      <sheetName val="APU-952"/>
      <sheetName val="APU-951"/>
      <sheetName val="APU-946"/>
      <sheetName val="APU-945"/>
      <sheetName val="APU-944"/>
      <sheetName val="APU-943"/>
      <sheetName val="APU-942"/>
      <sheetName val="APU-941"/>
      <sheetName val="APU-936"/>
      <sheetName val="APU-935"/>
      <sheetName val="APU-934"/>
      <sheetName val="APU-933"/>
      <sheetName val="APU-932"/>
      <sheetName val="APU-931"/>
      <sheetName val="APU-926"/>
      <sheetName val="APU-925"/>
      <sheetName val="APU-924"/>
      <sheetName val="APU-923"/>
      <sheetName val="APU-922"/>
      <sheetName val="APU-921"/>
      <sheetName val="APU-914"/>
      <sheetName val="APU-913"/>
      <sheetName val="APU-912"/>
      <sheetName val="APU-911"/>
      <sheetName val="APU-853"/>
      <sheetName val="APU-852"/>
      <sheetName val="APU-851"/>
      <sheetName val="APU-841"/>
      <sheetName val="APU-839"/>
      <sheetName val="APU-838"/>
      <sheetName val="APU-837"/>
      <sheetName val="APU-836"/>
      <sheetName val="APU-835"/>
      <sheetName val="APU-834"/>
      <sheetName val="APU-833"/>
      <sheetName val="APU-832"/>
      <sheetName val="APU-831"/>
      <sheetName val="APU-824"/>
      <sheetName val="APU-823"/>
      <sheetName val="APU-822"/>
      <sheetName val="APU-821"/>
      <sheetName val="APU-812"/>
      <sheetName val="APU-811"/>
      <sheetName val="APU-707"/>
      <sheetName val="APU-706"/>
      <sheetName val="APU-705"/>
      <sheetName val="APU-704"/>
      <sheetName val="APU-703"/>
      <sheetName val="APU-702"/>
      <sheetName val="APU-701"/>
      <sheetName val="APU-609"/>
      <sheetName val="APU-608"/>
      <sheetName val="APU-607"/>
      <sheetName val="APU-606"/>
      <sheetName val="APU-605"/>
      <sheetName val="APU-604"/>
      <sheetName val="APU-603"/>
      <sheetName val="APU-602"/>
      <sheetName val="APU-601"/>
      <sheetName val="APU-507"/>
      <sheetName val="APU-506"/>
      <sheetName val="APU-505"/>
      <sheetName val="APU-504"/>
      <sheetName val="APU-503"/>
      <sheetName val="APU-502"/>
      <sheetName val="APU-501"/>
      <sheetName val="APU-402"/>
      <sheetName val="APU-401"/>
      <sheetName val="APU-304"/>
      <sheetName val="APU-303"/>
      <sheetName val="APU-302"/>
      <sheetName val="APU-301"/>
      <sheetName val="APU-201"/>
      <sheetName val="APU-103"/>
      <sheetName val="APU-102"/>
      <sheetName val="APU-101"/>
      <sheetName val="Consolidado T2"/>
      <sheetName val="Mz Av.15-Tv.18 - CN"/>
      <sheetName val="Mz Tv.18-Tv.19 - CN"/>
      <sheetName val="Mz Tv.19-Tv.19A - CN"/>
      <sheetName val="Mz Tv.19A-Tv.20 - CN"/>
      <sheetName val="Mz Tv.20-Tv.21 - CN"/>
      <sheetName val="Mz Tv.21-Av.19 - CN"/>
      <sheetName val="Mz Av.15-Tv.17 - CS"/>
      <sheetName val="Mz Tv.17-Tv.19 - CS"/>
      <sheetName val="Mz Tv.19-Tv.19A - CS"/>
      <sheetName val="Mz Tv.19A-Tv.20 - CS"/>
      <sheetName val="Mz Tv.20-Tv.23 - CS"/>
      <sheetName val="Mz Tv.23-Av.19 - CS"/>
      <sheetName val="Separador T2"/>
      <sheetName val="TARIFAS MINTRANSPORTE"/>
      <sheetName val="TARIFAS DIARIO OF 2007"/>
      <sheetName val="COSTOS OFICINA"/>
      <sheetName val="COSTOS CAMPAMENTO"/>
      <sheetName val="UTILIDAD"/>
      <sheetName val="Datos"/>
      <sheetName val="Insum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  <sheetData sheetId="22"/>
      <sheetData sheetId="23"/>
      <sheetData sheetId="24"/>
      <sheetData sheetId="25"/>
      <sheetData sheetId="26"/>
      <sheetData sheetId="27"/>
      <sheetData sheetId="28"/>
      <sheetData sheetId="29"/>
      <sheetData sheetId="30"/>
      <sheetData sheetId="31"/>
      <sheetData sheetId="32"/>
      <sheetData sheetId="33"/>
      <sheetData sheetId="34"/>
      <sheetData sheetId="35"/>
      <sheetData sheetId="36"/>
      <sheetData sheetId="37"/>
      <sheetData sheetId="38"/>
      <sheetData sheetId="39"/>
      <sheetData sheetId="40"/>
      <sheetData sheetId="41"/>
      <sheetData sheetId="42"/>
      <sheetData sheetId="43"/>
      <sheetData sheetId="44"/>
      <sheetData sheetId="45"/>
      <sheetData sheetId="46"/>
      <sheetData sheetId="47"/>
      <sheetData sheetId="48"/>
      <sheetData sheetId="49"/>
      <sheetData sheetId="50"/>
      <sheetData sheetId="51"/>
      <sheetData sheetId="52"/>
      <sheetData sheetId="53"/>
      <sheetData sheetId="54"/>
      <sheetData sheetId="55"/>
      <sheetData sheetId="56"/>
      <sheetData sheetId="57"/>
      <sheetData sheetId="58"/>
      <sheetData sheetId="59"/>
      <sheetData sheetId="60"/>
      <sheetData sheetId="61"/>
      <sheetData sheetId="62"/>
      <sheetData sheetId="63"/>
      <sheetData sheetId="64"/>
      <sheetData sheetId="65"/>
      <sheetData sheetId="66"/>
      <sheetData sheetId="67"/>
      <sheetData sheetId="68"/>
      <sheetData sheetId="69"/>
      <sheetData sheetId="70"/>
      <sheetData sheetId="71"/>
      <sheetData sheetId="72"/>
      <sheetData sheetId="73"/>
      <sheetData sheetId="74"/>
      <sheetData sheetId="75"/>
      <sheetData sheetId="76"/>
      <sheetData sheetId="77"/>
      <sheetData sheetId="78"/>
      <sheetData sheetId="79"/>
      <sheetData sheetId="80"/>
      <sheetData sheetId="81"/>
      <sheetData sheetId="82"/>
      <sheetData sheetId="83"/>
      <sheetData sheetId="84"/>
      <sheetData sheetId="85"/>
      <sheetData sheetId="86"/>
      <sheetData sheetId="87"/>
      <sheetData sheetId="88"/>
      <sheetData sheetId="89"/>
      <sheetData sheetId="90"/>
      <sheetData sheetId="91"/>
      <sheetData sheetId="92"/>
      <sheetData sheetId="93"/>
      <sheetData sheetId="94"/>
      <sheetData sheetId="95"/>
      <sheetData sheetId="96"/>
      <sheetData sheetId="97"/>
      <sheetData sheetId="98"/>
      <sheetData sheetId="99"/>
      <sheetData sheetId="100"/>
      <sheetData sheetId="101"/>
      <sheetData sheetId="102"/>
      <sheetData sheetId="103"/>
      <sheetData sheetId="104"/>
      <sheetData sheetId="105"/>
      <sheetData sheetId="106"/>
      <sheetData sheetId="107"/>
      <sheetData sheetId="108"/>
      <sheetData sheetId="109"/>
      <sheetData sheetId="110"/>
      <sheetData sheetId="111"/>
      <sheetData sheetId="112"/>
      <sheetData sheetId="113"/>
      <sheetData sheetId="114"/>
      <sheetData sheetId="115"/>
      <sheetData sheetId="116"/>
      <sheetData sheetId="117"/>
      <sheetData sheetId="118"/>
      <sheetData sheetId="119"/>
      <sheetData sheetId="120"/>
      <sheetData sheetId="121"/>
      <sheetData sheetId="122"/>
      <sheetData sheetId="123"/>
      <sheetData sheetId="124"/>
      <sheetData sheetId="125"/>
      <sheetData sheetId="126"/>
      <sheetData sheetId="127"/>
      <sheetData sheetId="128"/>
      <sheetData sheetId="129"/>
      <sheetData sheetId="130"/>
      <sheetData sheetId="131"/>
      <sheetData sheetId="132"/>
      <sheetData sheetId="133"/>
      <sheetData sheetId="134"/>
      <sheetData sheetId="135"/>
      <sheetData sheetId="136"/>
      <sheetData sheetId="137"/>
      <sheetData sheetId="138"/>
      <sheetData sheetId="139"/>
      <sheetData sheetId="140"/>
      <sheetData sheetId="141"/>
      <sheetData sheetId="142"/>
      <sheetData sheetId="143"/>
      <sheetData sheetId="144"/>
      <sheetData sheetId="145"/>
      <sheetData sheetId="146"/>
      <sheetData sheetId="147"/>
      <sheetData sheetId="148"/>
      <sheetData sheetId="149"/>
      <sheetData sheetId="150"/>
      <sheetData sheetId="151"/>
      <sheetData sheetId="152"/>
      <sheetData sheetId="153"/>
      <sheetData sheetId="154"/>
      <sheetData sheetId="155"/>
      <sheetData sheetId="156"/>
      <sheetData sheetId="157"/>
      <sheetData sheetId="158"/>
      <sheetData sheetId="159"/>
      <sheetData sheetId="160" refreshError="1">
        <row r="1">
          <cell r="B1" t="str">
            <v>ESTUDIOS Y DISEÑOS DE LA CICLORUTA Y ESPACIO PUBLICO COMPLEMENTARIO DEL EJE VIAL DE LA CALLE 116 ENTRE LA CARRERA 11 Y LA AUTOPISTA NORTE INCLUYENDO SEPARADOR Y ANTEJARDINES EN LA CIUDAD DE BOGOTA D.C.</v>
          </cell>
        </row>
        <row r="2">
          <cell r="B2" t="str">
            <v>IDU-202-05</v>
          </cell>
        </row>
        <row r="3">
          <cell r="B3" t="str">
            <v>INARE LTDA</v>
          </cell>
        </row>
        <row r="5">
          <cell r="B5" t="str">
            <v>CONSORCIO AVENIDA 116</v>
          </cell>
        </row>
        <row r="6">
          <cell r="B6" t="str">
            <v>ARQ. SANDRA CAICEDO</v>
          </cell>
        </row>
        <row r="7">
          <cell r="B7">
            <v>39315</v>
          </cell>
        </row>
      </sheetData>
      <sheetData sheetId="161"/>
    </sheetDataSet>
  </externalBook>
</externalLink>
</file>

<file path=xl/externalLinks/externalLink1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valuación Financiera"/>
      <sheetName val="Escenario1"/>
      <sheetName val="Modelo"/>
      <sheetName val="Parámetros"/>
      <sheetName val="Factorcarga y pérdidas"/>
      <sheetName val="Cálculo FCC"/>
      <sheetName val="S_E y trafo"/>
      <sheetName val="Módulo Línea B. sencilla"/>
      <sheetName val="Módulo Barraje Tipo 2"/>
      <sheetName val="Módulo Común Tipo2"/>
      <sheetName val="Costo Subestación"/>
      <sheetName val="Costo línea AT"/>
      <sheetName val="Costos RED MT y BT"/>
      <sheetName val="Cálculo pérdidas"/>
      <sheetName val="Cond. económico"/>
      <sheetName val="Costos Red"/>
      <sheetName val="Al_Alma_Ace_desn"/>
      <sheetName val="Cable_subte"/>
      <sheetName val="Costos Conductores"/>
      <sheetName val="AAAC"/>
      <sheetName val="ASC-AAC"/>
      <sheetName val="ACAR"/>
      <sheetName val="ACSR-COMPLE"/>
      <sheetName val="Cable_subte1"/>
      <sheetName val="Validación"/>
      <sheetName val="ipp"/>
    </sheetNames>
    <sheetDataSet>
      <sheetData sheetId="0" refreshError="1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</sheetDataSet>
  </externalBook>
</externalLink>
</file>

<file path=xl/externalLinks/externalLink1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"/>
      <sheetName val="ITEMS"/>
      <sheetName val="APU"/>
      <sheetName val="MATERIALES"/>
      <sheetName val="AIU"/>
      <sheetName val="EQUIPOS"/>
      <sheetName val="TRANSPORTES"/>
      <sheetName val="personal"/>
      <sheetName val="SALARIOS"/>
      <sheetName val="DOTACIONES"/>
    </sheetNames>
    <sheetDataSet>
      <sheetData sheetId="0" refreshError="1"/>
      <sheetData sheetId="1" refreshError="1">
        <row r="2">
          <cell r="B2" t="str">
            <v>Localización y replanteo</v>
          </cell>
          <cell r="C2" t="str">
            <v>M2</v>
          </cell>
        </row>
      </sheetData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</sheetDataSet>
  </externalBook>
</externalLink>
</file>

<file path=xl/externalLinks/externalLink1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S"/>
      <sheetName val="INICIO"/>
      <sheetName val="RESUMEN"/>
      <sheetName val="memorias"/>
      <sheetName val="AIU"/>
      <sheetName val="APU"/>
      <sheetName val="EQUIPOS"/>
      <sheetName val="TRANSPORTES"/>
      <sheetName val="MATERIALES"/>
      <sheetName val="personal"/>
      <sheetName val="SALARIOS"/>
      <sheetName val="DOTACIONES"/>
      <sheetName val="CIER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</sheetDataSet>
  </externalBook>
</externalLink>
</file>

<file path=xl/externalLinks/externalLink1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Hoja1"/>
      <sheetName val="RESUMEN"/>
      <sheetName val="ITEMS"/>
      <sheetName val="memorias"/>
      <sheetName val="AIU"/>
      <sheetName val="LISTADO"/>
      <sheetName val="APU"/>
      <sheetName val="EQUIPOS"/>
      <sheetName val="TRANSPORTES"/>
      <sheetName val="MATERIALES"/>
      <sheetName val="personal"/>
      <sheetName val="SALARIOS"/>
      <sheetName val="DOTACIONES"/>
      <sheetName val="CIERRE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</sheetDataSet>
  </externalBook>
</externalLink>
</file>

<file path=xl/externalLinks/externalLink1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SUMEN PRECIOS"/>
      <sheetName val="UNITARIOS"/>
      <sheetName val="Av. Cali K4+880 - K4+970"/>
      <sheetName val="AIU"/>
      <sheetName val="SOCIAL"/>
      <sheetName val="AJUSTE"/>
      <sheetName val="PMT"/>
      <sheetName val="AIU PMT"/>
    </sheetNames>
    <sheetDataSet>
      <sheetData sheetId="0"/>
      <sheetData sheetId="1"/>
      <sheetData sheetId="2"/>
      <sheetData sheetId="3" refreshError="1">
        <row r="1">
          <cell r="A1" t="str">
            <v>INSTITUTO DE DESARROLLO URBANO IDU</v>
          </cell>
        </row>
        <row r="2">
          <cell r="A2" t="str">
            <v>MATRIZ PARA CALCULO DE FACTOR DE A.I.U. - AÑO 2007</v>
          </cell>
        </row>
        <row r="4">
          <cell r="B4" t="str">
            <v>COSTO DIRECTO ESTIMADO DE OBRA (CD)</v>
          </cell>
          <cell r="C4">
            <v>1032077768</v>
          </cell>
          <cell r="E4" t="str">
            <v>COSTO TOTAL DEL PROYECTO</v>
          </cell>
          <cell r="G4">
            <v>1413373801</v>
          </cell>
          <cell r="H4" t="str">
            <v>COSTO DIRECTO ESTIMADO DE OBRA (CD)</v>
          </cell>
        </row>
      </sheetData>
      <sheetData sheetId="4"/>
      <sheetData sheetId="5"/>
      <sheetData sheetId="6"/>
      <sheetData sheetId="7"/>
    </sheetDataSet>
  </externalBook>
</externalLink>
</file>

<file path=xl/externalLinks/externalLink1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NICIO"/>
      <sheetName val="RESUMEN"/>
      <sheetName val="ITEMS"/>
      <sheetName val="APU"/>
      <sheetName val="EQUIPOS"/>
      <sheetName val="MATERIALES"/>
      <sheetName val="personal"/>
    </sheetNames>
    <sheetDataSet>
      <sheetData sheetId="0" refreshError="1"/>
      <sheetData sheetId="1" refreshError="1"/>
      <sheetData sheetId="2" refreshError="1"/>
      <sheetData sheetId="3" refreshError="1"/>
      <sheetData sheetId="4" refreshError="1">
        <row r="1">
          <cell r="A1" t="str">
            <v>No</v>
          </cell>
          <cell r="B1" t="str">
            <v>código</v>
          </cell>
          <cell r="C1" t="str">
            <v>Equipo</v>
          </cell>
          <cell r="D1" t="str">
            <v>Tipo</v>
          </cell>
          <cell r="E1" t="str">
            <v>Valor Hora</v>
          </cell>
          <cell r="F1" t="str">
            <v>Combustible</v>
          </cell>
          <cell r="G1" t="str">
            <v>Operador</v>
          </cell>
          <cell r="H1" t="str">
            <v>Valor Total</v>
          </cell>
          <cell r="J1">
            <v>1</v>
          </cell>
        </row>
        <row r="2">
          <cell r="A2">
            <v>1</v>
          </cell>
          <cell r="B2" t="str">
            <v>equi</v>
          </cell>
          <cell r="C2" t="str">
            <v>ANDAMIO - SECCIÓN</v>
          </cell>
          <cell r="D2" t="str">
            <v xml:space="preserve"> -- </v>
          </cell>
          <cell r="E2">
            <v>62.5</v>
          </cell>
          <cell r="F2">
            <v>0</v>
          </cell>
          <cell r="H2">
            <v>100</v>
          </cell>
        </row>
        <row r="3">
          <cell r="A3">
            <v>2</v>
          </cell>
          <cell r="B3" t="str">
            <v>equi</v>
          </cell>
          <cell r="C3" t="str">
            <v>ANTORCHA</v>
          </cell>
          <cell r="D3" t="str">
            <v xml:space="preserve"> -- </v>
          </cell>
          <cell r="E3">
            <v>250</v>
          </cell>
          <cell r="F3">
            <v>0</v>
          </cell>
          <cell r="H3">
            <v>250</v>
          </cell>
        </row>
        <row r="4">
          <cell r="A4">
            <v>3</v>
          </cell>
          <cell r="B4" t="str">
            <v>equi</v>
          </cell>
          <cell r="C4" t="str">
            <v>BANDA</v>
          </cell>
          <cell r="D4" t="str">
            <v xml:space="preserve"> -- </v>
          </cell>
          <cell r="E4">
            <v>469.41333333333336</v>
          </cell>
          <cell r="F4">
            <v>0</v>
          </cell>
          <cell r="H4">
            <v>600</v>
          </cell>
        </row>
        <row r="5">
          <cell r="A5">
            <v>4</v>
          </cell>
          <cell r="B5" t="str">
            <v>equi</v>
          </cell>
          <cell r="C5" t="str">
            <v>CANGURO COMPACTADOR</v>
          </cell>
          <cell r="D5" t="str">
            <v>-- --</v>
          </cell>
          <cell r="E5">
            <v>15000</v>
          </cell>
          <cell r="H5">
            <v>18608.8</v>
          </cell>
        </row>
        <row r="6">
          <cell r="A6">
            <v>5</v>
          </cell>
          <cell r="B6" t="str">
            <v>equi</v>
          </cell>
          <cell r="C6" t="str">
            <v>BISELADORA</v>
          </cell>
          <cell r="D6" t="str">
            <v>H&amp;M</v>
          </cell>
          <cell r="E6">
            <v>881.77083333333337</v>
          </cell>
          <cell r="F6">
            <v>0</v>
          </cell>
          <cell r="H6">
            <v>500</v>
          </cell>
        </row>
        <row r="7">
          <cell r="A7">
            <v>6</v>
          </cell>
          <cell r="B7" t="str">
            <v>equi</v>
          </cell>
          <cell r="C7" t="str">
            <v>BOBCAT</v>
          </cell>
          <cell r="D7" t="str">
            <v>-- --</v>
          </cell>
          <cell r="E7">
            <v>32000</v>
          </cell>
          <cell r="F7">
            <v>1.5</v>
          </cell>
          <cell r="H7">
            <v>33110.300000000003</v>
          </cell>
        </row>
        <row r="8">
          <cell r="A8">
            <v>7</v>
          </cell>
          <cell r="B8" t="str">
            <v>equi</v>
          </cell>
          <cell r="C8" t="str">
            <v>BOMBA LLENADO</v>
          </cell>
          <cell r="D8" t="str">
            <v>Duplex</v>
          </cell>
          <cell r="E8">
            <v>15000</v>
          </cell>
          <cell r="F8">
            <v>2.5</v>
          </cell>
          <cell r="H8">
            <v>15002.5</v>
          </cell>
        </row>
        <row r="9">
          <cell r="A9">
            <v>8</v>
          </cell>
          <cell r="B9" t="str">
            <v>equi</v>
          </cell>
          <cell r="C9" t="str">
            <v>BOMBA PRUEBA</v>
          </cell>
          <cell r="D9" t="str">
            <v>Triplex</v>
          </cell>
          <cell r="E9">
            <v>15000</v>
          </cell>
          <cell r="F9">
            <v>2.5</v>
          </cell>
          <cell r="H9">
            <v>15002.5</v>
          </cell>
        </row>
        <row r="10">
          <cell r="A10">
            <v>9</v>
          </cell>
          <cell r="B10" t="str">
            <v>equi</v>
          </cell>
          <cell r="C10" t="str">
            <v>BOMBA PRUEBA MANUAL</v>
          </cell>
          <cell r="D10" t="str">
            <v>-- --</v>
          </cell>
          <cell r="E10">
            <v>1600</v>
          </cell>
          <cell r="F10">
            <v>0</v>
          </cell>
          <cell r="H10">
            <v>1600</v>
          </cell>
        </row>
        <row r="11">
          <cell r="A11">
            <v>10</v>
          </cell>
          <cell r="B11" t="str">
            <v>equi</v>
          </cell>
          <cell r="C11" t="str">
            <v>BULLDOZER</v>
          </cell>
          <cell r="D11" t="str">
            <v>D6D</v>
          </cell>
          <cell r="E11">
            <v>40000</v>
          </cell>
          <cell r="F11">
            <v>5</v>
          </cell>
          <cell r="H11">
            <v>43113.8</v>
          </cell>
        </row>
        <row r="12">
          <cell r="A12">
            <v>11</v>
          </cell>
          <cell r="B12" t="str">
            <v>equi</v>
          </cell>
          <cell r="C12" t="str">
            <v>BULLDOZER D4D</v>
          </cell>
          <cell r="D12" t="str">
            <v>D4D</v>
          </cell>
          <cell r="E12">
            <v>45000</v>
          </cell>
          <cell r="F12">
            <v>5</v>
          </cell>
          <cell r="H12">
            <v>41113.800000000003</v>
          </cell>
        </row>
        <row r="13">
          <cell r="A13">
            <v>12</v>
          </cell>
          <cell r="B13" t="str">
            <v>equi</v>
          </cell>
          <cell r="C13" t="str">
            <v>BUS</v>
          </cell>
          <cell r="D13" t="str">
            <v>-- --</v>
          </cell>
          <cell r="E13">
            <v>15000</v>
          </cell>
          <cell r="F13">
            <v>1.5</v>
          </cell>
          <cell r="H13">
            <v>15938</v>
          </cell>
        </row>
        <row r="14">
          <cell r="A14">
            <v>13</v>
          </cell>
          <cell r="B14" t="str">
            <v>equi</v>
          </cell>
          <cell r="C14" t="str">
            <v>CAMIÓN 600</v>
          </cell>
          <cell r="D14">
            <v>600</v>
          </cell>
          <cell r="E14">
            <v>16000</v>
          </cell>
          <cell r="F14">
            <v>1.5</v>
          </cell>
          <cell r="H14">
            <v>15938</v>
          </cell>
        </row>
        <row r="15">
          <cell r="A15">
            <v>14</v>
          </cell>
          <cell r="B15" t="str">
            <v>equi</v>
          </cell>
          <cell r="C15" t="str">
            <v>CAMIÓN GRÚA</v>
          </cell>
          <cell r="D15" t="str">
            <v>Grúa</v>
          </cell>
          <cell r="E15">
            <v>18000</v>
          </cell>
          <cell r="F15">
            <v>1.5</v>
          </cell>
          <cell r="H15">
            <v>19938</v>
          </cell>
        </row>
        <row r="16">
          <cell r="A16">
            <v>15</v>
          </cell>
          <cell r="B16" t="str">
            <v>equi</v>
          </cell>
          <cell r="C16" t="str">
            <v>CAMIONETA- 350</v>
          </cell>
          <cell r="D16" t="str">
            <v>Estacas</v>
          </cell>
          <cell r="E16">
            <v>9000</v>
          </cell>
          <cell r="F16">
            <v>1.5</v>
          </cell>
          <cell r="H16">
            <v>19438</v>
          </cell>
        </row>
        <row r="17">
          <cell r="A17">
            <v>16</v>
          </cell>
          <cell r="B17" t="str">
            <v>equi</v>
          </cell>
          <cell r="C17" t="str">
            <v>CAMPERO</v>
          </cell>
          <cell r="D17" t="str">
            <v>4x4</v>
          </cell>
          <cell r="E17">
            <v>8000</v>
          </cell>
          <cell r="F17">
            <v>1.5</v>
          </cell>
          <cell r="H17">
            <v>16968</v>
          </cell>
        </row>
        <row r="18">
          <cell r="A18">
            <v>17</v>
          </cell>
          <cell r="B18" t="str">
            <v>equi</v>
          </cell>
          <cell r="C18" t="str">
            <v>COMPACTADOR RANA</v>
          </cell>
          <cell r="D18" t="str">
            <v>Manual</v>
          </cell>
          <cell r="E18">
            <v>2250</v>
          </cell>
          <cell r="F18">
            <v>1.5</v>
          </cell>
          <cell r="H18">
            <v>1001.5</v>
          </cell>
        </row>
        <row r="19">
          <cell r="A19">
            <v>18</v>
          </cell>
          <cell r="B19" t="str">
            <v>equi</v>
          </cell>
          <cell r="C19" t="str">
            <v>COMPRESOR</v>
          </cell>
          <cell r="D19" t="str">
            <v>250 cfm</v>
          </cell>
          <cell r="E19">
            <v>12000</v>
          </cell>
          <cell r="F19">
            <v>1.5</v>
          </cell>
          <cell r="H19">
            <v>15001.5</v>
          </cell>
        </row>
        <row r="20">
          <cell r="A20">
            <v>19</v>
          </cell>
          <cell r="B20" t="str">
            <v>equi</v>
          </cell>
          <cell r="C20" t="str">
            <v>COMPRESOR</v>
          </cell>
          <cell r="D20" t="str">
            <v>175 cfm</v>
          </cell>
          <cell r="E20">
            <v>10000</v>
          </cell>
          <cell r="F20">
            <v>1.5</v>
          </cell>
          <cell r="H20">
            <v>13001.5</v>
          </cell>
        </row>
        <row r="21">
          <cell r="A21">
            <v>20</v>
          </cell>
          <cell r="B21" t="str">
            <v>equi</v>
          </cell>
          <cell r="C21" t="str">
            <v>CONTENEDOR</v>
          </cell>
          <cell r="D21" t="str">
            <v>Genérico</v>
          </cell>
          <cell r="E21">
            <v>800</v>
          </cell>
          <cell r="F21">
            <v>0</v>
          </cell>
          <cell r="H21">
            <v>800</v>
          </cell>
        </row>
        <row r="22">
          <cell r="A22">
            <v>21</v>
          </cell>
          <cell r="B22" t="str">
            <v>equi</v>
          </cell>
          <cell r="C22" t="str">
            <v>CORTATUBOS</v>
          </cell>
          <cell r="D22" t="str">
            <v>Ridgid</v>
          </cell>
          <cell r="E22">
            <v>461.85185185185185</v>
          </cell>
          <cell r="F22">
            <v>0</v>
          </cell>
          <cell r="H22">
            <v>500</v>
          </cell>
        </row>
        <row r="23">
          <cell r="A23">
            <v>22</v>
          </cell>
          <cell r="B23" t="str">
            <v>equi</v>
          </cell>
          <cell r="C23" t="str">
            <v>DIFERENCIAL 2 TON</v>
          </cell>
          <cell r="D23" t="str">
            <v>Genérica</v>
          </cell>
          <cell r="E23">
            <v>103.65486111111112</v>
          </cell>
          <cell r="F23">
            <v>0</v>
          </cell>
          <cell r="H23">
            <v>500</v>
          </cell>
        </row>
        <row r="24">
          <cell r="A24">
            <v>23</v>
          </cell>
          <cell r="B24" t="str">
            <v>equi</v>
          </cell>
          <cell r="C24" t="str">
            <v>DOBLADORA</v>
          </cell>
          <cell r="D24" t="str">
            <v>Hasta 12"</v>
          </cell>
          <cell r="E24">
            <v>13125</v>
          </cell>
          <cell r="F24">
            <v>1.5</v>
          </cell>
          <cell r="H24">
            <v>3001.5</v>
          </cell>
        </row>
        <row r="25">
          <cell r="A25">
            <v>24</v>
          </cell>
          <cell r="B25" t="str">
            <v>equi</v>
          </cell>
          <cell r="C25" t="str">
            <v>DOBLADORA MANUAL</v>
          </cell>
          <cell r="D25" t="str">
            <v>-- --</v>
          </cell>
          <cell r="E25">
            <v>1000</v>
          </cell>
          <cell r="F25">
            <v>0</v>
          </cell>
          <cell r="H25">
            <v>1000</v>
          </cell>
        </row>
        <row r="26">
          <cell r="A26">
            <v>25</v>
          </cell>
          <cell r="B26" t="str">
            <v>equi</v>
          </cell>
          <cell r="C26" t="str">
            <v>ENCINTADORA</v>
          </cell>
          <cell r="D26" t="str">
            <v>Genérica</v>
          </cell>
          <cell r="F26">
            <v>1.5</v>
          </cell>
          <cell r="H26">
            <v>16001.5</v>
          </cell>
        </row>
        <row r="27">
          <cell r="A27">
            <v>26</v>
          </cell>
          <cell r="B27" t="str">
            <v>equi</v>
          </cell>
          <cell r="C27" t="str">
            <v>EQ. DIBUJO</v>
          </cell>
          <cell r="D27" t="str">
            <v>Autocad</v>
          </cell>
          <cell r="E27">
            <v>2000</v>
          </cell>
          <cell r="F27">
            <v>0</v>
          </cell>
          <cell r="H27">
            <v>2000</v>
          </cell>
        </row>
        <row r="28">
          <cell r="A28">
            <v>27</v>
          </cell>
          <cell r="B28" t="str">
            <v>equi</v>
          </cell>
          <cell r="C28" t="str">
            <v>EQ. MONTAJE</v>
          </cell>
          <cell r="D28" t="str">
            <v>-- --</v>
          </cell>
          <cell r="E28">
            <v>5000</v>
          </cell>
          <cell r="F28">
            <v>0</v>
          </cell>
          <cell r="H28">
            <v>5000</v>
          </cell>
        </row>
        <row r="29">
          <cell r="A29">
            <v>28</v>
          </cell>
          <cell r="B29" t="str">
            <v>equi</v>
          </cell>
          <cell r="C29" t="str">
            <v>EQ. OXICORTE</v>
          </cell>
          <cell r="D29" t="str">
            <v>Victor</v>
          </cell>
          <cell r="E29">
            <v>287.98611111111109</v>
          </cell>
          <cell r="F29">
            <v>0</v>
          </cell>
          <cell r="H29">
            <v>650</v>
          </cell>
        </row>
        <row r="30">
          <cell r="A30">
            <v>29</v>
          </cell>
          <cell r="B30" t="str">
            <v>equi</v>
          </cell>
          <cell r="C30" t="str">
            <v>EQ. RX</v>
          </cell>
          <cell r="D30" t="str">
            <v xml:space="preserve"> -- </v>
          </cell>
          <cell r="E30">
            <v>6000</v>
          </cell>
          <cell r="F30">
            <v>0</v>
          </cell>
          <cell r="H30">
            <v>6000</v>
          </cell>
        </row>
        <row r="31">
          <cell r="A31">
            <v>30</v>
          </cell>
          <cell r="B31" t="str">
            <v>equi</v>
          </cell>
          <cell r="C31" t="str">
            <v>EQ. SANDBLASTING</v>
          </cell>
          <cell r="D31" t="str">
            <v>Atlas Copco</v>
          </cell>
          <cell r="E31">
            <v>2500</v>
          </cell>
          <cell r="F31">
            <v>0</v>
          </cell>
          <cell r="H31">
            <v>2500</v>
          </cell>
        </row>
        <row r="32">
          <cell r="A32">
            <v>31</v>
          </cell>
          <cell r="B32" t="str">
            <v>equi</v>
          </cell>
          <cell r="C32" t="str">
            <v>EQ. TOPOGRAFÍA</v>
          </cell>
          <cell r="D32" t="str">
            <v>Kern</v>
          </cell>
          <cell r="E32">
            <v>5000</v>
          </cell>
          <cell r="F32">
            <v>0</v>
          </cell>
          <cell r="H32">
            <v>5000</v>
          </cell>
        </row>
        <row r="33">
          <cell r="A33">
            <v>32</v>
          </cell>
          <cell r="B33" t="str">
            <v>equi</v>
          </cell>
          <cell r="C33" t="str">
            <v>GRAPA</v>
          </cell>
          <cell r="D33" t="str">
            <v>Externa</v>
          </cell>
          <cell r="E33">
            <v>500</v>
          </cell>
          <cell r="F33">
            <v>0</v>
          </cell>
          <cell r="H33">
            <v>500</v>
          </cell>
        </row>
        <row r="34">
          <cell r="A34">
            <v>33</v>
          </cell>
          <cell r="B34" t="str">
            <v>equi</v>
          </cell>
          <cell r="C34" t="str">
            <v>GRÚA DE 20 TON</v>
          </cell>
          <cell r="D34" t="str">
            <v>Genérica</v>
          </cell>
          <cell r="E34">
            <v>110000.00000000001</v>
          </cell>
          <cell r="F34">
            <v>5</v>
          </cell>
          <cell r="H34">
            <v>63113.8</v>
          </cell>
        </row>
        <row r="35">
          <cell r="A35">
            <v>34</v>
          </cell>
          <cell r="B35" t="str">
            <v>equi</v>
          </cell>
          <cell r="C35" t="str">
            <v>GRÚA DE 35 TON</v>
          </cell>
          <cell r="D35" t="str">
            <v>-- --</v>
          </cell>
          <cell r="E35">
            <v>154000</v>
          </cell>
          <cell r="F35">
            <v>5</v>
          </cell>
          <cell r="H35">
            <v>73113.8</v>
          </cell>
        </row>
        <row r="36">
          <cell r="A36">
            <v>35</v>
          </cell>
          <cell r="B36" t="str">
            <v>equi</v>
          </cell>
          <cell r="C36" t="str">
            <v>GUADAÑADORA</v>
          </cell>
          <cell r="D36" t="str">
            <v>Genérica</v>
          </cell>
          <cell r="E36">
            <v>923.28194444444443</v>
          </cell>
          <cell r="F36">
            <v>0.5</v>
          </cell>
          <cell r="H36">
            <v>1000.5</v>
          </cell>
        </row>
        <row r="37">
          <cell r="A37">
            <v>36</v>
          </cell>
          <cell r="B37" t="str">
            <v>equi</v>
          </cell>
          <cell r="C37" t="str">
            <v>HERR. MENOR</v>
          </cell>
          <cell r="D37" t="str">
            <v>Genérica</v>
          </cell>
          <cell r="E37">
            <v>750</v>
          </cell>
          <cell r="F37">
            <v>0</v>
          </cell>
          <cell r="H37">
            <v>750</v>
          </cell>
        </row>
        <row r="38">
          <cell r="A38">
            <v>37</v>
          </cell>
          <cell r="B38" t="str">
            <v>equi</v>
          </cell>
          <cell r="C38" t="str">
            <v>HOLLIDAY DETECTOR</v>
          </cell>
          <cell r="D38" t="str">
            <v>Spy</v>
          </cell>
          <cell r="E38">
            <v>750</v>
          </cell>
          <cell r="F38">
            <v>0</v>
          </cell>
          <cell r="H38">
            <v>750</v>
          </cell>
        </row>
        <row r="39">
          <cell r="A39">
            <v>38</v>
          </cell>
          <cell r="B39" t="str">
            <v>equi</v>
          </cell>
          <cell r="C39" t="str">
            <v>HOT TAPPING MACHINE</v>
          </cell>
          <cell r="D39" t="str">
            <v xml:space="preserve"> hasta Ø=6"</v>
          </cell>
          <cell r="E39">
            <v>7000</v>
          </cell>
          <cell r="F39">
            <v>0</v>
          </cell>
          <cell r="H39">
            <v>7000</v>
          </cell>
        </row>
        <row r="40">
          <cell r="A40">
            <v>39</v>
          </cell>
          <cell r="B40" t="str">
            <v>equi</v>
          </cell>
          <cell r="C40" t="str">
            <v>INSTRUMENTOS PRUEBAS PROTECCION CATODICA</v>
          </cell>
          <cell r="D40" t="str">
            <v>-- --</v>
          </cell>
          <cell r="E40">
            <v>1200</v>
          </cell>
          <cell r="F40">
            <v>0</v>
          </cell>
          <cell r="H40">
            <v>1200</v>
          </cell>
        </row>
        <row r="41">
          <cell r="A41">
            <v>40</v>
          </cell>
          <cell r="B41" t="str">
            <v>equi</v>
          </cell>
          <cell r="C41" t="str">
            <v>MANÓMETRO</v>
          </cell>
          <cell r="D41" t="str">
            <v xml:space="preserve"> -- </v>
          </cell>
          <cell r="E41">
            <v>400</v>
          </cell>
          <cell r="F41">
            <v>0</v>
          </cell>
          <cell r="H41">
            <v>400</v>
          </cell>
        </row>
        <row r="42">
          <cell r="A42">
            <v>41</v>
          </cell>
          <cell r="B42" t="str">
            <v>equi</v>
          </cell>
          <cell r="C42" t="str">
            <v>MÁQ. SOLDAR</v>
          </cell>
          <cell r="D42" t="str">
            <v>SA250</v>
          </cell>
          <cell r="E42">
            <v>3500</v>
          </cell>
          <cell r="F42">
            <v>1.5</v>
          </cell>
          <cell r="H42">
            <v>5001.5</v>
          </cell>
        </row>
        <row r="43">
          <cell r="A43">
            <v>42</v>
          </cell>
          <cell r="B43" t="str">
            <v>equi</v>
          </cell>
          <cell r="C43" t="str">
            <v>MEGGER</v>
          </cell>
          <cell r="D43" t="str">
            <v>-- --</v>
          </cell>
          <cell r="E43">
            <v>1200</v>
          </cell>
          <cell r="F43">
            <v>0</v>
          </cell>
          <cell r="H43">
            <v>1200</v>
          </cell>
        </row>
        <row r="44">
          <cell r="A44">
            <v>43</v>
          </cell>
          <cell r="B44" t="str">
            <v>equi</v>
          </cell>
          <cell r="C44" t="str">
            <v>MEZCLADORA</v>
          </cell>
          <cell r="D44" t="str">
            <v>1 1/2 Bultos</v>
          </cell>
          <cell r="E44">
            <v>2250</v>
          </cell>
          <cell r="F44">
            <v>0.5</v>
          </cell>
          <cell r="H44">
            <v>3000.5</v>
          </cell>
        </row>
        <row r="45">
          <cell r="A45">
            <v>44</v>
          </cell>
          <cell r="B45" t="str">
            <v>equi</v>
          </cell>
          <cell r="C45" t="str">
            <v>MOTOBOMBA 3"</v>
          </cell>
          <cell r="D45" t="str">
            <v>IHM</v>
          </cell>
          <cell r="E45">
            <v>2500</v>
          </cell>
          <cell r="F45">
            <v>0.5</v>
          </cell>
          <cell r="H45">
            <v>2500.5</v>
          </cell>
        </row>
        <row r="46">
          <cell r="A46">
            <v>45</v>
          </cell>
          <cell r="B46" t="str">
            <v>equi</v>
          </cell>
          <cell r="C46" t="str">
            <v>MOTONIVELADORA</v>
          </cell>
          <cell r="D46" t="str">
            <v xml:space="preserve"> -- </v>
          </cell>
          <cell r="E46">
            <v>40000</v>
          </cell>
          <cell r="F46">
            <v>5</v>
          </cell>
          <cell r="H46">
            <v>39113.800000000003</v>
          </cell>
        </row>
        <row r="47">
          <cell r="A47">
            <v>46</v>
          </cell>
          <cell r="B47" t="str">
            <v>equi</v>
          </cell>
          <cell r="C47" t="str">
            <v>MULTÍMETRO</v>
          </cell>
          <cell r="D47" t="str">
            <v xml:space="preserve"> -- </v>
          </cell>
          <cell r="E47">
            <v>1300</v>
          </cell>
          <cell r="F47">
            <v>0</v>
          </cell>
          <cell r="H47">
            <v>1300</v>
          </cell>
        </row>
        <row r="48">
          <cell r="A48">
            <v>47</v>
          </cell>
          <cell r="B48" t="str">
            <v>equi</v>
          </cell>
          <cell r="C48" t="str">
            <v>PERFORADORA HORIZONTAL</v>
          </cell>
          <cell r="D48" t="str">
            <v>CRC</v>
          </cell>
          <cell r="E48">
            <v>24000</v>
          </cell>
          <cell r="F48">
            <v>2</v>
          </cell>
          <cell r="H48">
            <v>24002</v>
          </cell>
        </row>
        <row r="49">
          <cell r="A49">
            <v>48</v>
          </cell>
          <cell r="B49" t="str">
            <v>equi</v>
          </cell>
          <cell r="C49" t="str">
            <v>PLANTA ELÉCTRICA</v>
          </cell>
          <cell r="D49" t="str">
            <v>5 KW</v>
          </cell>
          <cell r="E49">
            <v>2800</v>
          </cell>
          <cell r="F49">
            <v>0.5</v>
          </cell>
          <cell r="H49">
            <v>2800.5</v>
          </cell>
        </row>
        <row r="50">
          <cell r="A50">
            <v>49</v>
          </cell>
          <cell r="B50" t="str">
            <v>equi</v>
          </cell>
          <cell r="C50" t="str">
            <v>PULIDORA</v>
          </cell>
          <cell r="D50" t="str">
            <v>Bosch</v>
          </cell>
          <cell r="E50">
            <v>312.5</v>
          </cell>
          <cell r="F50">
            <v>0</v>
          </cell>
          <cell r="H50">
            <v>500</v>
          </cell>
        </row>
        <row r="51">
          <cell r="A51">
            <v>50</v>
          </cell>
          <cell r="B51" t="str">
            <v>equi</v>
          </cell>
          <cell r="C51" t="str">
            <v>REGISTRADOR</v>
          </cell>
          <cell r="D51" t="str">
            <v>Weskler</v>
          </cell>
          <cell r="E51">
            <v>2500</v>
          </cell>
          <cell r="F51">
            <v>0</v>
          </cell>
          <cell r="H51">
            <v>2500</v>
          </cell>
        </row>
        <row r="52">
          <cell r="A52">
            <v>51</v>
          </cell>
          <cell r="B52" t="str">
            <v>equi</v>
          </cell>
          <cell r="C52" t="str">
            <v>RETROCARGADOR</v>
          </cell>
          <cell r="D52" t="str">
            <v>Llantas</v>
          </cell>
          <cell r="E52">
            <v>40000</v>
          </cell>
          <cell r="F52">
            <v>3.5</v>
          </cell>
          <cell r="H52">
            <v>35112.300000000003</v>
          </cell>
        </row>
        <row r="53">
          <cell r="A53">
            <v>52</v>
          </cell>
          <cell r="B53" t="str">
            <v>equi</v>
          </cell>
          <cell r="C53" t="str">
            <v>RETROEXCAVADORA</v>
          </cell>
          <cell r="D53" t="str">
            <v>Oruga</v>
          </cell>
          <cell r="E53">
            <v>45000</v>
          </cell>
          <cell r="F53">
            <v>4</v>
          </cell>
          <cell r="H53">
            <v>47113.8</v>
          </cell>
        </row>
        <row r="54">
          <cell r="A54">
            <v>53</v>
          </cell>
          <cell r="B54" t="str">
            <v>equi</v>
          </cell>
          <cell r="C54" t="str">
            <v>RETRO CON MARTILLO</v>
          </cell>
          <cell r="D54" t="str">
            <v>Oruga</v>
          </cell>
          <cell r="E54">
            <v>100000</v>
          </cell>
          <cell r="F54">
            <v>5</v>
          </cell>
          <cell r="H54">
            <v>62113.8</v>
          </cell>
        </row>
        <row r="55">
          <cell r="A55">
            <v>54</v>
          </cell>
          <cell r="B55" t="str">
            <v>equi</v>
          </cell>
          <cell r="C55" t="str">
            <v>TIENDETUBOS</v>
          </cell>
          <cell r="D55" t="str">
            <v>561</v>
          </cell>
          <cell r="E55">
            <v>43000</v>
          </cell>
          <cell r="F55">
            <v>5</v>
          </cell>
          <cell r="H55">
            <v>47113.8</v>
          </cell>
        </row>
        <row r="56">
          <cell r="A56">
            <v>55</v>
          </cell>
          <cell r="B56" t="str">
            <v>equi</v>
          </cell>
          <cell r="C56" t="str">
            <v>TRACTOMULA CAMABAJA</v>
          </cell>
          <cell r="D56" t="str">
            <v>Camabaja</v>
          </cell>
          <cell r="E56">
            <v>16000</v>
          </cell>
          <cell r="F56">
            <v>4.5</v>
          </cell>
          <cell r="H56">
            <v>27941</v>
          </cell>
        </row>
        <row r="57">
          <cell r="A57">
            <v>56</v>
          </cell>
          <cell r="B57" t="str">
            <v>equi</v>
          </cell>
          <cell r="C57" t="str">
            <v>TRACTOMULA PLATAFORMA</v>
          </cell>
          <cell r="D57" t="str">
            <v>Plataforma</v>
          </cell>
          <cell r="E57">
            <v>25000</v>
          </cell>
          <cell r="F57">
            <v>4.5</v>
          </cell>
          <cell r="H57">
            <v>25941</v>
          </cell>
        </row>
        <row r="58">
          <cell r="A58">
            <v>57</v>
          </cell>
          <cell r="B58" t="str">
            <v>equi</v>
          </cell>
          <cell r="C58" t="str">
            <v>VIBRADOR CONCRETO</v>
          </cell>
          <cell r="D58" t="str">
            <v>Elliot</v>
          </cell>
          <cell r="E58">
            <v>2250</v>
          </cell>
          <cell r="F58">
            <v>0.5</v>
          </cell>
          <cell r="H58">
            <v>1500.5</v>
          </cell>
        </row>
        <row r="59">
          <cell r="A59">
            <v>58</v>
          </cell>
          <cell r="B59" t="str">
            <v>equi</v>
          </cell>
          <cell r="C59" t="str">
            <v>COMPACTADOR AUTOPROPULSADO</v>
          </cell>
          <cell r="D59" t="str">
            <v>-- --</v>
          </cell>
          <cell r="E59">
            <v>36000</v>
          </cell>
          <cell r="F59">
            <v>2.5</v>
          </cell>
          <cell r="H59">
            <v>39111.300000000003</v>
          </cell>
        </row>
        <row r="60">
          <cell r="A60">
            <v>59</v>
          </cell>
          <cell r="B60" t="str">
            <v>equi</v>
          </cell>
          <cell r="C60" t="str">
            <v>COMPACTADOR MANUAL</v>
          </cell>
          <cell r="D60" t="str">
            <v>-- --</v>
          </cell>
          <cell r="E60">
            <v>1200</v>
          </cell>
          <cell r="F60">
            <v>0.5</v>
          </cell>
          <cell r="H60">
            <v>1200.5</v>
          </cell>
        </row>
        <row r="61">
          <cell r="A61">
            <v>60</v>
          </cell>
          <cell r="B61" t="str">
            <v>equi</v>
          </cell>
          <cell r="C61" t="str">
            <v>VOLQUETA</v>
          </cell>
          <cell r="D61" t="str">
            <v>5 m3</v>
          </cell>
          <cell r="E61">
            <v>20000</v>
          </cell>
          <cell r="F61">
            <v>1.5</v>
          </cell>
          <cell r="H61">
            <v>22604.666666666668</v>
          </cell>
        </row>
        <row r="62">
          <cell r="A62">
            <v>61</v>
          </cell>
          <cell r="B62" t="str">
            <v>equi</v>
          </cell>
          <cell r="C62" t="str">
            <v>CALDERA</v>
          </cell>
          <cell r="D62" t="str">
            <v>-- --</v>
          </cell>
          <cell r="E62" t="str">
            <v>X</v>
          </cell>
          <cell r="F62">
            <v>0.5</v>
          </cell>
          <cell r="H62">
            <v>4200.5</v>
          </cell>
        </row>
        <row r="63">
          <cell r="A63">
            <v>62</v>
          </cell>
          <cell r="B63" t="str">
            <v>equi</v>
          </cell>
          <cell r="C63" t="str">
            <v>CARROMACHO</v>
          </cell>
          <cell r="D63" t="str">
            <v>-- --</v>
          </cell>
          <cell r="E63" t="str">
            <v>X</v>
          </cell>
          <cell r="F63">
            <v>5</v>
          </cell>
          <cell r="H63">
            <v>55941.5</v>
          </cell>
        </row>
        <row r="64">
          <cell r="A64">
            <v>63</v>
          </cell>
          <cell r="B64" t="str">
            <v>equi</v>
          </cell>
          <cell r="C64" t="str">
            <v>TRACTOR AGRÍCOLA</v>
          </cell>
          <cell r="E64">
            <v>11250</v>
          </cell>
          <cell r="F64">
            <v>0.6</v>
          </cell>
          <cell r="H64">
            <v>30109.4</v>
          </cell>
        </row>
        <row r="65">
          <cell r="A65">
            <v>64</v>
          </cell>
          <cell r="B65" t="str">
            <v>equi</v>
          </cell>
          <cell r="C65" t="str">
            <v>EQUIPO FBE</v>
          </cell>
          <cell r="E65" t="str">
            <v>X</v>
          </cell>
          <cell r="I65" t="str">
            <v>este valor incluye combustible</v>
          </cell>
        </row>
        <row r="66">
          <cell r="A66">
            <v>65</v>
          </cell>
          <cell r="B66" t="str">
            <v>equi</v>
          </cell>
          <cell r="C66" t="str">
            <v>MOTOSIERRA</v>
          </cell>
          <cell r="E66">
            <v>1000</v>
          </cell>
          <cell r="F66">
            <v>0.5</v>
          </cell>
          <cell r="H66">
            <v>1000.5</v>
          </cell>
        </row>
        <row r="67">
          <cell r="A67">
            <v>66</v>
          </cell>
          <cell r="B67" t="str">
            <v>equi</v>
          </cell>
          <cell r="C67" t="str">
            <v>CARROTANQUE</v>
          </cell>
          <cell r="E67">
            <v>14500</v>
          </cell>
          <cell r="F67">
            <v>1.5</v>
          </cell>
          <cell r="H67">
            <v>25938</v>
          </cell>
        </row>
        <row r="68">
          <cell r="A68">
            <v>67</v>
          </cell>
          <cell r="B68" t="str">
            <v>equi</v>
          </cell>
          <cell r="C68" t="str">
            <v>CORTADORA DE LADRILLO</v>
          </cell>
          <cell r="E68">
            <v>2500</v>
          </cell>
          <cell r="H68">
            <v>2000</v>
          </cell>
        </row>
        <row r="69">
          <cell r="A69">
            <v>68</v>
          </cell>
          <cell r="B69" t="str">
            <v>equi</v>
          </cell>
          <cell r="C69" t="str">
            <v>EQUIPO VACIO Y CAMARA</v>
          </cell>
          <cell r="E69">
            <v>2500</v>
          </cell>
          <cell r="F69">
            <v>0</v>
          </cell>
          <cell r="H69">
            <v>2500</v>
          </cell>
        </row>
        <row r="70">
          <cell r="A70">
            <v>69</v>
          </cell>
          <cell r="B70" t="str">
            <v>equi</v>
          </cell>
          <cell r="C70" t="str">
            <v>ROSCADORA ELECTRICA</v>
          </cell>
          <cell r="D70" t="str">
            <v>ridgid</v>
          </cell>
          <cell r="E70" t="str">
            <v>X</v>
          </cell>
          <cell r="H70">
            <v>6500</v>
          </cell>
        </row>
        <row r="71">
          <cell r="A71">
            <v>70</v>
          </cell>
          <cell r="B71" t="str">
            <v>equi</v>
          </cell>
          <cell r="C71" t="str">
            <v>EQUIPO PRUEBAS ELECTRICAS</v>
          </cell>
          <cell r="D71" t="str">
            <v>-- ---</v>
          </cell>
          <cell r="E71">
            <v>2000</v>
          </cell>
        </row>
        <row r="72">
          <cell r="A72">
            <v>71</v>
          </cell>
          <cell r="B72" t="str">
            <v>equi</v>
          </cell>
          <cell r="C72" t="str">
            <v>EQUIPO DE CALIBRACIÓN  INSTRUMENTOS</v>
          </cell>
          <cell r="D72" t="str">
            <v>---</v>
          </cell>
          <cell r="E72">
            <v>4000</v>
          </cell>
        </row>
        <row r="73">
          <cell r="A73">
            <v>72</v>
          </cell>
          <cell r="B73" t="str">
            <v>equi</v>
          </cell>
          <cell r="C73" t="str">
            <v>PULIDORA DE TRABAJO PESADO</v>
          </cell>
          <cell r="E73">
            <v>1000</v>
          </cell>
          <cell r="F73">
            <v>0</v>
          </cell>
          <cell r="H73">
            <v>1000</v>
          </cell>
        </row>
        <row r="74">
          <cell r="A74">
            <v>73</v>
          </cell>
          <cell r="B74" t="str">
            <v>equi</v>
          </cell>
          <cell r="C74" t="str">
            <v>DOBLADORA 20"</v>
          </cell>
          <cell r="E74">
            <v>15000</v>
          </cell>
        </row>
        <row r="75">
          <cell r="A75">
            <v>74</v>
          </cell>
          <cell r="B75" t="str">
            <v>equi</v>
          </cell>
          <cell r="C75" t="str">
            <v>EQUIPO DE GAMMAGRAFÍA</v>
          </cell>
          <cell r="E75">
            <v>15000</v>
          </cell>
        </row>
        <row r="76">
          <cell r="A76">
            <v>75</v>
          </cell>
          <cell r="B76" t="str">
            <v>equi</v>
          </cell>
          <cell r="C76" t="str">
            <v>BROCA</v>
          </cell>
          <cell r="E76">
            <v>1500000</v>
          </cell>
        </row>
        <row r="77">
          <cell r="A77">
            <v>76</v>
          </cell>
          <cell r="B77" t="str">
            <v>equi</v>
          </cell>
          <cell r="C77" t="str">
            <v>RASPADOR CON PLATINA CALIBRADORA 20"</v>
          </cell>
          <cell r="D77" t="str">
            <v>UN</v>
          </cell>
          <cell r="E77">
            <v>8500</v>
          </cell>
        </row>
        <row r="78">
          <cell r="A78">
            <v>77</v>
          </cell>
          <cell r="B78" t="str">
            <v>equi</v>
          </cell>
          <cell r="C78" t="str">
            <v>MARTILLO NEUMATICO</v>
          </cell>
          <cell r="E78">
            <v>15000</v>
          </cell>
        </row>
        <row r="79">
          <cell r="A79">
            <v>78</v>
          </cell>
          <cell r="B79" t="str">
            <v>equi</v>
          </cell>
          <cell r="C79" t="str">
            <v>SISTEMA DE INFORMACION GEOGRAFICA</v>
          </cell>
          <cell r="E79">
            <v>15000</v>
          </cell>
        </row>
        <row r="80">
          <cell r="A80">
            <v>79</v>
          </cell>
          <cell r="B80" t="str">
            <v>equi</v>
          </cell>
          <cell r="C80" t="str">
            <v>AUTOHORMIGONERA</v>
          </cell>
          <cell r="D80" t="str">
            <v>DIECI L-3500 (CAP. 2.5 M3)</v>
          </cell>
          <cell r="E80">
            <v>36000</v>
          </cell>
        </row>
        <row r="81">
          <cell r="A81">
            <v>80</v>
          </cell>
          <cell r="B81" t="str">
            <v>equi</v>
          </cell>
          <cell r="C81" t="str">
            <v>DETECTOR DE LINEA 9800</v>
          </cell>
          <cell r="D81" t="str">
            <v>METROTECH</v>
          </cell>
          <cell r="E81">
            <v>12500</v>
          </cell>
        </row>
        <row r="85">
          <cell r="A85">
            <v>100</v>
          </cell>
          <cell r="C85" t="str">
            <v>Herramienta menor</v>
          </cell>
          <cell r="D85" t="str">
            <v>Generica</v>
          </cell>
          <cell r="E85">
            <v>1000</v>
          </cell>
        </row>
        <row r="86">
          <cell r="A86">
            <v>101</v>
          </cell>
          <cell r="C86" t="str">
            <v>Compresor</v>
          </cell>
          <cell r="D86" t="str">
            <v>Sullair</v>
          </cell>
          <cell r="E86">
            <v>25000</v>
          </cell>
        </row>
        <row r="87">
          <cell r="A87">
            <v>102</v>
          </cell>
          <cell r="C87" t="str">
            <v>Retroexcavadora</v>
          </cell>
          <cell r="D87" t="str">
            <v>HB</v>
          </cell>
          <cell r="E87">
            <v>45000</v>
          </cell>
        </row>
        <row r="88">
          <cell r="A88">
            <v>103</v>
          </cell>
          <cell r="C88" t="str">
            <v>Cargador</v>
          </cell>
          <cell r="D88" t="str">
            <v>Bobcat</v>
          </cell>
          <cell r="E88">
            <v>35000</v>
          </cell>
        </row>
        <row r="89">
          <cell r="A89">
            <v>104</v>
          </cell>
          <cell r="C89" t="str">
            <v>Volqueta</v>
          </cell>
          <cell r="D89" t="str">
            <v>Dodge</v>
          </cell>
          <cell r="E89">
            <v>45000</v>
          </cell>
        </row>
        <row r="90">
          <cell r="A90">
            <v>105</v>
          </cell>
          <cell r="C90" t="str">
            <v>Plancha Vibratoria (Rana)</v>
          </cell>
          <cell r="E90">
            <v>5000</v>
          </cell>
        </row>
        <row r="91">
          <cell r="A91">
            <v>106</v>
          </cell>
          <cell r="C91" t="str">
            <v>Vibrador electrico</v>
          </cell>
          <cell r="E91">
            <v>750</v>
          </cell>
        </row>
        <row r="92">
          <cell r="A92">
            <v>107</v>
          </cell>
          <cell r="C92" t="str">
            <v>Formaleta metalica</v>
          </cell>
          <cell r="E92">
            <v>1500</v>
          </cell>
        </row>
        <row r="93">
          <cell r="A93">
            <v>108</v>
          </cell>
          <cell r="C93" t="str">
            <v>Andamio</v>
          </cell>
          <cell r="E93">
            <v>150</v>
          </cell>
        </row>
        <row r="94">
          <cell r="A94">
            <v>109</v>
          </cell>
          <cell r="C94" t="str">
            <v>Equipo de soldadura</v>
          </cell>
          <cell r="E94">
            <v>250</v>
          </cell>
        </row>
        <row r="95">
          <cell r="A95">
            <v>110</v>
          </cell>
          <cell r="C95" t="str">
            <v>Equipo de montaje</v>
          </cell>
          <cell r="D95" t="str">
            <v>HB</v>
          </cell>
          <cell r="E95">
            <v>30000</v>
          </cell>
        </row>
        <row r="96">
          <cell r="A96">
            <v>111</v>
          </cell>
          <cell r="C96" t="str">
            <v>Equipo de fabricación</v>
          </cell>
          <cell r="D96" t="str">
            <v>HB</v>
          </cell>
          <cell r="E96">
            <v>55000</v>
          </cell>
        </row>
        <row r="97">
          <cell r="A97">
            <v>112</v>
          </cell>
          <cell r="C97" t="str">
            <v>Motoniveladora</v>
          </cell>
          <cell r="E97">
            <v>45000</v>
          </cell>
        </row>
        <row r="98">
          <cell r="A98">
            <v>113</v>
          </cell>
          <cell r="C98" t="str">
            <v>Cilindro Vibratorio</v>
          </cell>
          <cell r="E98">
            <v>45000</v>
          </cell>
        </row>
        <row r="99">
          <cell r="A99">
            <v>114</v>
          </cell>
          <cell r="C99" t="str">
            <v>terminadora</v>
          </cell>
          <cell r="E99">
            <v>88000</v>
          </cell>
        </row>
        <row r="100">
          <cell r="A100">
            <v>115</v>
          </cell>
          <cell r="C100" t="str">
            <v>Compactador de llanta</v>
          </cell>
          <cell r="E100">
            <v>33000</v>
          </cell>
        </row>
        <row r="101">
          <cell r="A101">
            <v>116</v>
          </cell>
          <cell r="C101" t="str">
            <v>Regla Vibratoria</v>
          </cell>
          <cell r="E101">
            <v>68000</v>
          </cell>
        </row>
        <row r="102">
          <cell r="A102">
            <v>117</v>
          </cell>
          <cell r="C102" t="str">
            <v>Pulidora</v>
          </cell>
          <cell r="E102">
            <v>500</v>
          </cell>
        </row>
        <row r="103">
          <cell r="A103">
            <v>118</v>
          </cell>
          <cell r="C103" t="str">
            <v>Cortadora</v>
          </cell>
          <cell r="E103">
            <v>500</v>
          </cell>
        </row>
        <row r="104">
          <cell r="A104">
            <v>119</v>
          </cell>
          <cell r="C104" t="str">
            <v>Servicio de Bombeo</v>
          </cell>
          <cell r="E104">
            <v>18000</v>
          </cell>
        </row>
        <row r="105">
          <cell r="A105">
            <v>120</v>
          </cell>
          <cell r="C105" t="str">
            <v>Ascensor</v>
          </cell>
          <cell r="E105">
            <v>85000000</v>
          </cell>
        </row>
        <row r="106">
          <cell r="A106">
            <v>121</v>
          </cell>
          <cell r="C106" t="str">
            <v>Megger de tierra</v>
          </cell>
          <cell r="E106">
            <v>35000</v>
          </cell>
        </row>
        <row r="107">
          <cell r="A107">
            <v>122</v>
          </cell>
        </row>
        <row r="108">
          <cell r="A108">
            <v>123</v>
          </cell>
        </row>
        <row r="109">
          <cell r="A109">
            <v>124</v>
          </cell>
        </row>
        <row r="110">
          <cell r="A110">
            <v>125</v>
          </cell>
        </row>
        <row r="111">
          <cell r="A111">
            <v>126</v>
          </cell>
        </row>
        <row r="112">
          <cell r="A112">
            <v>127</v>
          </cell>
        </row>
        <row r="113">
          <cell r="A113">
            <v>128</v>
          </cell>
        </row>
        <row r="114">
          <cell r="A114">
            <v>129</v>
          </cell>
        </row>
        <row r="115">
          <cell r="A115">
            <v>130</v>
          </cell>
        </row>
        <row r="116">
          <cell r="A116">
            <v>131</v>
          </cell>
        </row>
        <row r="117">
          <cell r="A117">
            <v>132</v>
          </cell>
        </row>
        <row r="118">
          <cell r="A118">
            <v>133</v>
          </cell>
        </row>
        <row r="119">
          <cell r="A119">
            <v>134</v>
          </cell>
        </row>
        <row r="120">
          <cell r="A120">
            <v>135</v>
          </cell>
        </row>
        <row r="121">
          <cell r="A121">
            <v>136</v>
          </cell>
        </row>
        <row r="122">
          <cell r="A122">
            <v>137</v>
          </cell>
        </row>
        <row r="123">
          <cell r="A123">
            <v>138</v>
          </cell>
        </row>
        <row r="124">
          <cell r="A124">
            <v>139</v>
          </cell>
        </row>
        <row r="125">
          <cell r="A125">
            <v>140</v>
          </cell>
        </row>
        <row r="126">
          <cell r="A126">
            <v>141</v>
          </cell>
        </row>
        <row r="127">
          <cell r="A127">
            <v>142</v>
          </cell>
        </row>
        <row r="128">
          <cell r="A128">
            <v>143</v>
          </cell>
        </row>
        <row r="129">
          <cell r="A129">
            <v>144</v>
          </cell>
        </row>
        <row r="130">
          <cell r="A130">
            <v>145</v>
          </cell>
        </row>
        <row r="131">
          <cell r="A131">
            <v>146</v>
          </cell>
        </row>
        <row r="132">
          <cell r="A132">
            <v>147</v>
          </cell>
        </row>
        <row r="133">
          <cell r="A133">
            <v>148</v>
          </cell>
        </row>
        <row r="134">
          <cell r="A134">
            <v>149</v>
          </cell>
        </row>
        <row r="135">
          <cell r="A135">
            <v>150</v>
          </cell>
        </row>
        <row r="136">
          <cell r="A136">
            <v>151</v>
          </cell>
        </row>
        <row r="137">
          <cell r="A137">
            <v>152</v>
          </cell>
        </row>
        <row r="138">
          <cell r="A138">
            <v>153</v>
          </cell>
        </row>
        <row r="139">
          <cell r="A139">
            <v>154</v>
          </cell>
        </row>
        <row r="140">
          <cell r="A140">
            <v>155</v>
          </cell>
        </row>
        <row r="141">
          <cell r="A141">
            <v>156</v>
          </cell>
        </row>
        <row r="142">
          <cell r="A142">
            <v>157</v>
          </cell>
        </row>
        <row r="143">
          <cell r="A143">
            <v>158</v>
          </cell>
        </row>
      </sheetData>
      <sheetData sheetId="5" refreshError="1"/>
      <sheetData sheetId="6" refreshError="1"/>
    </sheetDataSet>
  </externalBook>
</externalLink>
</file>

<file path=xl/externalLinks/externalLink1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resup Av 1o de mayo con 73a "/>
      <sheetName val="Presup Av 68 con 64"/>
      <sheetName val="Presup Av 68 con 10"/>
      <sheetName val="Presup Clle 63 con 50"/>
    </sheetNames>
    <sheetDataSet>
      <sheetData sheetId="0" refreshError="1">
        <row r="17">
          <cell r="A17" t="str">
            <v>PRECIO TOPE IDU    COSTO DIRECTO VIGENTE</v>
          </cell>
          <cell r="B17" t="str">
            <v>ÍTEM No.</v>
          </cell>
          <cell r="C17" t="str">
            <v>DESCRIPCIÓN</v>
          </cell>
          <cell r="D17" t="str">
            <v>UND.</v>
          </cell>
          <cell r="E17" t="str">
            <v>CANT.</v>
          </cell>
          <cell r="G17" t="str">
            <v>PRECIO UNITARIO DIRECTO</v>
          </cell>
          <cell r="H17" t="str">
            <v>SUBTOTAL DIRECTO</v>
          </cell>
          <cell r="J17" t="str">
            <v>PRECIO UNITARIO TOTAL</v>
          </cell>
          <cell r="K17" t="str">
            <v>SUBTOTAL</v>
          </cell>
          <cell r="L17" t="str">
            <v>% DE INCIDENCIA EN EL PRESUPUESTO</v>
          </cell>
        </row>
        <row r="20">
          <cell r="H20">
            <v>0</v>
          </cell>
          <cell r="K20">
            <v>0</v>
          </cell>
        </row>
        <row r="21">
          <cell r="B21">
            <v>1</v>
          </cell>
          <cell r="C21" t="str">
            <v>Rampas</v>
          </cell>
          <cell r="H21">
            <v>274294027.15999997</v>
          </cell>
          <cell r="K21">
            <v>382338444.45832402</v>
          </cell>
          <cell r="L21">
            <v>0.59345298791305234</v>
          </cell>
        </row>
        <row r="23">
          <cell r="B23">
            <v>1.1000000000000001</v>
          </cell>
          <cell r="C23" t="str">
            <v>Concreto f'c=280 Kg/cm2</v>
          </cell>
          <cell r="D23" t="str">
            <v>m3</v>
          </cell>
          <cell r="E23">
            <v>108.04</v>
          </cell>
          <cell r="F23">
            <v>450525</v>
          </cell>
          <cell r="G23">
            <v>450525</v>
          </cell>
          <cell r="H23">
            <v>48674721</v>
          </cell>
          <cell r="J23">
            <v>627986.79749999999</v>
          </cell>
          <cell r="K23">
            <v>67847693.601899996</v>
          </cell>
          <cell r="L23">
            <v>0.10531092824866525</v>
          </cell>
        </row>
        <row r="24">
          <cell r="A24">
            <v>3.0070000000000001</v>
          </cell>
          <cell r="B24">
            <v>1.2</v>
          </cell>
          <cell r="C24" t="str">
            <v>Concreto f'c=210 Kg/cm2</v>
          </cell>
          <cell r="D24" t="str">
            <v>m3</v>
          </cell>
          <cell r="E24">
            <v>114.36</v>
          </cell>
          <cell r="F24">
            <v>447307</v>
          </cell>
          <cell r="G24">
            <v>447307</v>
          </cell>
          <cell r="H24">
            <v>51154028.520000003</v>
          </cell>
          <cell r="J24">
            <v>623501.22729999991</v>
          </cell>
          <cell r="K24">
            <v>71303600.354028001</v>
          </cell>
          <cell r="L24">
            <v>0.1106750715037462</v>
          </cell>
        </row>
        <row r="25">
          <cell r="A25">
            <v>3.71</v>
          </cell>
          <cell r="B25">
            <v>1.3</v>
          </cell>
          <cell r="C25" t="str">
            <v>Acero fy=4200 Kg/cm2</v>
          </cell>
          <cell r="D25" t="str">
            <v>kg</v>
          </cell>
          <cell r="E25">
            <v>22830</v>
          </cell>
          <cell r="F25">
            <v>2703</v>
          </cell>
          <cell r="G25">
            <v>2649</v>
          </cell>
          <cell r="H25">
            <v>60476670</v>
          </cell>
          <cell r="J25">
            <v>3692.4411</v>
          </cell>
          <cell r="K25">
            <v>84298430.312999994</v>
          </cell>
          <cell r="L25">
            <v>0.130845213372424</v>
          </cell>
        </row>
        <row r="26">
          <cell r="B26">
            <v>1.4</v>
          </cell>
          <cell r="C26" t="str">
            <v>Excavación manual para bases</v>
          </cell>
          <cell r="D26" t="str">
            <v>m3</v>
          </cell>
          <cell r="E26">
            <v>90.76</v>
          </cell>
          <cell r="F26">
            <v>35288</v>
          </cell>
          <cell r="G26">
            <v>29539</v>
          </cell>
          <cell r="H26">
            <v>2680959.64</v>
          </cell>
          <cell r="J26">
            <v>41174.412099999994</v>
          </cell>
          <cell r="K26">
            <v>3736989.6421960001</v>
          </cell>
          <cell r="L26">
            <v>5.8004307469088001E-3</v>
          </cell>
        </row>
        <row r="27">
          <cell r="B27">
            <v>1.5</v>
          </cell>
          <cell r="C27" t="str">
            <v>Excavación para pilotes</v>
          </cell>
          <cell r="D27" t="str">
            <v>ml</v>
          </cell>
          <cell r="E27">
            <v>476</v>
          </cell>
          <cell r="F27">
            <v>124033</v>
          </cell>
          <cell r="G27">
            <v>66642</v>
          </cell>
          <cell r="H27">
            <v>31721592</v>
          </cell>
          <cell r="J27">
            <v>92892.28379999999</v>
          </cell>
          <cell r="K27">
            <v>44216727.088799998</v>
          </cell>
          <cell r="L27">
            <v>6.8631729785270545E-2</v>
          </cell>
          <cell r="M27">
            <v>31618.268664734016</v>
          </cell>
          <cell r="N27" t="str">
            <v>22320,65+2500+900*20</v>
          </cell>
        </row>
        <row r="28">
          <cell r="B28">
            <v>1.6</v>
          </cell>
          <cell r="C28" t="str">
            <v>Apoyos de Neopreno 0.50*0.30*3/4"</v>
          </cell>
          <cell r="D28" t="str">
            <v>un</v>
          </cell>
          <cell r="E28">
            <v>2</v>
          </cell>
          <cell r="F28">
            <v>298323</v>
          </cell>
          <cell r="G28">
            <v>995512</v>
          </cell>
          <cell r="H28">
            <v>1991024</v>
          </cell>
          <cell r="J28">
            <v>1387644.1768</v>
          </cell>
          <cell r="K28">
            <v>2775288.3536</v>
          </cell>
          <cell r="L28">
            <v>4.3077100658752724E-3</v>
          </cell>
        </row>
        <row r="29">
          <cell r="B29">
            <v>1.7</v>
          </cell>
          <cell r="C29" t="str">
            <v>Demoliciones (Incluye cargue  y transporte a escombrera autorizada)</v>
          </cell>
          <cell r="D29" t="str">
            <v>m3</v>
          </cell>
          <cell r="E29">
            <v>104</v>
          </cell>
          <cell r="F29">
            <v>42821</v>
          </cell>
          <cell r="G29">
            <v>35958</v>
          </cell>
          <cell r="H29">
            <v>3739632</v>
          </cell>
          <cell r="J29">
            <v>50121.856199999995</v>
          </cell>
          <cell r="K29">
            <v>5212673.0447999993</v>
          </cell>
          <cell r="L29">
            <v>8.0909373312774112E-3</v>
          </cell>
        </row>
        <row r="30">
          <cell r="B30">
            <v>1.8</v>
          </cell>
          <cell r="C30" t="str">
            <v>Mampostería e=0,15mts</v>
          </cell>
          <cell r="D30" t="str">
            <v>m2</v>
          </cell>
          <cell r="E30">
            <v>100</v>
          </cell>
          <cell r="F30">
            <v>32518</v>
          </cell>
          <cell r="G30">
            <v>32518</v>
          </cell>
          <cell r="H30">
            <v>3251800</v>
          </cell>
          <cell r="J30">
            <v>45326.840199999999</v>
          </cell>
          <cell r="K30">
            <v>4532684.0199999996</v>
          </cell>
          <cell r="L30">
            <v>7.0354810349916481E-3</v>
          </cell>
        </row>
        <row r="31">
          <cell r="B31">
            <v>1.9</v>
          </cell>
          <cell r="C31" t="str">
            <v>Lamina steel deck cal 22</v>
          </cell>
          <cell r="D31" t="str">
            <v>m2</v>
          </cell>
          <cell r="E31">
            <v>100</v>
          </cell>
          <cell r="F31">
            <v>67860</v>
          </cell>
          <cell r="G31">
            <v>74640</v>
          </cell>
          <cell r="H31">
            <v>7464000</v>
          </cell>
          <cell r="J31">
            <v>104040.696</v>
          </cell>
          <cell r="K31">
            <v>10404069.6</v>
          </cell>
          <cell r="L31">
            <v>1.6148850004667464E-2</v>
          </cell>
        </row>
        <row r="32">
          <cell r="A32">
            <v>3.01</v>
          </cell>
          <cell r="B32" t="str">
            <v>1,10</v>
          </cell>
          <cell r="C32" t="str">
            <v>Acero Estructural A-36</v>
          </cell>
          <cell r="D32" t="str">
            <v>kg</v>
          </cell>
          <cell r="E32">
            <v>9200</v>
          </cell>
          <cell r="F32">
            <v>6863</v>
          </cell>
          <cell r="G32">
            <v>6863</v>
          </cell>
          <cell r="H32">
            <v>63139600</v>
          </cell>
          <cell r="J32">
            <v>9566.3356999999996</v>
          </cell>
          <cell r="K32">
            <v>88010288.439999998</v>
          </cell>
          <cell r="L32">
            <v>0.13660663581922586</v>
          </cell>
        </row>
        <row r="34">
          <cell r="B34">
            <v>2</v>
          </cell>
          <cell r="C34" t="str">
            <v>ESPACIO PUBLICO</v>
          </cell>
          <cell r="H34">
            <v>142431026.44999999</v>
          </cell>
          <cell r="K34">
            <v>198534607.76865497</v>
          </cell>
          <cell r="L34">
            <v>0.30815879985957584</v>
          </cell>
        </row>
        <row r="36">
          <cell r="B36">
            <v>2.1</v>
          </cell>
          <cell r="C36" t="str">
            <v>Rampa peatonal (Vado) (1 mt x 1 mt)</v>
          </cell>
          <cell r="D36" t="str">
            <v>un</v>
          </cell>
          <cell r="E36">
            <v>2</v>
          </cell>
          <cell r="F36">
            <v>105071</v>
          </cell>
          <cell r="G36">
            <v>59528</v>
          </cell>
          <cell r="H36">
            <v>119056</v>
          </cell>
          <cell r="J36">
            <v>82976.079199999993</v>
          </cell>
          <cell r="K36">
            <v>165952.15839999999</v>
          </cell>
          <cell r="L36">
            <v>2.5758540811303453E-4</v>
          </cell>
        </row>
        <row r="37">
          <cell r="A37">
            <v>3.71</v>
          </cell>
          <cell r="B37">
            <v>2.2000000000000002</v>
          </cell>
          <cell r="C37" t="str">
            <v>Sardinel A-10</v>
          </cell>
          <cell r="D37" t="str">
            <v>ml</v>
          </cell>
          <cell r="E37">
            <v>135.24</v>
          </cell>
          <cell r="F37">
            <v>44217</v>
          </cell>
          <cell r="G37">
            <v>43206</v>
          </cell>
          <cell r="H37">
            <v>5843179.4400000004</v>
          </cell>
          <cell r="I37">
            <v>1910439702</v>
          </cell>
          <cell r="J37">
            <v>60224.843399999998</v>
          </cell>
          <cell r="K37">
            <v>8144807.8214159999</v>
          </cell>
          <cell r="L37">
            <v>1.2642099186350059E-2</v>
          </cell>
        </row>
        <row r="38">
          <cell r="B38">
            <v>2.2999999999999998</v>
          </cell>
          <cell r="C38" t="str">
            <v>Sardinel A-85</v>
          </cell>
          <cell r="D38" t="str">
            <v>ml</v>
          </cell>
          <cell r="E38">
            <v>8.5</v>
          </cell>
          <cell r="G38">
            <v>39092</v>
          </cell>
          <cell r="H38">
            <v>332282</v>
          </cell>
          <cell r="I38">
            <v>0</v>
          </cell>
          <cell r="J38">
            <v>54490.338799999998</v>
          </cell>
          <cell r="K38">
            <v>463167.8798</v>
          </cell>
          <cell r="L38">
            <v>7.1891374293286633E-4</v>
          </cell>
        </row>
        <row r="39">
          <cell r="B39">
            <v>2.4</v>
          </cell>
          <cell r="C39" t="str">
            <v>Bordillo de confinamiento A-80</v>
          </cell>
          <cell r="D39" t="str">
            <v>ml</v>
          </cell>
          <cell r="E39">
            <v>1005.29</v>
          </cell>
          <cell r="F39">
            <v>37246</v>
          </cell>
          <cell r="G39">
            <v>35802</v>
          </cell>
          <cell r="H39">
            <v>35991392.579999998</v>
          </cell>
          <cell r="I39">
            <v>1333481292</v>
          </cell>
          <cell r="J39">
            <v>49904.407799999994</v>
          </cell>
          <cell r="K39">
            <v>50168402.117261991</v>
          </cell>
          <cell r="L39">
            <v>7.7869721360332461E-2</v>
          </cell>
        </row>
        <row r="40">
          <cell r="B40">
            <v>2.5</v>
          </cell>
          <cell r="C40" t="str">
            <v>Adoquín en arcilla</v>
          </cell>
          <cell r="D40" t="str">
            <v>m2</v>
          </cell>
          <cell r="E40">
            <v>1068.01</v>
          </cell>
          <cell r="F40">
            <v>45911</v>
          </cell>
          <cell r="G40">
            <v>35428</v>
          </cell>
          <cell r="H40">
            <v>37837458.280000001</v>
          </cell>
          <cell r="I40">
            <v>1626534908</v>
          </cell>
          <cell r="J40">
            <v>49383.089199999995</v>
          </cell>
          <cell r="K40">
            <v>52741633.096492</v>
          </cell>
          <cell r="L40">
            <v>8.1863804705463963E-2</v>
          </cell>
        </row>
        <row r="41">
          <cell r="B41">
            <v>2.6</v>
          </cell>
          <cell r="C41" t="str">
            <v xml:space="preserve">Adoquín de arena </v>
          </cell>
          <cell r="D41" t="str">
            <v>m2</v>
          </cell>
          <cell r="E41">
            <v>0</v>
          </cell>
          <cell r="G41">
            <v>35428</v>
          </cell>
          <cell r="H41">
            <v>0</v>
          </cell>
          <cell r="I41">
            <v>0</v>
          </cell>
          <cell r="J41">
            <v>49383.089199999995</v>
          </cell>
          <cell r="K41">
            <v>0</v>
          </cell>
          <cell r="L41">
            <v>0</v>
          </cell>
        </row>
        <row r="42">
          <cell r="B42">
            <v>2.7</v>
          </cell>
          <cell r="C42" t="str">
            <v>Adoquín de concreto</v>
          </cell>
          <cell r="D42" t="str">
            <v>m2</v>
          </cell>
          <cell r="E42">
            <v>374.12</v>
          </cell>
          <cell r="G42">
            <v>31081</v>
          </cell>
          <cell r="H42">
            <v>11628023.720000001</v>
          </cell>
          <cell r="I42">
            <v>0</v>
          </cell>
          <cell r="J42">
            <v>43323.805899999999</v>
          </cell>
          <cell r="K42">
            <v>16208302.263308</v>
          </cell>
          <cell r="L42">
            <v>2.5157986455653189E-2</v>
          </cell>
        </row>
        <row r="43">
          <cell r="C43" t="str">
            <v>Concreto escobiado</v>
          </cell>
          <cell r="D43" t="str">
            <v>m2</v>
          </cell>
          <cell r="E43">
            <v>63.03</v>
          </cell>
          <cell r="G43">
            <v>31081</v>
          </cell>
          <cell r="H43">
            <v>1959035.43</v>
          </cell>
          <cell r="I43">
            <v>0</v>
          </cell>
          <cell r="J43">
            <v>43323.805899999999</v>
          </cell>
          <cell r="K43">
            <v>2730699.4858769998</v>
          </cell>
          <cell r="L43">
            <v>4.2385007118032189E-3</v>
          </cell>
        </row>
        <row r="44">
          <cell r="B44">
            <v>2.8</v>
          </cell>
          <cell r="C44" t="str">
            <v>Contenedor de raíces tipo B-25</v>
          </cell>
          <cell r="D44" t="str">
            <v>un</v>
          </cell>
          <cell r="E44">
            <v>8</v>
          </cell>
          <cell r="F44">
            <v>158272.59</v>
          </cell>
          <cell r="G44">
            <v>158272</v>
          </cell>
          <cell r="H44">
            <v>1266176</v>
          </cell>
          <cell r="I44">
            <v>25050119364.48</v>
          </cell>
          <cell r="J44">
            <v>220615.34079999998</v>
          </cell>
          <cell r="K44">
            <v>1764922.7263999998</v>
          </cell>
          <cell r="L44">
            <v>2.7394542207274694E-3</v>
          </cell>
        </row>
        <row r="45">
          <cell r="B45">
            <v>2.9</v>
          </cell>
          <cell r="C45" t="str">
            <v>Banca M-31</v>
          </cell>
          <cell r="D45" t="str">
            <v>un</v>
          </cell>
          <cell r="E45">
            <v>3</v>
          </cell>
          <cell r="G45">
            <v>436882</v>
          </cell>
          <cell r="H45">
            <v>1310646</v>
          </cell>
          <cell r="I45">
            <v>0</v>
          </cell>
          <cell r="J45">
            <v>608969.81979999994</v>
          </cell>
          <cell r="K45">
            <v>1826909.4593999998</v>
          </cell>
          <cell r="L45">
            <v>2.8356679613099401E-3</v>
          </cell>
        </row>
        <row r="46">
          <cell r="B46" t="str">
            <v>2,10</v>
          </cell>
          <cell r="C46" t="str">
            <v>Teléfono público</v>
          </cell>
          <cell r="D46" t="str">
            <v>un</v>
          </cell>
          <cell r="E46">
            <v>1</v>
          </cell>
          <cell r="G46">
            <v>5046758</v>
          </cell>
          <cell r="H46">
            <v>5046758</v>
          </cell>
          <cell r="I46">
            <v>0</v>
          </cell>
          <cell r="J46">
            <v>7034675.9761999995</v>
          </cell>
          <cell r="K46">
            <v>7034675.9761999995</v>
          </cell>
          <cell r="L46">
            <v>1.0918989543389008E-2</v>
          </cell>
        </row>
        <row r="47">
          <cell r="B47">
            <v>2.11</v>
          </cell>
          <cell r="C47" t="str">
            <v>Bolardo</v>
          </cell>
          <cell r="D47" t="str">
            <v>un</v>
          </cell>
          <cell r="E47">
            <v>0</v>
          </cell>
          <cell r="G47">
            <v>56484</v>
          </cell>
          <cell r="H47">
            <v>0</v>
          </cell>
          <cell r="I47">
            <v>0</v>
          </cell>
          <cell r="J47">
            <v>78733.047599999991</v>
          </cell>
          <cell r="K47">
            <v>0</v>
          </cell>
          <cell r="L47">
            <v>0</v>
          </cell>
        </row>
        <row r="48">
          <cell r="B48">
            <v>2.12</v>
          </cell>
          <cell r="C48" t="str">
            <v>Luminaria peatonal sencilla M-130</v>
          </cell>
          <cell r="D48" t="str">
            <v>un</v>
          </cell>
          <cell r="E48">
            <v>13</v>
          </cell>
          <cell r="F48">
            <v>1015700</v>
          </cell>
          <cell r="G48">
            <v>1053393</v>
          </cell>
          <cell r="H48">
            <v>13694109</v>
          </cell>
          <cell r="I48">
            <v>1069931270100</v>
          </cell>
          <cell r="J48">
            <v>1468324.5026999998</v>
          </cell>
          <cell r="K48">
            <v>19088218.535099998</v>
          </cell>
          <cell r="L48">
            <v>2.9628096488286008E-2</v>
          </cell>
        </row>
        <row r="49">
          <cell r="B49">
            <v>2.13</v>
          </cell>
          <cell r="C49" t="str">
            <v>Caneca antivandálica en acero inoxidable</v>
          </cell>
          <cell r="D49" t="str">
            <v>un</v>
          </cell>
          <cell r="E49">
            <v>3</v>
          </cell>
          <cell r="F49">
            <v>219380.2</v>
          </cell>
          <cell r="G49">
            <v>219380</v>
          </cell>
          <cell r="H49">
            <v>658140</v>
          </cell>
          <cell r="I49">
            <v>48127628276</v>
          </cell>
          <cell r="J49">
            <v>305793.78200000001</v>
          </cell>
          <cell r="K49">
            <v>917381.3459999999</v>
          </cell>
          <cell r="L49">
            <v>1.4239287435787572E-3</v>
          </cell>
        </row>
        <row r="50">
          <cell r="B50">
            <v>2.14</v>
          </cell>
          <cell r="C50" t="str">
            <v>Franja de ajuste en concreto e=0.1m</v>
          </cell>
          <cell r="D50" t="str">
            <v>ml</v>
          </cell>
          <cell r="E50">
            <v>0</v>
          </cell>
          <cell r="F50">
            <v>4505.25</v>
          </cell>
          <cell r="G50">
            <v>3762</v>
          </cell>
          <cell r="H50">
            <v>0</v>
          </cell>
          <cell r="I50">
            <v>16948750.5</v>
          </cell>
          <cell r="J50">
            <v>5243.8517999999995</v>
          </cell>
          <cell r="K50">
            <v>0</v>
          </cell>
          <cell r="L50">
            <v>0</v>
          </cell>
        </row>
        <row r="51">
          <cell r="B51">
            <v>2.15</v>
          </cell>
          <cell r="C51" t="str">
            <v>Loseta táctil tipo A-50 con estoperoles</v>
          </cell>
          <cell r="D51" t="str">
            <v>m2</v>
          </cell>
          <cell r="E51">
            <v>0</v>
          </cell>
          <cell r="F51">
            <v>44646.78</v>
          </cell>
          <cell r="G51">
            <v>40967</v>
          </cell>
          <cell r="H51">
            <v>0</v>
          </cell>
          <cell r="I51">
            <v>1829044636.26</v>
          </cell>
          <cell r="J51">
            <v>57103.901299999998</v>
          </cell>
          <cell r="K51">
            <v>0</v>
          </cell>
          <cell r="L51">
            <v>0</v>
          </cell>
        </row>
        <row r="52">
          <cell r="B52">
            <v>2.16</v>
          </cell>
          <cell r="C52" t="str">
            <v>Subbase</v>
          </cell>
          <cell r="D52" t="str">
            <v>m3</v>
          </cell>
          <cell r="E52">
            <v>491</v>
          </cell>
          <cell r="F52">
            <v>50163.13</v>
          </cell>
          <cell r="G52">
            <v>54470</v>
          </cell>
          <cell r="H52">
            <v>26744770</v>
          </cell>
          <cell r="J52">
            <v>75925.732999999993</v>
          </cell>
          <cell r="K52">
            <v>37279534.902999997</v>
          </cell>
          <cell r="L52">
            <v>5.7864051331635885E-2</v>
          </cell>
        </row>
        <row r="53">
          <cell r="B53">
            <v>2.17</v>
          </cell>
          <cell r="C53" t="str">
            <v>Capa granular estabilizada con cemento (3%)</v>
          </cell>
          <cell r="D53" t="str">
            <v>m3</v>
          </cell>
          <cell r="E53">
            <v>589</v>
          </cell>
          <cell r="G53">
            <v>64070</v>
          </cell>
          <cell r="H53">
            <v>37737230</v>
          </cell>
          <cell r="J53">
            <v>64070</v>
          </cell>
          <cell r="K53">
            <v>37737230</v>
          </cell>
          <cell r="L53">
            <v>8.1646954295503366E-2</v>
          </cell>
        </row>
        <row r="54">
          <cell r="B54">
            <v>2.1800000000000002</v>
          </cell>
          <cell r="C54" t="str">
            <v>Relleno para conformacion subrasante</v>
          </cell>
          <cell r="D54" t="str">
            <v>m3</v>
          </cell>
          <cell r="E54">
            <v>0</v>
          </cell>
          <cell r="G54">
            <v>19670</v>
          </cell>
          <cell r="H54">
            <v>0</v>
          </cell>
          <cell r="J54">
            <v>19670</v>
          </cell>
          <cell r="K54">
            <v>0</v>
          </cell>
          <cell r="L54">
            <v>0</v>
          </cell>
        </row>
        <row r="55">
          <cell r="B55">
            <v>2.19</v>
          </cell>
          <cell r="C55" t="str">
            <v>Geotextil</v>
          </cell>
          <cell r="D55" t="str">
            <v>m2</v>
          </cell>
          <cell r="E55">
            <v>491</v>
          </cell>
          <cell r="G55">
            <v>7955</v>
          </cell>
          <cell r="H55">
            <v>3905905</v>
          </cell>
          <cell r="J55">
            <v>7955</v>
          </cell>
          <cell r="K55">
            <v>3905905</v>
          </cell>
          <cell r="L55">
            <v>8.4506797933387827E-3</v>
          </cell>
        </row>
        <row r="57">
          <cell r="B57">
            <v>3</v>
          </cell>
          <cell r="C57" t="str">
            <v>VÍA</v>
          </cell>
          <cell r="H57">
            <v>0</v>
          </cell>
          <cell r="K57">
            <v>0</v>
          </cell>
          <cell r="L57">
            <v>0</v>
          </cell>
          <cell r="M57">
            <v>580873052.22697902</v>
          </cell>
        </row>
        <row r="59">
          <cell r="A59">
            <v>3.464</v>
          </cell>
          <cell r="B59">
            <v>3.1</v>
          </cell>
          <cell r="C59" t="str">
            <v>Adoquín vehicular de 8 cms de espesor</v>
          </cell>
          <cell r="D59" t="str">
            <v>m2</v>
          </cell>
          <cell r="E59">
            <v>0</v>
          </cell>
          <cell r="F59">
            <v>33827</v>
          </cell>
          <cell r="G59">
            <v>39205</v>
          </cell>
          <cell r="H59">
            <v>0</v>
          </cell>
          <cell r="I59">
            <v>1326187535</v>
          </cell>
          <cell r="J59">
            <v>54647.849499999997</v>
          </cell>
          <cell r="K59">
            <v>0</v>
          </cell>
          <cell r="L59">
            <v>0</v>
          </cell>
        </row>
        <row r="60">
          <cell r="B60">
            <v>3.2</v>
          </cell>
          <cell r="C60" t="str">
            <v>Base granular de 15 cms de espesor</v>
          </cell>
          <cell r="D60" t="str">
            <v>m3</v>
          </cell>
          <cell r="E60">
            <v>0</v>
          </cell>
          <cell r="F60">
            <v>59965</v>
          </cell>
          <cell r="G60">
            <v>73148</v>
          </cell>
          <cell r="H60">
            <v>0</v>
          </cell>
          <cell r="I60">
            <v>4386319820</v>
          </cell>
          <cell r="J60">
            <v>101960.9972</v>
          </cell>
          <cell r="K60">
            <v>0</v>
          </cell>
          <cell r="L60">
            <v>0</v>
          </cell>
        </row>
        <row r="61">
          <cell r="B61">
            <v>3.3</v>
          </cell>
          <cell r="C61" t="str">
            <v>Sub-base granular de 20 cms de espesor</v>
          </cell>
          <cell r="D61" t="str">
            <v>m3</v>
          </cell>
          <cell r="E61">
            <v>0</v>
          </cell>
          <cell r="F61">
            <v>50163</v>
          </cell>
          <cell r="G61">
            <v>54470</v>
          </cell>
          <cell r="H61">
            <v>0</v>
          </cell>
          <cell r="I61">
            <v>2732378610</v>
          </cell>
          <cell r="J61">
            <v>75925.732999999993</v>
          </cell>
          <cell r="K61">
            <v>0</v>
          </cell>
          <cell r="L61">
            <v>0</v>
          </cell>
        </row>
        <row r="62">
          <cell r="B62">
            <v>3.4</v>
          </cell>
          <cell r="C62" t="str">
            <v>Excavación</v>
          </cell>
          <cell r="D62" t="str">
            <v>m3</v>
          </cell>
          <cell r="E62">
            <v>0</v>
          </cell>
          <cell r="F62">
            <v>35288</v>
          </cell>
          <cell r="G62">
            <v>15448</v>
          </cell>
          <cell r="H62">
            <v>0</v>
          </cell>
          <cell r="I62">
            <v>545129024</v>
          </cell>
          <cell r="J62">
            <v>21532.967199999999</v>
          </cell>
          <cell r="K62">
            <v>0</v>
          </cell>
          <cell r="L62">
            <v>0</v>
          </cell>
        </row>
        <row r="63">
          <cell r="B63">
            <v>3.5</v>
          </cell>
          <cell r="C63" t="str">
            <v>Relleno mejoramiento</v>
          </cell>
          <cell r="D63" t="str">
            <v>m3</v>
          </cell>
          <cell r="E63">
            <v>0</v>
          </cell>
          <cell r="F63">
            <v>37562</v>
          </cell>
          <cell r="G63">
            <v>37579</v>
          </cell>
          <cell r="H63">
            <v>0</v>
          </cell>
          <cell r="I63">
            <v>1411542398</v>
          </cell>
          <cell r="J63">
            <v>52381.3681</v>
          </cell>
          <cell r="K63">
            <v>0</v>
          </cell>
          <cell r="L63">
            <v>0</v>
          </cell>
        </row>
        <row r="64">
          <cell r="B64">
            <v>3.6</v>
          </cell>
          <cell r="C64" t="str">
            <v>Geotextil separación</v>
          </cell>
          <cell r="D64" t="str">
            <v>m2</v>
          </cell>
          <cell r="E64">
            <v>0</v>
          </cell>
          <cell r="F64">
            <v>7955</v>
          </cell>
          <cell r="G64">
            <v>7955</v>
          </cell>
          <cell r="H64">
            <v>0</v>
          </cell>
          <cell r="I64">
            <v>63282025</v>
          </cell>
          <cell r="J64">
            <v>11088.474499999998</v>
          </cell>
          <cell r="K64">
            <v>0</v>
          </cell>
          <cell r="L64">
            <v>0</v>
          </cell>
        </row>
        <row r="65">
          <cell r="B65">
            <v>3.7</v>
          </cell>
          <cell r="C65" t="str">
            <v>Demolición pavimento existente</v>
          </cell>
          <cell r="D65" t="str">
            <v>m2</v>
          </cell>
          <cell r="E65">
            <v>0</v>
          </cell>
          <cell r="F65">
            <v>4800</v>
          </cell>
          <cell r="G65">
            <v>18029</v>
          </cell>
          <cell r="H65">
            <v>0</v>
          </cell>
          <cell r="I65">
            <v>86539200</v>
          </cell>
          <cell r="J65">
            <v>25130.623099999997</v>
          </cell>
          <cell r="K65">
            <v>0</v>
          </cell>
          <cell r="L65">
            <v>0</v>
          </cell>
        </row>
        <row r="67">
          <cell r="B67">
            <v>4</v>
          </cell>
          <cell r="C67" t="str">
            <v>ACUEDUCTO</v>
          </cell>
          <cell r="H67">
            <v>2999206</v>
          </cell>
          <cell r="K67">
            <v>4180593.2433999996</v>
          </cell>
          <cell r="L67">
            <v>6.4889774687967158E-3</v>
          </cell>
        </row>
        <row r="69">
          <cell r="B69">
            <v>4.0999999999999996</v>
          </cell>
          <cell r="C69" t="str">
            <v>Tubería de 6"</v>
          </cell>
          <cell r="D69" t="str">
            <v>m2</v>
          </cell>
          <cell r="E69">
            <v>0</v>
          </cell>
          <cell r="F69">
            <v>4800</v>
          </cell>
          <cell r="G69">
            <v>50834</v>
          </cell>
          <cell r="H69">
            <v>0</v>
          </cell>
          <cell r="I69">
            <v>244003200</v>
          </cell>
          <cell r="J69">
            <v>70857.512600000002</v>
          </cell>
          <cell r="K69">
            <v>0</v>
          </cell>
          <cell r="L69">
            <v>0</v>
          </cell>
        </row>
        <row r="70">
          <cell r="B70">
            <v>4.2</v>
          </cell>
          <cell r="C70" t="str">
            <v>Tubería de12"</v>
          </cell>
          <cell r="D70" t="str">
            <v>m3</v>
          </cell>
          <cell r="E70">
            <v>59</v>
          </cell>
          <cell r="F70">
            <v>4800</v>
          </cell>
          <cell r="G70">
            <v>50834</v>
          </cell>
          <cell r="H70">
            <v>2999206</v>
          </cell>
          <cell r="I70">
            <v>244003200</v>
          </cell>
          <cell r="J70">
            <v>70857.512600000002</v>
          </cell>
          <cell r="K70">
            <v>4180593.2433999996</v>
          </cell>
          <cell r="L70">
            <v>6.4889774687967158E-3</v>
          </cell>
        </row>
        <row r="71">
          <cell r="I71">
            <v>0</v>
          </cell>
        </row>
        <row r="72">
          <cell r="B72">
            <v>5</v>
          </cell>
          <cell r="C72" t="str">
            <v>ALCANTARILLADO</v>
          </cell>
          <cell r="H72">
            <v>22003763</v>
          </cell>
          <cell r="K72">
            <v>30671045.245699998</v>
          </cell>
          <cell r="L72">
            <v>4.7606573985162347E-2</v>
          </cell>
        </row>
        <row r="74">
          <cell r="B74">
            <v>5.0999999999999996</v>
          </cell>
          <cell r="C74" t="str">
            <v>Excavaciones (Incluye transporte y disposición en zonas de desecho)</v>
          </cell>
        </row>
        <row r="75">
          <cell r="A75">
            <v>3.71</v>
          </cell>
          <cell r="B75" t="str">
            <v>5,1,1</v>
          </cell>
          <cell r="C75" t="str">
            <v>Excavación "Manual" de 0.00 a 2.00 m  de profundidad  (incluye cargue, transporte y disposición de sobrantes en sitio autorizado por la autoridad ambiental)</v>
          </cell>
          <cell r="D75" t="str">
            <v>m3</v>
          </cell>
          <cell r="E75">
            <v>146</v>
          </cell>
          <cell r="F75">
            <v>14787.67</v>
          </cell>
          <cell r="G75">
            <v>18292</v>
          </cell>
          <cell r="H75">
            <v>2670632</v>
          </cell>
          <cell r="I75">
            <v>270496059.63999999</v>
          </cell>
          <cell r="J75">
            <v>25497.218799999999</v>
          </cell>
          <cell r="K75">
            <v>3722593.9447999997</v>
          </cell>
          <cell r="L75">
            <v>5.7780862253034668E-3</v>
          </cell>
        </row>
        <row r="76">
          <cell r="B76">
            <v>5.2</v>
          </cell>
          <cell r="C76" t="str">
            <v>Rellenos (Incluye suministro, transporte, colocación y compactación)</v>
          </cell>
          <cell r="I76">
            <v>0</v>
          </cell>
        </row>
        <row r="77">
          <cell r="B77" t="str">
            <v>5,2,1</v>
          </cell>
          <cell r="C77" t="str">
            <v>Suministro e instalación de relleno tipo 1 "Mezcla gravilla y arena lavada de río"</v>
          </cell>
          <cell r="D77" t="str">
            <v>m3</v>
          </cell>
          <cell r="E77">
            <v>23</v>
          </cell>
          <cell r="F77">
            <v>69949.05</v>
          </cell>
          <cell r="G77">
            <v>69999</v>
          </cell>
          <cell r="H77">
            <v>1609977</v>
          </cell>
          <cell r="I77">
            <v>4896363550.9499998</v>
          </cell>
          <cell r="J77">
            <v>97571.60609999999</v>
          </cell>
          <cell r="K77">
            <v>2244146.9402999999</v>
          </cell>
          <cell r="L77">
            <v>3.4832900701988892E-3</v>
          </cell>
        </row>
        <row r="78">
          <cell r="B78" t="str">
            <v>5,2,2</v>
          </cell>
          <cell r="C78" t="str">
            <v>Suministro e instalación de relleno tipo 2 "Recebo"</v>
          </cell>
          <cell r="D78" t="str">
            <v>m3</v>
          </cell>
          <cell r="E78">
            <v>57</v>
          </cell>
          <cell r="F78">
            <v>25738.77</v>
          </cell>
          <cell r="G78">
            <v>26806</v>
          </cell>
          <cell r="H78">
            <v>1527942</v>
          </cell>
          <cell r="I78">
            <v>689953468.62</v>
          </cell>
          <cell r="J78">
            <v>37364.883399999999</v>
          </cell>
          <cell r="K78">
            <v>2129798.3537999997</v>
          </cell>
          <cell r="L78">
            <v>3.3058020061403556E-3</v>
          </cell>
        </row>
        <row r="79">
          <cell r="A79">
            <v>3.4849999999999999</v>
          </cell>
          <cell r="B79" t="str">
            <v>5,2,3</v>
          </cell>
          <cell r="C79" t="str">
            <v>Suministro e instalación de relleno tipo 7 " Mat. Proveniente de la excavación"</v>
          </cell>
          <cell r="D79" t="str">
            <v>m3</v>
          </cell>
          <cell r="E79">
            <v>68</v>
          </cell>
          <cell r="F79">
            <v>4465.2700000000004</v>
          </cell>
          <cell r="G79">
            <v>4474</v>
          </cell>
          <cell r="H79">
            <v>304232</v>
          </cell>
          <cell r="I79">
            <v>19977617.98</v>
          </cell>
          <cell r="J79">
            <v>6236.3085999999994</v>
          </cell>
          <cell r="K79">
            <v>424068.98479999998</v>
          </cell>
          <cell r="L79">
            <v>6.5822574150857342E-4</v>
          </cell>
        </row>
        <row r="80">
          <cell r="B80">
            <v>5.3</v>
          </cell>
          <cell r="C80" t="str">
            <v>Tubería de concreto simple ( incluye valor de la tubería, colocación y calafateo)</v>
          </cell>
          <cell r="I80">
            <v>0</v>
          </cell>
        </row>
        <row r="81">
          <cell r="B81" t="str">
            <v>5,3,1</v>
          </cell>
          <cell r="C81" t="str">
            <v>Suministro e instalación Tubo clase I concreto sin ref. 14" ( Incluye Anillo de caucho p/t)</v>
          </cell>
          <cell r="D81" t="str">
            <v>ml</v>
          </cell>
          <cell r="E81">
            <v>140</v>
          </cell>
          <cell r="F81">
            <v>44540.03</v>
          </cell>
          <cell r="G81">
            <v>44540</v>
          </cell>
          <cell r="H81">
            <v>6235600</v>
          </cell>
          <cell r="I81">
            <v>1983812936.2</v>
          </cell>
          <cell r="J81">
            <v>62084.305999999997</v>
          </cell>
          <cell r="K81">
            <v>8691802.8399999999</v>
          </cell>
          <cell r="L81">
            <v>1.3491126619654936E-2</v>
          </cell>
        </row>
        <row r="82">
          <cell r="B82">
            <v>5.4</v>
          </cell>
          <cell r="C82" t="str">
            <v xml:space="preserve">Pozos Inspección </v>
          </cell>
          <cell r="I82">
            <v>0</v>
          </cell>
        </row>
        <row r="83">
          <cell r="B83" t="str">
            <v>5,4,1</v>
          </cell>
          <cell r="C83" t="str">
            <v>Construcción de placa fondo pozo inspección D=1,70 m</v>
          </cell>
          <cell r="D83" t="str">
            <v>un</v>
          </cell>
          <cell r="E83">
            <v>4</v>
          </cell>
          <cell r="F83">
            <v>438298.16</v>
          </cell>
          <cell r="G83">
            <v>437994</v>
          </cell>
          <cell r="H83">
            <v>1751976</v>
          </cell>
          <cell r="J83">
            <v>610519.83659999992</v>
          </cell>
          <cell r="K83">
            <v>2442079.3463999997</v>
          </cell>
          <cell r="L83">
            <v>3.7905141527032802E-3</v>
          </cell>
        </row>
        <row r="84">
          <cell r="A84">
            <v>3.01</v>
          </cell>
          <cell r="B84" t="str">
            <v>5,4,2</v>
          </cell>
          <cell r="C84" t="str">
            <v>Construcción pozo inspección D=1.70 E=0.25 tipo A</v>
          </cell>
          <cell r="D84" t="str">
            <v>ml</v>
          </cell>
          <cell r="E84">
            <v>15</v>
          </cell>
          <cell r="F84">
            <v>330520.24</v>
          </cell>
          <cell r="G84">
            <v>330523</v>
          </cell>
          <cell r="H84">
            <v>4957845</v>
          </cell>
          <cell r="I84">
            <v>109244541285.52</v>
          </cell>
          <cell r="J84">
            <v>460716.0097</v>
          </cell>
          <cell r="K84">
            <v>6910740.1454999996</v>
          </cell>
          <cell r="L84">
            <v>1.0726620478482123E-2</v>
          </cell>
        </row>
        <row r="85">
          <cell r="A85">
            <v>3.4860000000000002</v>
          </cell>
          <cell r="B85" t="str">
            <v>5,4,3</v>
          </cell>
          <cell r="C85" t="str">
            <v>Placa Cubierta Aro y Tapa pozo inspección- Fundida en sitio</v>
          </cell>
          <cell r="D85" t="str">
            <v>un</v>
          </cell>
          <cell r="E85">
            <v>4</v>
          </cell>
          <cell r="F85">
            <v>645156.16</v>
          </cell>
          <cell r="G85">
            <v>644928</v>
          </cell>
          <cell r="H85">
            <v>2579712</v>
          </cell>
          <cell r="I85">
            <v>416079271956.48004</v>
          </cell>
          <cell r="J85">
            <v>898965.13919999998</v>
          </cell>
          <cell r="K85">
            <v>3595860.5567999999</v>
          </cell>
          <cell r="L85">
            <v>5.5813748852144573E-3</v>
          </cell>
        </row>
        <row r="86">
          <cell r="B86" t="str">
            <v>5,4,4</v>
          </cell>
          <cell r="C86" t="str">
            <v>Nivelación de pozo inspección e = 0.25 m hasta la rasante</v>
          </cell>
          <cell r="D86" t="str">
            <v>un</v>
          </cell>
          <cell r="E86">
            <v>5</v>
          </cell>
          <cell r="F86">
            <v>48346.2</v>
          </cell>
          <cell r="G86">
            <v>48391</v>
          </cell>
          <cell r="H86">
            <v>241955</v>
          </cell>
          <cell r="I86">
            <v>2339520964.1999998</v>
          </cell>
          <cell r="J86">
            <v>67452.214899999992</v>
          </cell>
          <cell r="K86">
            <v>337261.07449999999</v>
          </cell>
          <cell r="L86">
            <v>5.2348539695596416E-4</v>
          </cell>
        </row>
        <row r="87">
          <cell r="B87" t="str">
            <v>5,4,5</v>
          </cell>
          <cell r="C87" t="str">
            <v>Limpieza de pozos y sumideros</v>
          </cell>
          <cell r="D87" t="str">
            <v>un</v>
          </cell>
          <cell r="E87">
            <v>4</v>
          </cell>
          <cell r="F87">
            <v>31023.599999999999</v>
          </cell>
          <cell r="G87">
            <v>30973</v>
          </cell>
          <cell r="H87">
            <v>123892</v>
          </cell>
          <cell r="I87">
            <v>960893962.79999995</v>
          </cell>
          <cell r="J87">
            <v>43173.2647</v>
          </cell>
          <cell r="K87">
            <v>172693.0588</v>
          </cell>
          <cell r="L87">
            <v>2.6804840900030298E-4</v>
          </cell>
        </row>
        <row r="89">
          <cell r="B89">
            <v>7</v>
          </cell>
          <cell r="C89" t="str">
            <v>OBRA ELÉCTRICA</v>
          </cell>
          <cell r="E89">
            <v>1</v>
          </cell>
          <cell r="H89">
            <v>20472072</v>
          </cell>
          <cell r="K89">
            <v>28536021.160799999</v>
          </cell>
          <cell r="L89">
            <v>4.4292660773412734E-2</v>
          </cell>
          <cell r="M89">
            <v>63387659.649899997</v>
          </cell>
        </row>
        <row r="91">
          <cell r="B91">
            <v>7.1</v>
          </cell>
          <cell r="C91" t="str">
            <v>CANALIZACIONES</v>
          </cell>
        </row>
        <row r="92">
          <cell r="B92" t="str">
            <v>7,1,1</v>
          </cell>
          <cell r="C92" t="str">
            <v>Suministro de materiales, mano de obra, equipo y herramienta para la instalación de tubería en 1Ø3" PVC tipo DB. Incluye: zanja, relleno, compactación, tubería, curvas, uniones, campanas, cinta de señalización, retiro de material donde la autoridad ambien</v>
          </cell>
          <cell r="D92" t="str">
            <v>ml</v>
          </cell>
          <cell r="E92">
            <v>140</v>
          </cell>
          <cell r="F92">
            <v>16028</v>
          </cell>
          <cell r="G92">
            <v>29306</v>
          </cell>
          <cell r="H92">
            <v>4102840</v>
          </cell>
          <cell r="J92">
            <v>40849.633399999999</v>
          </cell>
          <cell r="K92">
            <v>5718948.676</v>
          </cell>
          <cell r="L92">
            <v>8.8767614889000337E-3</v>
          </cell>
        </row>
        <row r="93">
          <cell r="A93">
            <v>3.5779999999999998</v>
          </cell>
          <cell r="B93">
            <v>7.2</v>
          </cell>
          <cell r="C93" t="str">
            <v>CAJAS DE INSPECCIÓN</v>
          </cell>
        </row>
        <row r="94">
          <cell r="B94" t="str">
            <v>7,2,1</v>
          </cell>
          <cell r="C94" t="str">
            <v>Suministro de materiales, mano de obra, equipo y herramienta para la instalación de caja de inspección tipo alumbrado, según norma CS274. Incluye: marco y tapa, excavación, mampostería,  traslado de sobrantes a lugares donde la autoridad ambiental lo perm</v>
          </cell>
          <cell r="D94" t="str">
            <v>un</v>
          </cell>
          <cell r="E94">
            <v>12</v>
          </cell>
          <cell r="F94">
            <v>279149</v>
          </cell>
          <cell r="G94">
            <v>352647</v>
          </cell>
          <cell r="H94">
            <v>4231764</v>
          </cell>
          <cell r="J94">
            <v>491554.65329999995</v>
          </cell>
          <cell r="K94">
            <v>5898655.8395999996</v>
          </cell>
          <cell r="L94">
            <v>9.1556969575497856E-3</v>
          </cell>
        </row>
        <row r="95">
          <cell r="A95">
            <v>3.4540000000000002</v>
          </cell>
          <cell r="B95">
            <v>7.3</v>
          </cell>
          <cell r="C95" t="str">
            <v>POSTERÍA</v>
          </cell>
        </row>
        <row r="96">
          <cell r="B96" t="str">
            <v>7,3,1</v>
          </cell>
          <cell r="C96" t="str">
            <v>Suministro de materiales, mano de obra, equipo y herramienta para la instalación de poste de concreto 12m recto tipo alumbrado. Incluye: ahoyada, hincada, cimentación, transporte.</v>
          </cell>
          <cell r="D96" t="str">
            <v>un</v>
          </cell>
          <cell r="E96">
            <v>6</v>
          </cell>
          <cell r="F96">
            <v>638300</v>
          </cell>
          <cell r="G96">
            <v>792256</v>
          </cell>
          <cell r="H96">
            <v>4753536</v>
          </cell>
          <cell r="J96">
            <v>1104325.6383999998</v>
          </cell>
          <cell r="K96">
            <v>6625953.8303999994</v>
          </cell>
          <cell r="L96">
            <v>1.0284584653776388E-2</v>
          </cell>
        </row>
        <row r="97">
          <cell r="A97">
            <v>3.0049999999999999</v>
          </cell>
          <cell r="B97" t="str">
            <v>7,3,2</v>
          </cell>
          <cell r="C97" t="str">
            <v>Suministro de materiales, mano de obra, equipo y herramienta para la instalación de poste de concreto 14m recto tipo alumbrado. Incluye: ahoyada, hincada, cimentación, transporte.</v>
          </cell>
          <cell r="D97" t="str">
            <v>un</v>
          </cell>
          <cell r="E97">
            <v>0</v>
          </cell>
          <cell r="F97">
            <v>953745</v>
          </cell>
          <cell r="G97">
            <v>952974</v>
          </cell>
          <cell r="H97">
            <v>0</v>
          </cell>
          <cell r="J97">
            <v>1328350.4586</v>
          </cell>
          <cell r="K97">
            <v>0</v>
          </cell>
          <cell r="L97">
            <v>0</v>
          </cell>
        </row>
        <row r="98">
          <cell r="A98">
            <v>3.0059999999999998</v>
          </cell>
          <cell r="B98">
            <v>7.4</v>
          </cell>
          <cell r="C98" t="str">
            <v>RED DE BAJA PENSIÓN</v>
          </cell>
        </row>
        <row r="99">
          <cell r="B99" t="str">
            <v>7,4,1</v>
          </cell>
          <cell r="C99" t="str">
            <v>Suministro de materiales, mano de obra, equipo y herramienta para la instalación red de alumbrado en conductor de aluminio calibre 6 AWG con aislamiento en THW-75C-600V.</v>
          </cell>
          <cell r="D99" t="str">
            <v>ml</v>
          </cell>
          <cell r="E99">
            <v>0</v>
          </cell>
          <cell r="F99">
            <v>4354</v>
          </cell>
          <cell r="G99">
            <v>2389</v>
          </cell>
          <cell r="H99">
            <v>0</v>
          </cell>
          <cell r="J99">
            <v>3330.0270999999998</v>
          </cell>
          <cell r="K99">
            <v>0</v>
          </cell>
          <cell r="L99">
            <v>0</v>
          </cell>
        </row>
        <row r="100">
          <cell r="B100" t="str">
            <v>7,4,2</v>
          </cell>
          <cell r="C100" t="str">
            <v>Suministro de materiales, mano de obra, equipo y herramienta para la instalación red de alumbrado en conductor de aluminio calibre 2x6 AWG con aislamiento en THW-75C-600V.</v>
          </cell>
          <cell r="D100" t="str">
            <v>ml</v>
          </cell>
          <cell r="E100">
            <v>140</v>
          </cell>
          <cell r="F100">
            <v>4354</v>
          </cell>
          <cell r="H100">
            <v>0</v>
          </cell>
          <cell r="J100">
            <v>0</v>
          </cell>
          <cell r="K100">
            <v>0</v>
          </cell>
          <cell r="L100">
            <v>0</v>
          </cell>
        </row>
        <row r="101">
          <cell r="B101" t="str">
            <v>7,4,3</v>
          </cell>
          <cell r="C101" t="str">
            <v>Suministro de materiales, mano de obra, equipo y herramienta para la instalación tubo galvanizado 1Ø1" para subterranización red AP. Incluye: tubo, capacete, cinta band-it, hebillas, accesorios de instalación.</v>
          </cell>
          <cell r="D101" t="str">
            <v>ml</v>
          </cell>
          <cell r="E101">
            <v>2</v>
          </cell>
          <cell r="F101">
            <v>4354</v>
          </cell>
          <cell r="H101">
            <v>0</v>
          </cell>
          <cell r="J101">
            <v>0</v>
          </cell>
          <cell r="K101">
            <v>0</v>
          </cell>
          <cell r="L101">
            <v>0</v>
          </cell>
        </row>
        <row r="102">
          <cell r="B102" t="str">
            <v>7,4,4</v>
          </cell>
          <cell r="C102" t="str">
            <v>Suministro de materiales, mano de obra, equipo y herramienta para la instalación de percha de cinco (5) puestos. Incluye: percha, herrajes, elementos de fijación y accesorios, transporte de materiales y equipos, necesarios para la instalación.</v>
          </cell>
          <cell r="D102" t="str">
            <v>ml</v>
          </cell>
          <cell r="E102">
            <v>1</v>
          </cell>
          <cell r="F102">
            <v>4354</v>
          </cell>
          <cell r="H102">
            <v>0</v>
          </cell>
          <cell r="J102">
            <v>0</v>
          </cell>
          <cell r="K102">
            <v>0</v>
          </cell>
          <cell r="L102">
            <v>0</v>
          </cell>
        </row>
        <row r="103">
          <cell r="A103">
            <v>3.746</v>
          </cell>
          <cell r="B103">
            <v>7.5</v>
          </cell>
          <cell r="C103" t="str">
            <v>LUMINARIAS</v>
          </cell>
        </row>
        <row r="104">
          <cell r="A104">
            <v>3.754</v>
          </cell>
          <cell r="B104" t="str">
            <v>7,5,1</v>
          </cell>
          <cell r="C104" t="str">
            <v>Suministro de materiales, mano de obra, equipo y herramienta para la instalación de luminaria de sodio 70W, 220V, tipo cerrada desde red subterránea. Incluye: luminaria, bombilla, brazo luminaria, fotocelda, cable conexionado 2x12 AWG THW-75C-600V, empalm</v>
          </cell>
          <cell r="D104" t="str">
            <v>un</v>
          </cell>
          <cell r="E104">
            <v>1</v>
          </cell>
          <cell r="F104">
            <v>368406</v>
          </cell>
          <cell r="G104">
            <v>459698</v>
          </cell>
          <cell r="H104">
            <v>459698</v>
          </cell>
          <cell r="J104">
            <v>640773.04219999991</v>
          </cell>
          <cell r="K104">
            <v>640773.04219999991</v>
          </cell>
          <cell r="L104">
            <v>9.9458655539196462E-4</v>
          </cell>
        </row>
        <row r="105">
          <cell r="A105">
            <v>3.8410000000000002</v>
          </cell>
          <cell r="B105" t="str">
            <v>7,5,2</v>
          </cell>
          <cell r="C105" t="str">
            <v>Suministro de materiales, mano de obra, equipo y herramienta para la instalación de luminaria de sodio 150W, 220V, tipo cerrada desde red subterránea. Incluye: luminaria, bombilla, brazo luminaria, fotocelda, cable conexionado 2x12 AWG THW-75C-600V, empal</v>
          </cell>
          <cell r="D105" t="str">
            <v>un</v>
          </cell>
          <cell r="E105">
            <v>6</v>
          </cell>
          <cell r="F105">
            <v>481742</v>
          </cell>
          <cell r="G105">
            <v>874030</v>
          </cell>
          <cell r="H105">
            <v>5244180</v>
          </cell>
          <cell r="J105">
            <v>1218310.4169999999</v>
          </cell>
          <cell r="K105">
            <v>7309862.5019999994</v>
          </cell>
          <cell r="L105">
            <v>1.1346124895160372E-2</v>
          </cell>
        </row>
        <row r="106">
          <cell r="B106" t="str">
            <v>7,5,2</v>
          </cell>
          <cell r="C106" t="str">
            <v xml:space="preserve">Suministro de materiales, mano de obra, equipo y herramienta para la instalación de reflector de sodio 70W, 220V, adosado a la estructura del puente. Incluye: reflector, bombilla, accesorios de montaje, protección antivandálica (ángulo y malla ondulada), </v>
          </cell>
          <cell r="D106" t="str">
            <v>un</v>
          </cell>
          <cell r="E106">
            <v>2</v>
          </cell>
          <cell r="F106">
            <v>481742</v>
          </cell>
          <cell r="G106">
            <v>779700</v>
          </cell>
          <cell r="H106">
            <v>1559400</v>
          </cell>
          <cell r="J106">
            <v>1086823.8299999998</v>
          </cell>
          <cell r="K106">
            <v>2173647.6599999997</v>
          </cell>
          <cell r="L106">
            <v>3.3738634374703164E-3</v>
          </cell>
        </row>
        <row r="107">
          <cell r="B107" t="str">
            <v>7,5,4</v>
          </cell>
          <cell r="C107" t="str">
            <v>Suministro de materiales, mano de obra, equipo y herramienta para la instalación de fotocelda para el control de reflectores de la parte inferior del puente. Incluye: base y fotocelda accesorios de montaje, protección antivandálica (ángulo y malla ondulad</v>
          </cell>
          <cell r="D107" t="str">
            <v>un</v>
          </cell>
          <cell r="E107">
            <v>1</v>
          </cell>
          <cell r="F107">
            <v>481742</v>
          </cell>
          <cell r="G107">
            <v>120654</v>
          </cell>
          <cell r="H107">
            <v>120654</v>
          </cell>
          <cell r="J107">
            <v>168179.61059999999</v>
          </cell>
          <cell r="K107">
            <v>168179.61059999999</v>
          </cell>
          <cell r="L107">
            <v>2.61042785163873E-4</v>
          </cell>
        </row>
        <row r="108">
          <cell r="B108" t="str">
            <v>7,5,5</v>
          </cell>
          <cell r="C108" t="str">
            <v>Suministro de materiales, mano de obra, equipo y herramienta para la conexión de luminaria existente en poste desde red subterranea. Incluye: cable conexionado 2x12 AWG THW-75C-600V, tubería galavnizada 1/2", cinta bandit y accesorios, empalme tipo deriva</v>
          </cell>
          <cell r="D108" t="str">
            <v>un</v>
          </cell>
          <cell r="E108">
            <v>5</v>
          </cell>
          <cell r="F108">
            <v>481742</v>
          </cell>
          <cell r="H108">
            <v>0</v>
          </cell>
          <cell r="J108">
            <v>0</v>
          </cell>
          <cell r="K108">
            <v>0</v>
          </cell>
          <cell r="L108">
            <v>0</v>
          </cell>
        </row>
        <row r="109">
          <cell r="B109">
            <v>7.6</v>
          </cell>
          <cell r="C109" t="str">
            <v>Acometidas</v>
          </cell>
        </row>
        <row r="110">
          <cell r="A110">
            <v>3.8420000000000001</v>
          </cell>
          <cell r="B110" t="str">
            <v>7,6,1</v>
          </cell>
          <cell r="C110" t="str">
            <v>Suministro de materiales, mano de obra, equipo y herramienta para la instalación de acometida monofásica en cable con neutro concéntrico calibre 2x8 AWG asilamiento XLPE 600V.</v>
          </cell>
          <cell r="D110" t="str">
            <v>un</v>
          </cell>
          <cell r="E110">
            <v>1</v>
          </cell>
          <cell r="F110">
            <v>368406</v>
          </cell>
          <cell r="H110">
            <v>0</v>
          </cell>
          <cell r="J110">
            <v>0</v>
          </cell>
          <cell r="K110">
            <v>0</v>
          </cell>
          <cell r="L110">
            <v>0</v>
          </cell>
        </row>
      </sheetData>
      <sheetData sheetId="1"/>
      <sheetData sheetId="2"/>
      <sheetData sheetId="3"/>
    </sheetDataSet>
  </externalBook>
</externalLink>
</file>

<file path=xl/externalLinks/externalLink1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AIU"/>
      <sheetName val="FACTOR PRESTACIONAL 2008"/>
      <sheetName val="SALARIO CELADOR 2008"/>
      <sheetName val="TARIFAS REGISTRO DISTRITAL 2008"/>
      <sheetName val="COSTOS OFICINA"/>
      <sheetName val="COSTOS CAMPAMENTO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EMORIAS"/>
      <sheetName val="PRESUPUESTO"/>
      <sheetName val="SEGM"/>
      <sheetName val="CANT PAV-1"/>
      <sheetName val="MMTO"/>
      <sheetName val="PRESUPUESTO2"/>
      <sheetName val="SEGM2"/>
      <sheetName val="CANT PAV-2"/>
      <sheetName val="MMTO2"/>
    </sheetNames>
    <sheetDataSet>
      <sheetData sheetId="0"/>
      <sheetData sheetId="1" refreshError="1"/>
      <sheetData sheetId="2"/>
      <sheetData sheetId="3"/>
      <sheetData sheetId="4" refreshError="1"/>
      <sheetData sheetId="5" refreshError="1"/>
      <sheetData sheetId="6" refreshError="1"/>
      <sheetData sheetId="7" refreshError="1"/>
      <sheetData sheetId="8" refreshError="1"/>
    </sheetDataSet>
  </externalBook>
</externalLink>
</file>

<file path=xl/externalLinks/externalLink20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nsporte"/>
      <sheetName val="Datos básicos"/>
      <sheetName val="Equipo"/>
      <sheetName val="Materiales"/>
      <sheetName val="M-O"/>
      <sheetName val="7.1.1"/>
      <sheetName val="7.2.1"/>
      <sheetName val="7.2.2"/>
      <sheetName val="7.2.3"/>
      <sheetName val="7.2.4"/>
      <sheetName val="7.2.5"/>
      <sheetName val="7.2.6"/>
      <sheetName val="7.2.7"/>
      <sheetName val="7.2.8"/>
      <sheetName val="7.2.9"/>
      <sheetName val="7.2.10"/>
      <sheetName val="7.2.11"/>
      <sheetName val="7.2.12"/>
      <sheetName val="7.2.13"/>
      <sheetName val="7.2.14"/>
      <sheetName val="7.2.15"/>
      <sheetName val="7.2.16"/>
      <sheetName val="7.2.17"/>
      <sheetName val="7.2.18"/>
      <sheetName val="7.2.19"/>
      <sheetName val="7.2.21"/>
      <sheetName val="7.2.22"/>
      <sheetName val="7.2.23"/>
      <sheetName val="7.2.24"/>
      <sheetName val="7.2.25"/>
      <sheetName val="7.2.26"/>
      <sheetName val="7.2.27"/>
      <sheetName val="7.2.28"/>
      <sheetName val="7.2.29"/>
      <sheetName val="7.2.31"/>
      <sheetName val="7.2.32"/>
      <sheetName val="7.2.33"/>
      <sheetName val="7.2.34"/>
      <sheetName val="7.2.35"/>
      <sheetName val="7.2.36"/>
      <sheetName val="7.2.37"/>
      <sheetName val="7.3.1"/>
      <sheetName val="7.3.2"/>
      <sheetName val="7.3.3"/>
      <sheetName val="7.3.4"/>
      <sheetName val="7.3.5"/>
      <sheetName val="7.3.6"/>
      <sheetName val="7.3.7"/>
      <sheetName val="7.3.8"/>
      <sheetName val="7.3.10"/>
      <sheetName val="7,2,42,"/>
      <sheetName val="7.4.1"/>
      <sheetName val="7.4.2"/>
      <sheetName val="7.4.3"/>
      <sheetName val="7.4.4"/>
      <sheetName val="7.4.5"/>
      <sheetName val="7.4.6"/>
      <sheetName val="7.4.7"/>
      <sheetName val="7.4.8"/>
      <sheetName val="7.4.9"/>
      <sheetName val="7.4.10"/>
      <sheetName val="7.4.11"/>
      <sheetName val="7.4.12"/>
      <sheetName val="7.4.13"/>
      <sheetName val="7.4.14"/>
      <sheetName val="7.4.15"/>
      <sheetName val="7.4.16"/>
      <sheetName val="7.5.1"/>
      <sheetName val="7.4.2 (2)"/>
      <sheetName val="7.4.3 (2)"/>
      <sheetName val="7.4.4 (2)"/>
      <sheetName val="7.4.5 (2)"/>
      <sheetName val="7.4.6 (2)"/>
      <sheetName val="7.4.7 (2)"/>
      <sheetName val="7.4.8 (2)"/>
      <sheetName val="7.4.9 (2)"/>
      <sheetName val="7.4.10 (2)"/>
      <sheetName val="7.4.11 (2)"/>
      <sheetName val="7.4.12 (2)"/>
      <sheetName val="7.4.13 (2)"/>
      <sheetName val="7.4.14 (2)"/>
      <sheetName val="7.4.15 (2)"/>
      <sheetName val="7.4.16 (2)"/>
      <sheetName val="7.2.35 A"/>
      <sheetName val="Item"/>
      <sheetName val="C400P"/>
      <sheetName val="C600P"/>
      <sheetName val="C900P"/>
      <sheetName val="C1800P"/>
      <sheetName val="C1200P"/>
      <sheetName val="C1500P"/>
      <sheetName val="C2400P"/>
      <sheetName val="E900P"/>
      <sheetName val="E400P"/>
      <sheetName val="E600P"/>
      <sheetName val="E1200P"/>
      <sheetName val="E1500P"/>
      <sheetName val="E1800P"/>
      <sheetName val="7.2.10B"/>
      <sheetName val="7.2.11B"/>
      <sheetName val="R900P"/>
      <sheetName val="R1200P"/>
      <sheetName val="7.2.18A"/>
      <sheetName val="7.2.18B"/>
      <sheetName val="7.2.18C"/>
      <sheetName val="7.2.18D"/>
      <sheetName val="7.2.18E"/>
      <sheetName val="7.2.18F"/>
      <sheetName val="7.2.23B"/>
      <sheetName val="7.2.21B"/>
      <sheetName val="7.2.21C"/>
      <sheetName val="7.2.8A"/>
      <sheetName val="7.2.17B"/>
      <sheetName val="7.3.7A"/>
      <sheetName val="7.3.7B"/>
      <sheetName val="7.2.9A"/>
      <sheetName val="7,2,4"/>
      <sheetName val="7,2,9A"/>
      <sheetName val="7,3,7B"/>
      <sheetName val="7,3,7A"/>
      <sheetName val="7,2,8A"/>
      <sheetName val="7,2,17B"/>
      <sheetName val="7,2,2,21B"/>
      <sheetName val="7,2,23B"/>
      <sheetName val="7,2,18F"/>
      <sheetName val="7,2,18E"/>
      <sheetName val="7,2,18D"/>
      <sheetName val="7,2,18C"/>
      <sheetName val="7,2,18B"/>
      <sheetName val="7,2,18A"/>
      <sheetName val="R1200P,"/>
      <sheetName val="R900P,"/>
      <sheetName val="7,2,11B"/>
      <sheetName val="7,2,10B"/>
      <sheetName val="E1500P,"/>
      <sheetName val="E1800,P"/>
      <sheetName val="E1200P,"/>
      <sheetName val="E600P,"/>
      <sheetName val="E400P,"/>
      <sheetName val="E900P,"/>
      <sheetName val="C2400P,"/>
      <sheetName val="C1500P,"/>
      <sheetName val="C400P,"/>
      <sheetName val="C600P,"/>
      <sheetName val="C900P,"/>
      <sheetName val="C1800P,"/>
      <sheetName val="C1200P,"/>
      <sheetName val="7,2,5,"/>
      <sheetName val="7,2,10"/>
      <sheetName val="7,2,12"/>
      <sheetName val="7,2,13,"/>
      <sheetName val="7,2,14,"/>
      <sheetName val="7,2,15,"/>
      <sheetName val="7,2,16,"/>
      <sheetName val="7,2,17,"/>
      <sheetName val="7,2,18,"/>
      <sheetName val="7,2,19,"/>
      <sheetName val="7,2,21,"/>
      <sheetName val="7,2,23,"/>
      <sheetName val="7,2,24,"/>
      <sheetName val="7,2,25,"/>
      <sheetName val="7,2,31,"/>
      <sheetName val="7,2,32,"/>
      <sheetName val="7,2,33,"/>
      <sheetName val="7,2,43"/>
      <sheetName val="7,2,45,"/>
      <sheetName val="7,2,46,"/>
      <sheetName val="7,2,49,"/>
      <sheetName val="7,2,55,"/>
      <sheetName val="7,2,58,"/>
      <sheetName val="7,2,61,"/>
      <sheetName val="7,2,64,"/>
      <sheetName val="7,2,65,"/>
      <sheetName val="7,2,122,"/>
      <sheetName val="7,2,131,"/>
      <sheetName val="7,2,132,"/>
      <sheetName val="7.2.20"/>
      <sheetName val="7,2,152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>
        <row r="2">
          <cell r="A2" t="str">
            <v>7</v>
          </cell>
          <cell r="B2" t="str">
            <v>SECCIÓN 7: OBRAS DE REDES TELEFÓNICAS  DE ETB, COLOMBIA TELECOMUNICACIONES, EPM</v>
          </cell>
        </row>
        <row r="3">
          <cell r="A3" t="str">
            <v>7.1</v>
          </cell>
          <cell r="B3" t="str">
            <v>Excavaciones (Incluye transporte y disposición en zonas de desecho)</v>
          </cell>
        </row>
        <row r="4">
          <cell r="A4" t="str">
            <v>7.1.1</v>
          </cell>
          <cell r="B4" t="str">
            <v>Excavación "Manual" de 0.00 a 2.00 m  de profundidad  (incluye retiro y disposición de sobrantes)</v>
          </cell>
          <cell r="C4" t="str">
            <v>m3</v>
          </cell>
        </row>
        <row r="5">
          <cell r="A5" t="str">
            <v>7.2</v>
          </cell>
          <cell r="B5" t="str">
            <v>Redes  de teléfonos ETB</v>
          </cell>
        </row>
        <row r="6">
          <cell r="A6" t="str">
            <v>7.2.1</v>
          </cell>
          <cell r="B6" t="str">
            <v>Aplomar poste ETB  8*510</v>
          </cell>
          <cell r="C6" t="str">
            <v>un</v>
          </cell>
        </row>
        <row r="7">
          <cell r="A7" t="str">
            <v>7.2.2</v>
          </cell>
          <cell r="B7" t="str">
            <v>Suministro e instalación de poste ETB  8*510</v>
          </cell>
          <cell r="C7" t="str">
            <v>ml</v>
          </cell>
        </row>
        <row r="8">
          <cell r="A8" t="str">
            <v>7.2.3</v>
          </cell>
          <cell r="B8" t="str">
            <v xml:space="preserve">Reubicación  poste ETB 8*510        </v>
          </cell>
          <cell r="C8" t="str">
            <v>un</v>
          </cell>
        </row>
        <row r="9">
          <cell r="A9" t="str">
            <v>7.2.4</v>
          </cell>
          <cell r="B9" t="str">
            <v>Suministro e instalacion de 4 cables primarios 1200 pares</v>
          </cell>
          <cell r="C9" t="str">
            <v>un</v>
          </cell>
        </row>
        <row r="10">
          <cell r="A10" t="str">
            <v>7.2.5</v>
          </cell>
          <cell r="B10" t="str">
            <v>Retiro poste en concreto con reintegro a ETB</v>
          </cell>
          <cell r="C10" t="str">
            <v>un</v>
          </cell>
        </row>
        <row r="11">
          <cell r="A11" t="str">
            <v>7.2.6</v>
          </cell>
          <cell r="B11" t="str">
            <v>Retiro poste en madera con reintegro a ETB</v>
          </cell>
          <cell r="C11" t="str">
            <v>un</v>
          </cell>
        </row>
        <row r="12">
          <cell r="A12" t="str">
            <v>7.2.7</v>
          </cell>
          <cell r="B12" t="str">
            <v>Subterranizacion de red aerea telefónica incluye desconexión y conexión de redes</v>
          </cell>
          <cell r="C12" t="str">
            <v>ml</v>
          </cell>
        </row>
        <row r="13">
          <cell r="A13" t="str">
            <v>7.2.8</v>
          </cell>
          <cell r="B13" t="str">
            <v>Traslado de armario telefónico incluye desconexión y conexión de redes</v>
          </cell>
          <cell r="C13" t="str">
            <v>ml</v>
          </cell>
        </row>
        <row r="14">
          <cell r="A14" t="str">
            <v>7.2.9</v>
          </cell>
          <cell r="B14" t="str">
            <v>Suministro de tubo galvanizado IMC de 2 pul ( incluye desconexión y conexión de cables existentes)</v>
          </cell>
          <cell r="C14" t="str">
            <v>ml</v>
          </cell>
        </row>
        <row r="15">
          <cell r="A15" t="str">
            <v>7.2.10</v>
          </cell>
          <cell r="B15" t="str">
            <v xml:space="preserve">Construcción de Cárcamo de protección de 4 ductos de 4" </v>
          </cell>
          <cell r="C15" t="str">
            <v>ml</v>
          </cell>
        </row>
        <row r="16">
          <cell r="A16" t="str">
            <v>7.2.11</v>
          </cell>
          <cell r="B16" t="str">
            <v>Demolicion de Cárcamo de protección</v>
          </cell>
          <cell r="C16" t="str">
            <v>un</v>
          </cell>
        </row>
        <row r="17">
          <cell r="A17" t="str">
            <v>7.2.12</v>
          </cell>
          <cell r="B17" t="str">
            <v>Renivelación y refuerzo  de Cámaras Telefónicas</v>
          </cell>
          <cell r="C17" t="str">
            <v>un</v>
          </cell>
        </row>
        <row r="18">
          <cell r="A18" t="str">
            <v>7.2.13</v>
          </cell>
          <cell r="B18" t="str">
            <v>Construcción Cámara Telefónica T-14</v>
          </cell>
          <cell r="C18" t="str">
            <v>un</v>
          </cell>
        </row>
        <row r="19">
          <cell r="A19" t="str">
            <v>7.2.14</v>
          </cell>
          <cell r="B19" t="str">
            <v>Construcción Cámara Telefónica T-16</v>
          </cell>
          <cell r="C19" t="str">
            <v>un</v>
          </cell>
        </row>
        <row r="20">
          <cell r="A20" t="str">
            <v>7.2.15</v>
          </cell>
          <cell r="B20" t="str">
            <v>Canalización 4 ductos 4" TDP (Incluye relleno con arena de peña y base  B-600)</v>
          </cell>
          <cell r="C20" t="str">
            <v>ml</v>
          </cell>
        </row>
        <row r="21">
          <cell r="A21" t="str">
            <v>7.2.16</v>
          </cell>
          <cell r="B21" t="str">
            <v>Construcción Cámara Telefónica T-13</v>
          </cell>
          <cell r="C21" t="str">
            <v>un</v>
          </cell>
        </row>
        <row r="22">
          <cell r="A22" t="str">
            <v>7.2.17</v>
          </cell>
          <cell r="B22" t="str">
            <v xml:space="preserve">Construcción  Cámara de  inspección CPD </v>
          </cell>
          <cell r="C22" t="str">
            <v>un</v>
          </cell>
        </row>
        <row r="23">
          <cell r="A23" t="str">
            <v>7.2.18</v>
          </cell>
          <cell r="B23" t="str">
            <v xml:space="preserve">Canalización 8 ductos 4" TDP (Incluye relleno con arena de peña y base B-600) </v>
          </cell>
          <cell r="C23" t="str">
            <v>ml</v>
          </cell>
        </row>
        <row r="24">
          <cell r="A24" t="str">
            <v>7.2.19</v>
          </cell>
          <cell r="B24" t="str">
            <v>Canalización 2 ductos 4" TDP  (Incluye relleno con arena de peña y base B-600)</v>
          </cell>
          <cell r="C24" t="str">
            <v>ml</v>
          </cell>
        </row>
        <row r="25">
          <cell r="A25" t="str">
            <v>7.2.20</v>
          </cell>
          <cell r="B25" t="str">
            <v>Demolicion Cámara Telefónica T-13</v>
          </cell>
          <cell r="C25" t="str">
            <v>un</v>
          </cell>
        </row>
        <row r="26">
          <cell r="A26" t="str">
            <v>7.2.21</v>
          </cell>
          <cell r="B26" t="str">
            <v>Demolición Cámara Telefónica T-14 ( Incluye retiro y disposicion de escrombros)</v>
          </cell>
          <cell r="C26" t="str">
            <v>un</v>
          </cell>
        </row>
        <row r="27">
          <cell r="A27" t="str">
            <v>7.2.22</v>
          </cell>
          <cell r="B27" t="str">
            <v>Demolición Cámara de Inspección CPD  ( Incluye retiro y disposicion de escrombros)</v>
          </cell>
          <cell r="C27" t="str">
            <v>un</v>
          </cell>
        </row>
        <row r="28">
          <cell r="A28" t="str">
            <v>7.2.23</v>
          </cell>
          <cell r="B28" t="str">
            <v>Construcción Cámara Telefónica T-14A</v>
          </cell>
          <cell r="C28" t="str">
            <v>un</v>
          </cell>
        </row>
        <row r="29">
          <cell r="A29" t="str">
            <v>7.2.24</v>
          </cell>
          <cell r="B29" t="str">
            <v>Construcción Cámara Telefónica T-13A</v>
          </cell>
          <cell r="C29" t="str">
            <v>un</v>
          </cell>
        </row>
        <row r="30">
          <cell r="A30" t="str">
            <v>7.2.25</v>
          </cell>
          <cell r="B30" t="str">
            <v>Construcción Cámara de Paso CPS</v>
          </cell>
          <cell r="C30" t="str">
            <v>un</v>
          </cell>
        </row>
        <row r="31">
          <cell r="A31" t="str">
            <v>7.2.26</v>
          </cell>
          <cell r="B31" t="str">
            <v>Tendido de 4 cables telefónicos de 1200 pares</v>
          </cell>
          <cell r="C31" t="str">
            <v>ml</v>
          </cell>
        </row>
        <row r="32">
          <cell r="A32" t="str">
            <v>7.2.27</v>
          </cell>
          <cell r="B32" t="str">
            <v>Construcción de Cárcamo de protección de 8 ductos de 4"</v>
          </cell>
          <cell r="C32" t="str">
            <v>ml</v>
          </cell>
        </row>
        <row r="33">
          <cell r="A33" t="str">
            <v>7.2.28</v>
          </cell>
          <cell r="B33" t="str">
            <v>Suministro de tapa para cámara T</v>
          </cell>
          <cell r="C33" t="str">
            <v>un</v>
          </cell>
        </row>
        <row r="34">
          <cell r="A34" t="str">
            <v>7.2.29</v>
          </cell>
          <cell r="B34" t="str">
            <v>Demolicion Cámara de Inspección CPS   ( Incluye retiro y disposicion de escrombros)</v>
          </cell>
          <cell r="C34" t="str">
            <v>un</v>
          </cell>
        </row>
        <row r="35">
          <cell r="A35" t="str">
            <v>7.2.30</v>
          </cell>
          <cell r="B35" t="str">
            <v xml:space="preserve">Empalme de cable telefónico </v>
          </cell>
          <cell r="C35" t="str">
            <v>un</v>
          </cell>
        </row>
        <row r="36">
          <cell r="A36" t="str">
            <v>7.2.31</v>
          </cell>
          <cell r="B36" t="str">
            <v>Construcción de Cárcamo de protección de 12 ductos de 4"</v>
          </cell>
          <cell r="C36" t="str">
            <v>un</v>
          </cell>
        </row>
        <row r="37">
          <cell r="A37" t="str">
            <v>7.2.32</v>
          </cell>
          <cell r="B37" t="str">
            <v>Construcción de Cárcamo de protección de 16 ductos de 4"</v>
          </cell>
          <cell r="C37" t="str">
            <v>un</v>
          </cell>
        </row>
        <row r="38">
          <cell r="A38" t="str">
            <v>7.2.33</v>
          </cell>
          <cell r="B38" t="str">
            <v>Construcción de Cárcamo de protección de 24 ductos de 4"</v>
          </cell>
          <cell r="C38" t="str">
            <v>un</v>
          </cell>
        </row>
        <row r="39">
          <cell r="A39" t="str">
            <v>7.2.34</v>
          </cell>
          <cell r="B39" t="str">
            <v>Suministro e instalación de pedestal para teléfono público</v>
          </cell>
          <cell r="C39" t="str">
            <v>un</v>
          </cell>
        </row>
        <row r="40">
          <cell r="A40" t="str">
            <v>7.2.35</v>
          </cell>
          <cell r="B40" t="str">
            <v>Suministro e instalación de ducto 2" DB (Incluye relleno con arena de peña )</v>
          </cell>
          <cell r="C40" t="str">
            <v>ml</v>
          </cell>
        </row>
        <row r="41">
          <cell r="A41" t="str">
            <v>7.2.36</v>
          </cell>
          <cell r="B41" t="str">
            <v>Drenague de Camara</v>
          </cell>
          <cell r="C41" t="str">
            <v>ml</v>
          </cell>
        </row>
        <row r="42">
          <cell r="A42" t="str">
            <v>7.2.37</v>
          </cell>
          <cell r="B42" t="str">
            <v>Sondeo ducto libre ( incluye sondeo, paso de mandril y guia)</v>
          </cell>
          <cell r="C42" t="str">
            <v>ml</v>
          </cell>
        </row>
        <row r="43">
          <cell r="A43" t="str">
            <v>7.2.36</v>
          </cell>
          <cell r="B43" t="str">
            <v>Drenague de Camara</v>
          </cell>
          <cell r="C43" t="str">
            <v>ml</v>
          </cell>
        </row>
        <row r="44">
          <cell r="A44" t="str">
            <v>7.2.37</v>
          </cell>
          <cell r="B44" t="str">
            <v>Sondeo ducto libre (incluye sondeo, paso de mandril y guia)</v>
          </cell>
          <cell r="C44" t="str">
            <v>ml</v>
          </cell>
        </row>
        <row r="45">
          <cell r="A45" t="str">
            <v>7.2.38</v>
          </cell>
          <cell r="B45" t="str">
            <v>Demolición camara T-13A  ( Incluye retiro y disposicion de escrombros)</v>
          </cell>
          <cell r="C45" t="str">
            <v>un</v>
          </cell>
        </row>
        <row r="46">
          <cell r="A46" t="str">
            <v>7.2.39</v>
          </cell>
          <cell r="B46" t="str">
            <v>Demolición camara T-16   ( Incluye retiro y disposicion de escrombros)</v>
          </cell>
          <cell r="C46" t="str">
            <v>un</v>
          </cell>
        </row>
        <row r="47">
          <cell r="A47" t="str">
            <v>7.2.40</v>
          </cell>
          <cell r="B47" t="str">
            <v xml:space="preserve">Canalización 3 ductos 4" TDP (Incluye relleno con arena de peña y base B-600) </v>
          </cell>
          <cell r="C47" t="str">
            <v>ml</v>
          </cell>
        </row>
        <row r="48">
          <cell r="A48" t="str">
            <v>7.2.41</v>
          </cell>
          <cell r="B48" t="str">
            <v xml:space="preserve">Canalización 6 ductos 4" TDP (Incluye relleno con arena de peña y base B-600) </v>
          </cell>
          <cell r="C48" t="str">
            <v>ml</v>
          </cell>
        </row>
        <row r="49">
          <cell r="A49" t="str">
            <v>7.2.42</v>
          </cell>
          <cell r="B49" t="str">
            <v xml:space="preserve">Canalización 12 ductos 4" TDP (Incluye relleno con arena de peña y base B-600) </v>
          </cell>
          <cell r="C49" t="str">
            <v>ml</v>
          </cell>
        </row>
        <row r="50">
          <cell r="A50" t="str">
            <v>7.2.43</v>
          </cell>
          <cell r="B50" t="str">
            <v>Construcción de Cárcamo de protección de 2 ductos de 4"</v>
          </cell>
          <cell r="C50" t="str">
            <v>ml</v>
          </cell>
        </row>
        <row r="51">
          <cell r="A51" t="str">
            <v>7.2.44</v>
          </cell>
          <cell r="B51" t="str">
            <v>Retiro armario telefónico</v>
          </cell>
          <cell r="C51" t="str">
            <v>un</v>
          </cell>
        </row>
        <row r="52">
          <cell r="A52" t="str">
            <v>7.2.45</v>
          </cell>
          <cell r="B52" t="str">
            <v>Construcción Cámara Telefónica T-18( incluye marco y tapa)</v>
          </cell>
          <cell r="C52" t="str">
            <v>un</v>
          </cell>
        </row>
        <row r="53">
          <cell r="A53" t="str">
            <v>7.2.46</v>
          </cell>
          <cell r="B53" t="str">
            <v xml:space="preserve">Canalización 1 ductos 2" TDP (Incluye relleno con arena de peña y base B-600) </v>
          </cell>
          <cell r="C53" t="str">
            <v>ml</v>
          </cell>
        </row>
        <row r="54">
          <cell r="A54" t="str">
            <v>7.2.47</v>
          </cell>
          <cell r="B54" t="str">
            <v xml:space="preserve">Canalización 7 ductos 4" TDP (Incluye relleno con arena de peña y base B-600) </v>
          </cell>
          <cell r="C54" t="str">
            <v>ml</v>
          </cell>
        </row>
        <row r="55">
          <cell r="A55" t="str">
            <v>7.2.48</v>
          </cell>
          <cell r="B55" t="str">
            <v xml:space="preserve">Retiro poste concreto ETB 8*510        </v>
          </cell>
          <cell r="C55" t="str">
            <v>un</v>
          </cell>
        </row>
        <row r="56">
          <cell r="A56" t="str">
            <v>7.2.49</v>
          </cell>
          <cell r="B56" t="str">
            <v xml:space="preserve">Retiro red aerea      </v>
          </cell>
          <cell r="C56" t="str">
            <v>ml</v>
          </cell>
        </row>
        <row r="57">
          <cell r="A57" t="str">
            <v>7.2.50</v>
          </cell>
          <cell r="B57" t="str">
            <v>Demolición canalización calzada</v>
          </cell>
          <cell r="C57" t="str">
            <v>ml</v>
          </cell>
        </row>
        <row r="58">
          <cell r="A58" t="str">
            <v>7.2.51</v>
          </cell>
          <cell r="B58" t="str">
            <v xml:space="preserve">Traslado de 2 cables subterraneos telefonicos de 10 pares ( Traslado entre 0 y 10 m) </v>
          </cell>
          <cell r="C58" t="str">
            <v>ml</v>
          </cell>
        </row>
        <row r="59">
          <cell r="A59" t="str">
            <v>7.2.52</v>
          </cell>
          <cell r="B59" t="str">
            <v xml:space="preserve">Traslado de 1 cable subterraneo telefonicos de 200 pares ( Traslado entre 0 y 10 m) </v>
          </cell>
          <cell r="C59" t="str">
            <v>ml</v>
          </cell>
        </row>
        <row r="60">
          <cell r="A60" t="str">
            <v>7.2.53</v>
          </cell>
          <cell r="B60" t="str">
            <v xml:space="preserve">Traslado de 1 cable subterraneo telefonicos de 300 pares ( Traslado entre 0 y 10 m) </v>
          </cell>
          <cell r="C60" t="str">
            <v>ml</v>
          </cell>
        </row>
        <row r="61">
          <cell r="A61" t="str">
            <v>7.2.54</v>
          </cell>
          <cell r="B61" t="str">
            <v xml:space="preserve">Traslado de 1 cable subterraneo telefonicos de 1200 pares ( Traslado entre 0 y 10 m) </v>
          </cell>
          <cell r="C61" t="str">
            <v>ml</v>
          </cell>
        </row>
        <row r="62">
          <cell r="A62" t="str">
            <v>7.2.55</v>
          </cell>
          <cell r="B62" t="str">
            <v>Construcción Cámara Telefónica T-16A,  ( Incluye retiro y disposicion de escrombros) Incluye marco y tapa</v>
          </cell>
          <cell r="C62" t="str">
            <v>und</v>
          </cell>
        </row>
        <row r="63">
          <cell r="A63" t="str">
            <v>7.2.56</v>
          </cell>
          <cell r="B63" t="str">
            <v>Demolición camara Telefónica T-18  ( Incluye retiro y disposicion de escrombros)</v>
          </cell>
          <cell r="C63" t="str">
            <v>und</v>
          </cell>
        </row>
        <row r="64">
          <cell r="A64" t="str">
            <v>7.2.57</v>
          </cell>
          <cell r="B64" t="str">
            <v>Demolición camara Telefónica T-14A  ( Incluye retiro y disposicion de escrombros)</v>
          </cell>
          <cell r="C64" t="str">
            <v>und</v>
          </cell>
        </row>
        <row r="65">
          <cell r="A65" t="str">
            <v>7.2.58</v>
          </cell>
          <cell r="B65" t="str">
            <v>Demolición camara Telefónica T-18A  ( Incluye retiro y disposicion de escrombros)</v>
          </cell>
          <cell r="C65" t="str">
            <v>und</v>
          </cell>
        </row>
        <row r="66">
          <cell r="A66" t="str">
            <v>7.2.59</v>
          </cell>
          <cell r="B66" t="str">
            <v>Demolición camara Telefónica T-16  ( Incluye retiro y disposicion de escrombros)</v>
          </cell>
          <cell r="C66" t="str">
            <v>und</v>
          </cell>
        </row>
        <row r="67">
          <cell r="A67" t="str">
            <v>7.2.60</v>
          </cell>
          <cell r="B67" t="str">
            <v xml:space="preserve">Canalización 9 ductos 4" TDP (Incluye relleno con arena de peña y base B-600) </v>
          </cell>
          <cell r="C67" t="str">
            <v>ml</v>
          </cell>
        </row>
        <row r="68">
          <cell r="A68" t="str">
            <v>7.2.61</v>
          </cell>
          <cell r="B68" t="str">
            <v xml:space="preserve">Canalización 24 ductos 4" TDP (Incluye relleno con arena de peña y base B-600) </v>
          </cell>
          <cell r="C68" t="str">
            <v>ml</v>
          </cell>
        </row>
        <row r="69">
          <cell r="A69" t="str">
            <v>7.2.62</v>
          </cell>
          <cell r="B69" t="str">
            <v xml:space="preserve">Canalización 11 ductos 4" TDP (Incluye relleno con arena de peña y base B-600) </v>
          </cell>
          <cell r="C69" t="str">
            <v>ml</v>
          </cell>
        </row>
        <row r="70">
          <cell r="A70" t="str">
            <v>7.2.63</v>
          </cell>
          <cell r="B70" t="str">
            <v xml:space="preserve">Canalización 2 ductos 2" TDP (Incluye relleno con arena de peña y base B-600) </v>
          </cell>
          <cell r="C70" t="str">
            <v>ml</v>
          </cell>
        </row>
        <row r="71">
          <cell r="A71" t="str">
            <v>7.2.64</v>
          </cell>
          <cell r="B71" t="str">
            <v xml:space="preserve">Canalización 16 ductos 4" TDP (Incluye relleno con arena de peña y base B-600) </v>
          </cell>
          <cell r="C71" t="str">
            <v>ml</v>
          </cell>
        </row>
        <row r="72">
          <cell r="A72" t="str">
            <v>7.2.65</v>
          </cell>
          <cell r="B72" t="str">
            <v xml:space="preserve">Canalización 20 ductos 4" TDP (Incluye relleno con arena de peña y base B-600) </v>
          </cell>
          <cell r="C72" t="str">
            <v>ml</v>
          </cell>
        </row>
        <row r="73">
          <cell r="A73" t="str">
            <v>7.2.66</v>
          </cell>
          <cell r="B73" t="str">
            <v xml:space="preserve">Canalización 14 ductos 4" TDP (Incluye relleno con arena de peña y base B-600) </v>
          </cell>
          <cell r="C73" t="str">
            <v>ml</v>
          </cell>
        </row>
        <row r="74">
          <cell r="A74" t="str">
            <v>7.2.67</v>
          </cell>
          <cell r="B74" t="str">
            <v>Demolición canalización anden bancos entre 8Ø4 y 22Ø4</v>
          </cell>
          <cell r="C74" t="str">
            <v>ml</v>
          </cell>
        </row>
        <row r="75">
          <cell r="A75" t="str">
            <v>7.2.68</v>
          </cell>
          <cell r="B75" t="str">
            <v>Traslado de 1 cable subterraneo telefónico de 10 pares   (Traslado entre 0 y 10m)</v>
          </cell>
          <cell r="C75" t="str">
            <v>ml</v>
          </cell>
        </row>
        <row r="76">
          <cell r="A76" t="str">
            <v>7.2.69</v>
          </cell>
          <cell r="B76" t="str">
            <v>Traslado de 7 cables subterraneos telefónicos de 200 pares  (Traslado entre 0 y 10m)</v>
          </cell>
          <cell r="C76" t="str">
            <v>ml</v>
          </cell>
        </row>
        <row r="77">
          <cell r="A77" t="str">
            <v>7.2.70</v>
          </cell>
          <cell r="B77" t="str">
            <v>Traslado de 2 cables subterraneos telefónicos de200 pares  (Traslado entre 0 y 10m)</v>
          </cell>
          <cell r="C77" t="str">
            <v>ml</v>
          </cell>
        </row>
        <row r="78">
          <cell r="A78" t="str">
            <v>7.2.71</v>
          </cell>
          <cell r="B78" t="str">
            <v>Traslado de 3 cables subterraneos telefónicos de 200 pares  (Traslado entre 0 y 10m)</v>
          </cell>
          <cell r="C78" t="str">
            <v>ml</v>
          </cell>
        </row>
        <row r="79">
          <cell r="A79" t="str">
            <v>7.2.72</v>
          </cell>
          <cell r="B79" t="str">
            <v>Traslado de 6 cables telefónicos de 300 pares  (Traslado entre 0 y 10m)</v>
          </cell>
          <cell r="C79" t="str">
            <v>ml</v>
          </cell>
        </row>
        <row r="80">
          <cell r="A80" t="str">
            <v>7.2.73</v>
          </cell>
          <cell r="B80" t="str">
            <v xml:space="preserve">Traslado de 2 cables subterraneos telefónicos de300 pares  (Traslado entre 0 y 10m) </v>
          </cell>
          <cell r="C80" t="str">
            <v>ml</v>
          </cell>
        </row>
        <row r="81">
          <cell r="A81" t="str">
            <v>7.2.74</v>
          </cell>
          <cell r="B81" t="str">
            <v xml:space="preserve">Traslado de 4 cables telefónicos de 300 pares   (Traslado entre 0 y 10m) </v>
          </cell>
          <cell r="C81" t="str">
            <v>ml</v>
          </cell>
        </row>
        <row r="82">
          <cell r="A82" t="str">
            <v>7.2.75</v>
          </cell>
          <cell r="B82" t="str">
            <v>Traslado de 3 cables subterraneos telefónicos de 300 pares   (Traslado entre 0 y 10m)</v>
          </cell>
          <cell r="C82" t="str">
            <v>ml</v>
          </cell>
        </row>
        <row r="83">
          <cell r="A83" t="str">
            <v>7.2.76</v>
          </cell>
          <cell r="B83" t="str">
            <v>Traslado de 2 cables subterraneos telefónicos de1200 pares   (Traslado entre 0 y 10m)</v>
          </cell>
          <cell r="C83" t="str">
            <v>ml</v>
          </cell>
        </row>
        <row r="84">
          <cell r="A84" t="str">
            <v>7.2.77</v>
          </cell>
          <cell r="B84" t="str">
            <v>Traslado de 1 cable subterraneos telefónicos de 400 pares   (Traslado entre 0 y 10m)</v>
          </cell>
          <cell r="C84" t="str">
            <v>ml</v>
          </cell>
        </row>
        <row r="85">
          <cell r="A85" t="str">
            <v>7.2.78</v>
          </cell>
          <cell r="B85" t="str">
            <v>Traslado de 2 cables subterraneos telefónicos de400 pares   (Traslado entre 0 y 10m)</v>
          </cell>
          <cell r="C85" t="str">
            <v>ml</v>
          </cell>
        </row>
        <row r="86">
          <cell r="A86" t="str">
            <v>7.2.79</v>
          </cell>
          <cell r="B86" t="str">
            <v>Traslado de 1 cable subterraneo telefónico de 900 pares   (Traslado entre 0 y 10m)</v>
          </cell>
          <cell r="C86" t="str">
            <v>ml</v>
          </cell>
        </row>
        <row r="87">
          <cell r="A87" t="str">
            <v>7.2.80</v>
          </cell>
          <cell r="B87" t="str">
            <v>Traslado de 2 cables subterraneos telefónicos de900 pares   (Traslado entre 0 y 10m)</v>
          </cell>
          <cell r="C87" t="str">
            <v>ml</v>
          </cell>
        </row>
        <row r="88">
          <cell r="A88" t="str">
            <v>7.2.81</v>
          </cell>
          <cell r="B88" t="str">
            <v>Traslado de 2 cables subterraneos telefónicos de20 pares   (Traslado entre 0 y 10m)</v>
          </cell>
          <cell r="C88" t="str">
            <v>ml</v>
          </cell>
        </row>
        <row r="89">
          <cell r="A89" t="str">
            <v>7.2.82</v>
          </cell>
          <cell r="B89" t="str">
            <v>Traslado de 1 cable subterraneo telefónico de 20 pares   (Traslado entre 0 y 10m)</v>
          </cell>
          <cell r="C89" t="str">
            <v>ml</v>
          </cell>
        </row>
        <row r="90">
          <cell r="A90" t="str">
            <v>7.2.83</v>
          </cell>
          <cell r="B90" t="str">
            <v>Traslado de 3 cables subterraneos telefónicos de 20 pares   (Traslado entre 0 y 10m)</v>
          </cell>
          <cell r="C90" t="str">
            <v>ml</v>
          </cell>
        </row>
        <row r="91">
          <cell r="A91" t="str">
            <v>7.2.84</v>
          </cell>
          <cell r="B91" t="str">
            <v>Traslado de 3 cables subterraneos telefónicos de 50 pares   (Traslado entre 0 y 10m)</v>
          </cell>
          <cell r="C91" t="str">
            <v>ml</v>
          </cell>
        </row>
        <row r="92">
          <cell r="A92" t="str">
            <v>7.2.85</v>
          </cell>
          <cell r="B92" t="str">
            <v>Traslado de 1 cable subterraneo telefónico de 50 pares   (Traslado entre 0 y 10m)</v>
          </cell>
          <cell r="C92" t="str">
            <v>ml</v>
          </cell>
        </row>
        <row r="93">
          <cell r="A93" t="str">
            <v>7.2.86</v>
          </cell>
          <cell r="B93" t="str">
            <v>Traslado de 2 cable subterraneos  telefónicos de 50 pares   (Traslado entre 0 y 10m)</v>
          </cell>
          <cell r="C93" t="str">
            <v>ml</v>
          </cell>
        </row>
        <row r="94">
          <cell r="A94" t="str">
            <v>7.2.87</v>
          </cell>
          <cell r="B94" t="str">
            <v>Traslado de 1 cable subterraneo telefónico de 2400 pares   (Traslado entre 0 y 10m)</v>
          </cell>
          <cell r="C94" t="str">
            <v>ml</v>
          </cell>
        </row>
        <row r="95">
          <cell r="A95" t="str">
            <v>7.2.88</v>
          </cell>
          <cell r="B95" t="str">
            <v>Traslado de 2 cables subterraneos telefónicos de600 pares   (Traslado entre 0 y 10m)</v>
          </cell>
          <cell r="C95" t="str">
            <v>ml</v>
          </cell>
        </row>
        <row r="96">
          <cell r="A96" t="str">
            <v>7.2.89</v>
          </cell>
          <cell r="B96" t="str">
            <v>Traslado de 3 cables subterraneos telefónicos de 600 pares   (Traslado entre 0 y 10m)</v>
          </cell>
          <cell r="C96" t="str">
            <v>ml</v>
          </cell>
        </row>
        <row r="97">
          <cell r="A97" t="str">
            <v>7.2.90</v>
          </cell>
          <cell r="B97" t="str">
            <v>Traslado de 4 cables subterraneos telefónicos de 600 pares   (Traslado entre 0 y 10m)</v>
          </cell>
          <cell r="C97" t="str">
            <v>ml</v>
          </cell>
        </row>
        <row r="98">
          <cell r="A98" t="str">
            <v>7.2.91</v>
          </cell>
          <cell r="B98" t="str">
            <v>Traslado de 1 cable subterraneos telefónicos de 600 pares   (Traslado entre 0 y 10m)</v>
          </cell>
          <cell r="C98" t="str">
            <v>ml</v>
          </cell>
        </row>
        <row r="99">
          <cell r="A99" t="str">
            <v>7.2.92</v>
          </cell>
          <cell r="B99" t="str">
            <v>Traslado de 1 cable subterraneo telefónico de 100 pares   (Traslado entre 0 y 10m)</v>
          </cell>
          <cell r="C99" t="str">
            <v>ml</v>
          </cell>
        </row>
        <row r="100">
          <cell r="A100" t="str">
            <v>7.2.93</v>
          </cell>
          <cell r="B100" t="str">
            <v>Traslado de 2 cables subterraneos telefónicos de100 pares   (Traslado entre 0 y 10m)</v>
          </cell>
          <cell r="C100" t="str">
            <v>ml</v>
          </cell>
        </row>
        <row r="101">
          <cell r="A101" t="str">
            <v>7.2.94</v>
          </cell>
          <cell r="B101" t="str">
            <v>Traslado de 3 cables subterraneos telefónicos de 100 pares   (Traslado entre 0 y 10m)</v>
          </cell>
          <cell r="C101" t="str">
            <v>ml</v>
          </cell>
        </row>
        <row r="102">
          <cell r="A102" t="str">
            <v>7.2.95</v>
          </cell>
          <cell r="B102" t="str">
            <v>Traslado de 7 cables subterraneos telefónicos de 100 pares   (Traslado entre 0 y 10m)</v>
          </cell>
          <cell r="C102" t="str">
            <v>ml</v>
          </cell>
        </row>
        <row r="103">
          <cell r="A103" t="str">
            <v>7.2.96</v>
          </cell>
          <cell r="B103" t="str">
            <v>Traslado de 10 cables subterraneos telefónicos ≤ 1200 pares   (Traslado entre 0 y 10m)</v>
          </cell>
          <cell r="C103" t="str">
            <v>ml</v>
          </cell>
        </row>
        <row r="104">
          <cell r="A104" t="str">
            <v>7.2.97</v>
          </cell>
          <cell r="B104" t="str">
            <v>Traslado de 11 cables subterraneos telefónicos ≤ 1200 pares   (Traslado entre 0 y 10m)</v>
          </cell>
          <cell r="C104" t="str">
            <v>ml</v>
          </cell>
        </row>
        <row r="105">
          <cell r="A105" t="str">
            <v>7.2.98</v>
          </cell>
          <cell r="B105" t="str">
            <v>Traslado de 12 cables subterraneos telefónicos ≤ 1200 pares   (Traslado entre 0 y 10m)</v>
          </cell>
          <cell r="C105" t="str">
            <v>ml</v>
          </cell>
        </row>
        <row r="106">
          <cell r="A106" t="str">
            <v>7.2.99</v>
          </cell>
          <cell r="B106" t="str">
            <v>Traslado de 9 cables subterraneos telefónicos ≤ 1200 pares   (Traslado entre 0 y 10m)</v>
          </cell>
          <cell r="C106" t="str">
            <v>ml</v>
          </cell>
        </row>
        <row r="107">
          <cell r="A107" t="str">
            <v>7.2.100</v>
          </cell>
          <cell r="B107" t="str">
            <v>Traslado de 14 cables subterraneos telefónicos ≤ 1200 pares   (Traslado entre 0 y 10m)</v>
          </cell>
          <cell r="C107" t="str">
            <v>ml</v>
          </cell>
        </row>
        <row r="108">
          <cell r="A108" t="str">
            <v>7.2.101</v>
          </cell>
          <cell r="B108" t="str">
            <v>Traslado de 21 cables subterraneos telefónicos ≤ 1200 pares   (Traslado entre 0 y 10m)</v>
          </cell>
          <cell r="C108" t="str">
            <v>ml</v>
          </cell>
        </row>
        <row r="109">
          <cell r="A109" t="str">
            <v>7.2.102</v>
          </cell>
          <cell r="B109" t="str">
            <v>Traslado de 26 cables subterraneos telefónicos ≤ 1200 pares   (Traslado entre 0 y 10m)</v>
          </cell>
          <cell r="C109" t="str">
            <v>ml</v>
          </cell>
        </row>
        <row r="110">
          <cell r="A110" t="str">
            <v>7.2.103</v>
          </cell>
          <cell r="B110" t="str">
            <v>Traslado de 2 cables subterraneos telefónicos≤ 1200 pares   (Traslado entre 0 y 10m)</v>
          </cell>
          <cell r="C110" t="str">
            <v>ml</v>
          </cell>
        </row>
        <row r="111">
          <cell r="A111" t="str">
            <v>7.2.104</v>
          </cell>
          <cell r="B111" t="str">
            <v>Traslado de 36 cables subterraneos telefónicos ≤ 1200 pares   (Traslado entre 0 y 10m)</v>
          </cell>
          <cell r="C111" t="str">
            <v>ml</v>
          </cell>
        </row>
        <row r="112">
          <cell r="A112" t="str">
            <v>7.2.105</v>
          </cell>
          <cell r="B112" t="str">
            <v>Traslado de 27 cables subterraneos telefónicos ≤ 200 pares   (Traslado entre 0 y 10m)</v>
          </cell>
          <cell r="C112" t="str">
            <v>ml</v>
          </cell>
        </row>
        <row r="113">
          <cell r="A113" t="str">
            <v>7.2.106</v>
          </cell>
          <cell r="B113" t="str">
            <v>Traslado de 7 cables subterraneos telefónicos ≤ 1800 pares   (Traslado entre 0 y 10m)</v>
          </cell>
          <cell r="C113" t="str">
            <v>ml</v>
          </cell>
        </row>
        <row r="114">
          <cell r="A114" t="str">
            <v>7.2.107</v>
          </cell>
          <cell r="B114" t="str">
            <v>Traslado de 1 cable subterraneo telefónico ≤ 30 pares   (Traslado entre 0 y 10m)</v>
          </cell>
          <cell r="C114" t="str">
            <v>ml</v>
          </cell>
        </row>
        <row r="115">
          <cell r="A115" t="str">
            <v>7.2.108</v>
          </cell>
          <cell r="B115" t="str">
            <v>Traslado de 1 cable subterraneo telefónico ≤ 10 pares   (Traslado entre 0 y 10m)</v>
          </cell>
          <cell r="C115" t="str">
            <v>ml</v>
          </cell>
        </row>
        <row r="116">
          <cell r="A116" t="str">
            <v>7.2.109</v>
          </cell>
          <cell r="B116" t="str">
            <v>Traslado de 13 cables subterraneos telefónicos ≤ 200 pares   (Traslado entre 0 y 10m)</v>
          </cell>
          <cell r="C116" t="str">
            <v>ml</v>
          </cell>
        </row>
        <row r="117">
          <cell r="A117" t="str">
            <v>7.2.110</v>
          </cell>
          <cell r="B117" t="str">
            <v>Traslado de 12 cables subterraneos telefónicos ≤ 200 pares   (Traslado entre 0 y 10m)</v>
          </cell>
          <cell r="C117" t="str">
            <v>ml</v>
          </cell>
        </row>
        <row r="118">
          <cell r="A118" t="str">
            <v>7.2.111</v>
          </cell>
          <cell r="B118" t="str">
            <v>Traslado de 5 cables subterraneos telefónicos ≤ 100 pares   (Traslado entre 0 y 10m)</v>
          </cell>
          <cell r="C118" t="str">
            <v>ml</v>
          </cell>
        </row>
        <row r="119">
          <cell r="A119" t="str">
            <v>7.2.112</v>
          </cell>
          <cell r="B119" t="str">
            <v>Traslado de 9 cables subterraneos telefónicos ≤ 600 pares   (Traslado entre 0 y 10m)</v>
          </cell>
          <cell r="C119" t="str">
            <v>ml</v>
          </cell>
        </row>
        <row r="120">
          <cell r="A120" t="str">
            <v>7.2.113</v>
          </cell>
          <cell r="B120" t="str">
            <v>Traslado de 5 cables subterraneos telefónicos ≤ 600 pares   (Traslado entre 0 y 10m)</v>
          </cell>
          <cell r="C120" t="str">
            <v>ml</v>
          </cell>
        </row>
        <row r="121">
          <cell r="A121" t="str">
            <v>7.2.114</v>
          </cell>
          <cell r="B121" t="str">
            <v xml:space="preserve">Traslado de 1 cable subterraneo de fibra optica subterranea  (Traslado entre 0 y 10m) </v>
          </cell>
          <cell r="C121" t="str">
            <v>ml</v>
          </cell>
        </row>
        <row r="122">
          <cell r="A122" t="str">
            <v>7.2.115</v>
          </cell>
          <cell r="B122" t="str">
            <v>Traslado de 5 cable de fibra optica subterranea  (Traslado entre 0 y 10m)</v>
          </cell>
          <cell r="C122" t="str">
            <v>ml</v>
          </cell>
        </row>
        <row r="123">
          <cell r="A123" t="str">
            <v>7.2.116</v>
          </cell>
          <cell r="B123" t="str">
            <v>Traslado de 6 cable de fibra optica subterranea  (Traslado entre 0 y 10m)</v>
          </cell>
          <cell r="C123" t="str">
            <v>ml</v>
          </cell>
        </row>
        <row r="124">
          <cell r="A124" t="str">
            <v>7.2.117</v>
          </cell>
          <cell r="B124" t="str">
            <v>Construcción de Cárcamo de protección de 26 ductos de 4"</v>
          </cell>
          <cell r="C124" t="str">
            <v>ml</v>
          </cell>
        </row>
        <row r="125">
          <cell r="A125" t="str">
            <v>7.2.118</v>
          </cell>
          <cell r="B125" t="str">
            <v>Construcción de Cárcamo de protección de 32 ductos de 4"</v>
          </cell>
          <cell r="C125" t="str">
            <v>ml</v>
          </cell>
        </row>
        <row r="126">
          <cell r="A126" t="str">
            <v>7.2.119</v>
          </cell>
          <cell r="B126" t="str">
            <v>Construcción de Cárcamo de protección de 28 ductos de 4"</v>
          </cell>
          <cell r="C126" t="str">
            <v>ml</v>
          </cell>
        </row>
        <row r="127">
          <cell r="A127" t="str">
            <v>7.2.120</v>
          </cell>
          <cell r="B127" t="str">
            <v>Construcción de Cárcamo de protección de 9 ductos de 4"</v>
          </cell>
          <cell r="C127" t="str">
            <v>ml</v>
          </cell>
        </row>
        <row r="128">
          <cell r="A128" t="str">
            <v>7.2.121</v>
          </cell>
          <cell r="B128" t="str">
            <v>Construcción de Cárcamo de protección de 33 ductos de 4"</v>
          </cell>
          <cell r="C128" t="str">
            <v>ml</v>
          </cell>
        </row>
        <row r="129">
          <cell r="A129" t="str">
            <v>7.2.122</v>
          </cell>
          <cell r="B129" t="str">
            <v>Construcción de Cárcamo de protección de 20 ductos de 4"</v>
          </cell>
          <cell r="C129" t="str">
            <v>ml</v>
          </cell>
        </row>
        <row r="130">
          <cell r="A130" t="str">
            <v>7.2.123</v>
          </cell>
          <cell r="B130" t="str">
            <v>Construcción de Cárcamo de protección de 11 ductos de 4"</v>
          </cell>
          <cell r="C130" t="str">
            <v>ml</v>
          </cell>
        </row>
        <row r="131">
          <cell r="A131" t="str">
            <v>7.2.124</v>
          </cell>
          <cell r="B131" t="str">
            <v>Construcción de Cárcamo de protección de 22 ductos de 4"</v>
          </cell>
          <cell r="C131" t="str">
            <v>ml</v>
          </cell>
        </row>
        <row r="132">
          <cell r="A132" t="str">
            <v>7.2.125</v>
          </cell>
          <cell r="B132" t="str">
            <v>Construcción de Cárcamo de protección de 4 ductos de 4" y 9 tritubos</v>
          </cell>
          <cell r="C132" t="str">
            <v>ml</v>
          </cell>
        </row>
        <row r="133">
          <cell r="A133" t="str">
            <v>7.2.126</v>
          </cell>
          <cell r="B133" t="str">
            <v>Construcción de Cárcamo de protección de 16 ductos de 4" y 9 tritubos</v>
          </cell>
          <cell r="C133" t="str">
            <v>ml</v>
          </cell>
        </row>
        <row r="134">
          <cell r="A134" t="str">
            <v>7.2.127</v>
          </cell>
          <cell r="B134" t="str">
            <v>Construcción de Cárcamo de protección de 9 tritubos</v>
          </cell>
          <cell r="C134" t="str">
            <v>ml</v>
          </cell>
        </row>
        <row r="135">
          <cell r="A135" t="str">
            <v>7.2.128</v>
          </cell>
          <cell r="B135" t="str">
            <v>Construcción de Cárcamo de protección de 3 tritubos</v>
          </cell>
          <cell r="C135" t="str">
            <v>ml</v>
          </cell>
        </row>
        <row r="136">
          <cell r="A136" t="str">
            <v>7.2.129</v>
          </cell>
          <cell r="B136" t="str">
            <v>Construcción de Cárcamo de protección de 6 ductos de 4"</v>
          </cell>
          <cell r="C136" t="str">
            <v>ml</v>
          </cell>
        </row>
        <row r="137">
          <cell r="A137" t="str">
            <v>7.2.130</v>
          </cell>
          <cell r="B137" t="str">
            <v>Construcción de Cárcamo de protección de 9 ductos de 4"</v>
          </cell>
          <cell r="C137" t="str">
            <v>ml</v>
          </cell>
        </row>
        <row r="138">
          <cell r="A138" t="str">
            <v>7.2.131</v>
          </cell>
          <cell r="B138" t="str">
            <v>Construcción de Cárcamo de protección de 8 ductos de 4"</v>
          </cell>
          <cell r="C138" t="str">
            <v>ml</v>
          </cell>
        </row>
        <row r="139">
          <cell r="A139" t="str">
            <v>7.2.132</v>
          </cell>
          <cell r="B139" t="str">
            <v>Construcción de Cárcamo de protección de 2 ductos de 4"</v>
          </cell>
          <cell r="C139" t="str">
            <v>ml</v>
          </cell>
        </row>
        <row r="140">
          <cell r="A140" t="str">
            <v>7.2.133</v>
          </cell>
          <cell r="B140" t="str">
            <v>Construcción de Cárcamo de protección de 19 ductos de 4"</v>
          </cell>
          <cell r="C140" t="str">
            <v>ml</v>
          </cell>
        </row>
        <row r="141">
          <cell r="A141" t="str">
            <v>7.2.134</v>
          </cell>
          <cell r="B141" t="str">
            <v>Construcción de Cárcamo de protección de 21 ductos de 4"</v>
          </cell>
          <cell r="C141" t="str">
            <v>ml</v>
          </cell>
        </row>
        <row r="142">
          <cell r="A142" t="str">
            <v>7.2.135</v>
          </cell>
          <cell r="B142" t="str">
            <v>Construcción de Cárcamo de protección de 30 ductos de 4"</v>
          </cell>
          <cell r="C142" t="str">
            <v>ml</v>
          </cell>
        </row>
        <row r="143">
          <cell r="A143" t="str">
            <v>7.2.136</v>
          </cell>
          <cell r="B143" t="str">
            <v>Construcción de Cárcamo de protección de 6 tritubos</v>
          </cell>
          <cell r="C143" t="str">
            <v>ml</v>
          </cell>
        </row>
        <row r="144">
          <cell r="A144" t="str">
            <v>7.2.137</v>
          </cell>
          <cell r="B144" t="str">
            <v>Traslado poste ETB con mara de seguridad (Traslado entre 0 y 10m)</v>
          </cell>
          <cell r="C144" t="str">
            <v>ml</v>
          </cell>
        </row>
        <row r="145">
          <cell r="A145" t="str">
            <v>7.2.138</v>
          </cell>
          <cell r="B145" t="str">
            <v>Suministro e instalacion de telefono publico</v>
          </cell>
          <cell r="C145" t="str">
            <v>ml</v>
          </cell>
        </row>
        <row r="146">
          <cell r="A146" t="str">
            <v>7.2.139</v>
          </cell>
          <cell r="B146" t="str">
            <v>Retiro telefono publico con reintegro a ETB</v>
          </cell>
          <cell r="C146" t="str">
            <v>ml</v>
          </cell>
        </row>
        <row r="147">
          <cell r="A147" t="str">
            <v>7.2.140</v>
          </cell>
          <cell r="B147" t="str">
            <v xml:space="preserve">traslado telefono publico  (Traslado entre 0 y 10m) </v>
          </cell>
          <cell r="C147" t="str">
            <v>ml</v>
          </cell>
        </row>
        <row r="148">
          <cell r="A148" t="str">
            <v>7.2.141</v>
          </cell>
          <cell r="B148" t="str">
            <v>Tendido de 1 cables telefónicos de 100 pares</v>
          </cell>
          <cell r="C148" t="str">
            <v>ml</v>
          </cell>
        </row>
        <row r="149">
          <cell r="A149" t="str">
            <v>7.2.142</v>
          </cell>
          <cell r="B149" t="str">
            <v>Tendido de 1 cables telefónicos de 300 pares</v>
          </cell>
          <cell r="C149" t="str">
            <v>ml</v>
          </cell>
        </row>
        <row r="150">
          <cell r="A150" t="str">
            <v>7.2.143</v>
          </cell>
          <cell r="B150" t="str">
            <v>Tendido de 2 cables telefónicos de 600 pares</v>
          </cell>
          <cell r="C150" t="str">
            <v>ml</v>
          </cell>
        </row>
        <row r="151">
          <cell r="A151" t="str">
            <v>7.2.144</v>
          </cell>
          <cell r="B151" t="str">
            <v>Tendido de 7 cables telefónicos de 100 pares</v>
          </cell>
          <cell r="C151" t="str">
            <v>ml</v>
          </cell>
        </row>
        <row r="152">
          <cell r="A152" t="str">
            <v>7.2.145</v>
          </cell>
          <cell r="B152" t="str">
            <v>Tendido de 2 cables telefónicos de 200 pares</v>
          </cell>
          <cell r="C152" t="str">
            <v>ml</v>
          </cell>
        </row>
        <row r="153">
          <cell r="A153" t="str">
            <v>7.2.146</v>
          </cell>
          <cell r="B153" t="str">
            <v>Tendido de 1 cables telefónicos de 900 pares</v>
          </cell>
          <cell r="C153" t="str">
            <v>ml</v>
          </cell>
        </row>
        <row r="154">
          <cell r="A154" t="str">
            <v>7.2.147</v>
          </cell>
          <cell r="B154" t="str">
            <v>Tendido de 1 cables telefónicos de 1200 pares</v>
          </cell>
          <cell r="C154" t="str">
            <v>ml</v>
          </cell>
        </row>
        <row r="155">
          <cell r="A155" t="str">
            <v>7.2.148</v>
          </cell>
          <cell r="B155" t="str">
            <v>Tendido de 1 cables telefónicos de 600 pares</v>
          </cell>
          <cell r="C155" t="str">
            <v>ml</v>
          </cell>
        </row>
        <row r="156">
          <cell r="A156" t="str">
            <v>7.2.149</v>
          </cell>
          <cell r="B156" t="str">
            <v>Caja mural</v>
          </cell>
          <cell r="C156" t="str">
            <v>ml</v>
          </cell>
        </row>
        <row r="157">
          <cell r="A157" t="str">
            <v>7.2.150</v>
          </cell>
          <cell r="B157" t="str">
            <v>tubo galvanizado 1 ducto de 2" de 3m</v>
          </cell>
          <cell r="C157" t="str">
            <v>ml</v>
          </cell>
        </row>
        <row r="158">
          <cell r="A158" t="str">
            <v>7.2.151</v>
          </cell>
          <cell r="B158" t="str">
            <v>Curva 1 ducto de 2" e PVC</v>
          </cell>
          <cell r="C158" t="str">
            <v>ml</v>
          </cell>
        </row>
        <row r="159">
          <cell r="A159" t="str">
            <v>7.2.152</v>
          </cell>
          <cell r="B159" t="str">
            <v>Demolición camara Telefónica T-16  ( Incluye retiro y disposicion de escrombros)</v>
          </cell>
          <cell r="C159" t="str">
            <v>und</v>
          </cell>
        </row>
        <row r="160">
          <cell r="A160" t="str">
            <v>7.3</v>
          </cell>
          <cell r="B160" t="str">
            <v>Redes  de teléfonos COLOMBIA TELECOMUNICACIONES</v>
          </cell>
        </row>
        <row r="161">
          <cell r="A161" t="str">
            <v>7.3.1</v>
          </cell>
          <cell r="B161" t="str">
            <v>Construcción de Cárcamo de protección de 4 ductos de 4"</v>
          </cell>
          <cell r="C161" t="str">
            <v>ml</v>
          </cell>
        </row>
        <row r="162">
          <cell r="A162" t="str">
            <v>7.3.2</v>
          </cell>
          <cell r="B162" t="str">
            <v>Renivelación y refuerzo  de Cámaras Telefónicas</v>
          </cell>
          <cell r="C162" t="str">
            <v>un</v>
          </cell>
        </row>
        <row r="163">
          <cell r="A163" t="str">
            <v>7.3.3</v>
          </cell>
          <cell r="B163" t="str">
            <v xml:space="preserve">Reubicación  poste COLOMBIA TELECOMUNICACIONES 8*510        </v>
          </cell>
          <cell r="C163" t="str">
            <v>un</v>
          </cell>
        </row>
        <row r="164">
          <cell r="A164" t="str">
            <v>7.3.4</v>
          </cell>
          <cell r="B164" t="str">
            <v>Suministro de tubo galvanizado IMC de  2 pul ( incluye desconexión y conexión de cables existentes)</v>
          </cell>
          <cell r="C164" t="str">
            <v>ml</v>
          </cell>
        </row>
        <row r="165">
          <cell r="A165" t="str">
            <v>7.3.5</v>
          </cell>
          <cell r="B165" t="str">
            <v>Demolición Cámara Telefónica</v>
          </cell>
          <cell r="C165" t="str">
            <v>un</v>
          </cell>
        </row>
        <row r="166">
          <cell r="A166" t="str">
            <v>7.3.6</v>
          </cell>
          <cell r="B166" t="str">
            <v xml:space="preserve">Construcción Cámara Telefónica  XD (AC) </v>
          </cell>
          <cell r="C166" t="str">
            <v>un</v>
          </cell>
        </row>
        <row r="167">
          <cell r="A167" t="str">
            <v>7.3.7</v>
          </cell>
          <cell r="B167" t="str">
            <v>Construcción de Cárcamo de protección de 2 ductos de 4"</v>
          </cell>
          <cell r="C167" t="str">
            <v>ml</v>
          </cell>
        </row>
        <row r="168">
          <cell r="A168" t="str">
            <v>7.3.8</v>
          </cell>
          <cell r="B168" t="str">
            <v xml:space="preserve">Suministro e instalación de tapa para cámara  XD (AC) </v>
          </cell>
          <cell r="C168" t="str">
            <v>un</v>
          </cell>
        </row>
        <row r="169">
          <cell r="A169" t="str">
            <v>7.3.10</v>
          </cell>
          <cell r="B169" t="str">
            <v>Sondeo ducto libre ( incluye sondeo, paso de mandril y guía)</v>
          </cell>
          <cell r="C169" t="str">
            <v>ml</v>
          </cell>
        </row>
        <row r="170">
          <cell r="A170" t="str">
            <v>7.3.11</v>
          </cell>
          <cell r="B170" t="str">
            <v>Construcción de cámara telefónica (incluye marco y tapa)  F1</v>
          </cell>
          <cell r="C170" t="str">
            <v>un</v>
          </cell>
        </row>
        <row r="171">
          <cell r="A171" t="str">
            <v>7.3.12</v>
          </cell>
          <cell r="B171" t="str">
            <v>Construcción de cámara telefónica (incluye marco y tapa)  2F1</v>
          </cell>
          <cell r="C171" t="str">
            <v>un</v>
          </cell>
        </row>
        <row r="172">
          <cell r="A172" t="str">
            <v>7.3.13</v>
          </cell>
          <cell r="B172" t="str">
            <v>Construcción de cámara telefónica (incluye marco y tapa)  F2</v>
          </cell>
          <cell r="C172" t="str">
            <v>un</v>
          </cell>
        </row>
        <row r="173">
          <cell r="A173" t="str">
            <v>7.3.14</v>
          </cell>
          <cell r="B173" t="str">
            <v>Construcción de cámara telefónica (incluye marco y tapa)  tipo A</v>
          </cell>
          <cell r="C173" t="str">
            <v>un</v>
          </cell>
        </row>
        <row r="174">
          <cell r="A174" t="str">
            <v>7.3.15</v>
          </cell>
          <cell r="B174" t="str">
            <v>Construcción de cámara telefónica (incluye marco y tapa)  tipo D</v>
          </cell>
          <cell r="C174" t="str">
            <v>un</v>
          </cell>
        </row>
        <row r="175">
          <cell r="A175" t="str">
            <v>7.3.16</v>
          </cell>
          <cell r="B175" t="str">
            <v>Construcción de cámara telefónica (incluye marco y tapa)  tipo JA</v>
          </cell>
          <cell r="C175" t="str">
            <v>un</v>
          </cell>
        </row>
        <row r="176">
          <cell r="A176" t="str">
            <v>7.3.17</v>
          </cell>
          <cell r="B176" t="str">
            <v>Construcción de cámara telefónica (incluye marco y tapa)  tipo LA</v>
          </cell>
          <cell r="C176" t="str">
            <v>un</v>
          </cell>
        </row>
        <row r="177">
          <cell r="A177" t="str">
            <v>7.3.18</v>
          </cell>
          <cell r="B177" t="str">
            <v>Construcción de cámara telefónica (incluye marco y tapa)  tipo LD</v>
          </cell>
          <cell r="C177" t="str">
            <v>un</v>
          </cell>
        </row>
        <row r="178">
          <cell r="A178" t="str">
            <v>7.3.19</v>
          </cell>
          <cell r="B178" t="str">
            <v>Construcción de cámara telefónica (incluye marco y tapa)  tipo JD</v>
          </cell>
          <cell r="C178" t="str">
            <v>un</v>
          </cell>
        </row>
        <row r="179">
          <cell r="A179" t="str">
            <v>7.3.20</v>
          </cell>
          <cell r="B179" t="str">
            <v>Construcción de cámara telefónica (incluye marco y tapa)  tipo XA</v>
          </cell>
          <cell r="C179" t="str">
            <v>un</v>
          </cell>
        </row>
        <row r="180">
          <cell r="A180" t="str">
            <v>7.3.21</v>
          </cell>
          <cell r="B180" t="str">
            <v>Construcción de Cárcamo de protección de 6 ductos de 4"</v>
          </cell>
          <cell r="C180" t="str">
            <v>ml</v>
          </cell>
        </row>
        <row r="181">
          <cell r="A181" t="str">
            <v>7.3.22</v>
          </cell>
          <cell r="B181" t="str">
            <v>Construcción de Cárcamo de protección de 2 ductos de 2"</v>
          </cell>
          <cell r="C181" t="str">
            <v>ml</v>
          </cell>
        </row>
        <row r="182">
          <cell r="A182" t="str">
            <v>7.3.23</v>
          </cell>
          <cell r="B182" t="str">
            <v>Canalización 2 ductos 4" PVC TDP</v>
          </cell>
          <cell r="C182" t="str">
            <v>ml</v>
          </cell>
        </row>
        <row r="183">
          <cell r="A183" t="str">
            <v>7.3.24</v>
          </cell>
          <cell r="B183" t="str">
            <v xml:space="preserve">Canalización 2 ductos 2" PVC </v>
          </cell>
          <cell r="C183" t="str">
            <v>ml</v>
          </cell>
        </row>
        <row r="184">
          <cell r="A184" t="str">
            <v>7.3.25</v>
          </cell>
          <cell r="B184" t="str">
            <v>Canalización 6 ductos 4" PVC TDP + 2 tritubos</v>
          </cell>
          <cell r="C184" t="str">
            <v>ml</v>
          </cell>
        </row>
        <row r="185">
          <cell r="A185" t="str">
            <v>7.3.26</v>
          </cell>
          <cell r="B185" t="str">
            <v xml:space="preserve">Canalización 1 ductos 2" PVC </v>
          </cell>
          <cell r="C185" t="str">
            <v>ml</v>
          </cell>
        </row>
        <row r="186">
          <cell r="A186" t="str">
            <v>7.3.27</v>
          </cell>
          <cell r="B186" t="str">
            <v>Canalización 4 ductos de 4"PVC TDP</v>
          </cell>
          <cell r="C186" t="str">
            <v>ml</v>
          </cell>
        </row>
        <row r="187">
          <cell r="A187" t="str">
            <v>7.3.28</v>
          </cell>
          <cell r="B187" t="str">
            <v>Canalización 1ductos de 4"PVC TDP</v>
          </cell>
          <cell r="C187" t="str">
            <v>ml</v>
          </cell>
        </row>
        <row r="188">
          <cell r="A188" t="str">
            <v>7.3.29</v>
          </cell>
          <cell r="B188" t="str">
            <v>Canalización 6 ductos 4" PVC TDP</v>
          </cell>
          <cell r="C188" t="str">
            <v>ml</v>
          </cell>
        </row>
        <row r="189">
          <cell r="A189" t="str">
            <v>7.3.30</v>
          </cell>
          <cell r="B189" t="str">
            <v xml:space="preserve">Demolición canalización de 2 ductos de 4"  </v>
          </cell>
          <cell r="C189" t="str">
            <v>ml</v>
          </cell>
        </row>
        <row r="190">
          <cell r="A190" t="str">
            <v>7.3.31</v>
          </cell>
          <cell r="B190" t="str">
            <v xml:space="preserve">Demolición canalización de 2 ducto de 2"  </v>
          </cell>
          <cell r="C190" t="str">
            <v>ml</v>
          </cell>
        </row>
        <row r="191">
          <cell r="A191" t="str">
            <v>7.3.32</v>
          </cell>
          <cell r="B191" t="str">
            <v>Canalización 3 ductos 4" PVC TDP + 1 Tritubo</v>
          </cell>
          <cell r="C191" t="str">
            <v>ml</v>
          </cell>
        </row>
        <row r="192">
          <cell r="A192" t="str">
            <v>7.3.33</v>
          </cell>
          <cell r="B192" t="str">
            <v>Retiro red aérea de teléfonos</v>
          </cell>
          <cell r="C192" t="str">
            <v>ml</v>
          </cell>
        </row>
        <row r="193">
          <cell r="A193" t="str">
            <v>7.3.34</v>
          </cell>
          <cell r="B193" t="str">
            <v>Retiro poste para red aérea de teléfonos</v>
          </cell>
          <cell r="C193" t="str">
            <v>Un</v>
          </cell>
        </row>
        <row r="194">
          <cell r="A194" t="str">
            <v>7.3.35</v>
          </cell>
          <cell r="B194" t="str">
            <v>Suministro de tubo galvanizado IMC de  2 pul ( incluye desconexión y conexión de cables existentes)</v>
          </cell>
          <cell r="C194" t="str">
            <v>ml</v>
          </cell>
        </row>
        <row r="195">
          <cell r="A195" t="str">
            <v>7.3.36</v>
          </cell>
          <cell r="B195" t="str">
            <v>Traslado red aerea</v>
          </cell>
          <cell r="C195" t="str">
            <v>ml</v>
          </cell>
        </row>
        <row r="196">
          <cell r="A196" t="str">
            <v>7.3.37</v>
          </cell>
          <cell r="B196" t="str">
            <v>Canalización 3 ductos 4" PVC TDP</v>
          </cell>
          <cell r="C196" t="str">
            <v>ml</v>
          </cell>
        </row>
        <row r="197">
          <cell r="A197" t="str">
            <v>7.3.38</v>
          </cell>
          <cell r="B197" t="str">
            <v>Adicionar 1 tritubo</v>
          </cell>
          <cell r="C197" t="str">
            <v>ml</v>
          </cell>
        </row>
        <row r="198">
          <cell r="A198" t="str">
            <v>7.4</v>
          </cell>
          <cell r="B198" t="str">
            <v>Redes  de teléfonos EPM</v>
          </cell>
        </row>
        <row r="199">
          <cell r="A199" t="str">
            <v>7.4.1</v>
          </cell>
          <cell r="B199" t="str">
            <v>Construcción de Cárcamo de protección de 4 ductos de 4"</v>
          </cell>
          <cell r="C199" t="str">
            <v>ml</v>
          </cell>
        </row>
        <row r="200">
          <cell r="A200" t="str">
            <v>7.4.2</v>
          </cell>
          <cell r="B200" t="str">
            <v>Construcción  Cámara de  inspección T</v>
          </cell>
          <cell r="C200" t="str">
            <v>un</v>
          </cell>
        </row>
        <row r="201">
          <cell r="A201" t="str">
            <v>7.4.3</v>
          </cell>
          <cell r="B201" t="str">
            <v>Construcción  Cámara de  inspección P#1</v>
          </cell>
          <cell r="C201" t="str">
            <v>un</v>
          </cell>
        </row>
        <row r="202">
          <cell r="A202" t="str">
            <v>7.4.4</v>
          </cell>
          <cell r="B202" t="str">
            <v>Construcción  Cámara de  Inspección DM</v>
          </cell>
          <cell r="C202" t="str">
            <v>un</v>
          </cell>
        </row>
        <row r="203">
          <cell r="A203" t="str">
            <v>7.4.5</v>
          </cell>
          <cell r="B203" t="str">
            <v>Canalización 4 ductos 4"  más un tritubo ( incluye atraque en relleno fluido)</v>
          </cell>
          <cell r="C203" t="str">
            <v>ml</v>
          </cell>
        </row>
        <row r="204">
          <cell r="A204" t="str">
            <v>7.4.6</v>
          </cell>
          <cell r="B204" t="str">
            <v>Canalización 8 ductos 4"  más un tritubo  ( incluye atraque en relleno fluido)</v>
          </cell>
          <cell r="C204" t="str">
            <v>ml</v>
          </cell>
        </row>
        <row r="205">
          <cell r="A205" t="str">
            <v>7.4.7</v>
          </cell>
          <cell r="B205" t="str">
            <v>Canalización 2 ductos 4"  ( incluye atraque en relleno fluido)</v>
          </cell>
          <cell r="C205" t="str">
            <v>ml</v>
          </cell>
        </row>
        <row r="206">
          <cell r="A206" t="str">
            <v>7.4.8</v>
          </cell>
          <cell r="B206" t="str">
            <v>Canalización 1 ducto 2"   ( incluye atraque en relleno fluido)</v>
          </cell>
          <cell r="C206" t="str">
            <v>ml</v>
          </cell>
        </row>
        <row r="207">
          <cell r="A207" t="str">
            <v>7.4.9</v>
          </cell>
          <cell r="B207" t="str">
            <v>Retiro cable existente (Incluye devolucion a EPM)</v>
          </cell>
          <cell r="C207" t="str">
            <v>ml</v>
          </cell>
        </row>
        <row r="208">
          <cell r="A208" t="str">
            <v>7.4.10</v>
          </cell>
          <cell r="B208" t="str">
            <v>Reubicacion cable existente menor a 200 pares con reintegro a  EPM</v>
          </cell>
          <cell r="C208" t="str">
            <v>ml</v>
          </cell>
        </row>
        <row r="209">
          <cell r="A209" t="str">
            <v>7.4.11</v>
          </cell>
          <cell r="B209" t="str">
            <v xml:space="preserve">Reubicación  poste EPM 8*510        </v>
          </cell>
          <cell r="C209" t="str">
            <v>un</v>
          </cell>
        </row>
        <row r="210">
          <cell r="A210" t="str">
            <v>7.4.12</v>
          </cell>
          <cell r="B210" t="str">
            <v>Retiro poste en concreto con reintegro a EPM</v>
          </cell>
          <cell r="C210" t="str">
            <v>un</v>
          </cell>
        </row>
        <row r="211">
          <cell r="A211" t="str">
            <v>7.4.13</v>
          </cell>
          <cell r="B211" t="str">
            <v>Canalizacion de 2 ductos de  4" + tritubo (Incluye relleno con arena de peña y recebo B-600)</v>
          </cell>
          <cell r="C211" t="str">
            <v>ml</v>
          </cell>
        </row>
        <row r="212">
          <cell r="A212" t="str">
            <v>7.4.14</v>
          </cell>
          <cell r="B212" t="str">
            <v>Canalizacion de 4 ductos de  4" (Incluye relleno con arena de peña y recebo B-600)</v>
          </cell>
          <cell r="C212" t="str">
            <v>ml</v>
          </cell>
        </row>
        <row r="213">
          <cell r="A213" t="str">
            <v>7.4.15</v>
          </cell>
          <cell r="B213" t="str">
            <v>Construcción  Cámara de  Inspección P#3</v>
          </cell>
          <cell r="C213" t="str">
            <v>un</v>
          </cell>
        </row>
      </sheetData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</sheetDataSet>
  </externalBook>
</externalLink>
</file>

<file path=xl/externalLinks/externalLink2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OSTOS OFICINA"/>
      <sheetName val="RESUMEN"/>
      <sheetName val="MATRIZ PRESUP.obra PP127"/>
      <sheetName val="MATRIZ PRESUP.REDES PP127"/>
      <sheetName val="MATRIZ CANT. OBRA"/>
      <sheetName val="COSTOS CAMPAMENTO"/>
      <sheetName val="ANEXO GAST. OPERAC. AIU CONST,"/>
      <sheetName val="AIU CONSTRUCCION"/>
      <sheetName val="PMT PEATONALES"/>
      <sheetName val="AIU PMT NUEVO"/>
      <sheetName val="PPTO MANTENIMIENTO"/>
      <sheetName val="AIU mantenimto nuevo"/>
      <sheetName val="ANEXO GAST. OPERAC. AIU MANT,"/>
      <sheetName val="SOCIAL"/>
      <sheetName val="AIU social nuevo"/>
      <sheetName val="AMBIENTAL 308 RYS"/>
      <sheetName val="AIU ambiental corregido"/>
      <sheetName val="PPTO INTERVENTORIA "/>
      <sheetName val="PPTO PRECONSTRUCCION"/>
      <sheetName val="PPTO MANTENIMIENTO R1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 refreshError="1"/>
    </sheetDataSet>
  </externalBook>
</externalLink>
</file>

<file path=xl/externalLinks/externalLink2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BRAS SES"/>
      <sheetName val="RES COSTOS SES"/>
      <sheetName val="INVERSION"/>
      <sheetName val="COSTOS AT"/>
      <sheetName val="COSTOS MTyBT"/>
      <sheetName val="COSTOS SES AT"/>
      <sheetName val="COSTOS DE OBRAS LINEAS"/>
      <sheetName val="COSTOS OBRAS SES"/>
      <sheetName val="COSTOSREDMT"/>
      <sheetName val="EXPSES"/>
      <sheetName val="EXPRED"/>
      <sheetName val="ACT LINEAS"/>
      <sheetName val="ACTSESAT-AT"/>
      <sheetName val="ACT.SES"/>
      <sheetName val="SUBEST."/>
      <sheetName val="ACTREDES"/>
      <sheetName val="INVMLS"/>
      <sheetName val="INVMLSCORR"/>
      <sheetName val="OTROS PROYECTOS M.T"/>
      <sheetName val="OTROS PROYECTOS A.T"/>
      <sheetName val="Hoja4"/>
      <sheetName val="Hoja3"/>
      <sheetName val="NOTASSES"/>
    </sheetNames>
    <sheetDataSet>
      <sheetData sheetId="0"/>
      <sheetData sheetId="1" refreshError="1"/>
      <sheetData sheetId="2" refreshError="1"/>
      <sheetData sheetId="3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</sheetDataSet>
  </externalBook>
</externalLink>
</file>

<file path=xl/externalLinks/externalLink2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2.5y2.6"/>
    </sheetNames>
    <sheetDataSet>
      <sheetData sheetId="0" refreshError="1"/>
    </sheetDataSet>
  </externalBook>
</externalLink>
</file>

<file path=xl/externalLinks/externalLink2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Tramo 1"/>
      <sheetName val="TOTAL"/>
      <sheetName val="AIU"/>
      <sheetName val="AMB"/>
      <sheetName val="AIU AMB"/>
      <sheetName val="SOC"/>
      <sheetName val="AIU SOC"/>
      <sheetName val="PMT1"/>
      <sheetName val="AIU PMT"/>
      <sheetName val="AJUSTES OBRA"/>
      <sheetName val="Estructuras"/>
      <sheetName val="RH"/>
      <sheetName val="RS ESP"/>
      <sheetName val="Predios1"/>
      <sheetName val="APU"/>
    </sheetNames>
    <sheetDataSet>
      <sheetData sheetId="0">
        <row r="36">
          <cell r="H36">
            <v>6365535367</v>
          </cell>
        </row>
        <row r="70">
          <cell r="H70">
            <v>6126760661</v>
          </cell>
        </row>
        <row r="185">
          <cell r="H185">
            <v>1457814009.9520001</v>
          </cell>
        </row>
        <row r="229">
          <cell r="H229">
            <v>668684258</v>
          </cell>
        </row>
        <row r="276">
          <cell r="H276">
            <v>2660558486.1728392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Est y Dis"/>
      <sheetName val="Fondo Ensayos"/>
      <sheetName val="Obra puente"/>
      <sheetName val="AIU"/>
      <sheetName val="Fondo Ajustes"/>
      <sheetName val="Interventoria"/>
      <sheetName val="MINTRANSPORTE"/>
      <sheetName val="FACTOR MULTIPLICADOR"/>
      <sheetName val="Datos Generales"/>
      <sheetName val="CRONOGRAMA"/>
      <sheetName val="APU ANTICORROSIVO"/>
      <sheetName val="APU LIMPIEZA Y PINTURA"/>
      <sheetName val="APU REFUERZOS"/>
      <sheetName val="APU ADECUACIÓN PASAMANOS"/>
      <sheetName val="APU DESMONTE BARANDA"/>
      <sheetName val="APU REINSTALACIÓN BARANDA"/>
      <sheetName val="APU BARANDA NUEVA"/>
      <sheetName val="APU PINTURA BARANDA"/>
      <sheetName val="APU CONCRETO - METALDECK"/>
    </sheetNames>
    <sheetDataSet>
      <sheetData sheetId="0" refreshError="1"/>
      <sheetData sheetId="1" refreshError="1"/>
      <sheetData sheetId="2" refreshError="1"/>
      <sheetData sheetId="3" refreshError="1">
        <row r="105">
          <cell r="J105">
            <v>0.2394</v>
          </cell>
        </row>
      </sheetData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Item"/>
      <sheetName val="1.1.1"/>
      <sheetName val="1.2.1"/>
      <sheetName val="1.2.2"/>
      <sheetName val="1.2.3"/>
      <sheetName val="1.2.4"/>
      <sheetName val="1.2.5"/>
      <sheetName val="1.2.6"/>
      <sheetName val="1.3.1"/>
      <sheetName val="1.3.2"/>
      <sheetName val="1.4.1"/>
      <sheetName val="1.4.2"/>
      <sheetName val="1.4.3"/>
      <sheetName val="1.4.4"/>
      <sheetName val="1.4.5"/>
      <sheetName val="1.4.6"/>
      <sheetName val="1.4.7"/>
      <sheetName val="1.4.8"/>
      <sheetName val="1.4.9"/>
      <sheetName val="1.4.10"/>
      <sheetName val="1.4.11"/>
      <sheetName val="1.4.12"/>
      <sheetName val="1.4.13"/>
      <sheetName val="1.4.14"/>
      <sheetName val="1.5.1"/>
      <sheetName val="1.5.2"/>
      <sheetName val="1.5.3"/>
      <sheetName val="2.1.1"/>
      <sheetName val="2.1.2"/>
      <sheetName val="2.1.3"/>
      <sheetName val="2.1.4"/>
      <sheetName val="2.1.5"/>
      <sheetName val="2.1.6"/>
      <sheetName val="2.1.7"/>
      <sheetName val="2.1.8"/>
      <sheetName val="2.1.9"/>
      <sheetName val="2.1.10"/>
      <sheetName val="2.1.11"/>
      <sheetName val="2.1.12"/>
      <sheetName val="2.1.13"/>
      <sheetName val="2.1.14"/>
      <sheetName val="2.1.15"/>
      <sheetName val="2.1.16"/>
      <sheetName val="2.1.17"/>
      <sheetName val="2.1.18"/>
      <sheetName val="2.1.19"/>
      <sheetName val="2.1.20"/>
      <sheetName val="2.1.21"/>
      <sheetName val="2.1.22"/>
      <sheetName val="2.1.23"/>
      <sheetName val="2.1.24"/>
      <sheetName val="2.1.25"/>
      <sheetName val="2.1.26"/>
      <sheetName val="2.2.1"/>
      <sheetName val="2.2.2"/>
      <sheetName val="2.2.3"/>
      <sheetName val="2.2.4"/>
      <sheetName val="2.4.1"/>
      <sheetName val="2.4.2"/>
      <sheetName val="2.4.3"/>
      <sheetName val="2.4.4"/>
      <sheetName val="2.4.5"/>
      <sheetName val="2.4.6"/>
      <sheetName val="2.4.7"/>
      <sheetName val="3.1.1"/>
      <sheetName val="3.1.2"/>
      <sheetName val="3.1.3"/>
      <sheetName val="3.1.4"/>
      <sheetName val="3.1.5"/>
      <sheetName val="3.1.6"/>
      <sheetName val="3.2.1"/>
      <sheetName val="3.2.2"/>
      <sheetName val="3.2.3"/>
      <sheetName val="3.2.4"/>
      <sheetName val="3.2.5"/>
      <sheetName val="3.2.6"/>
      <sheetName val="3.2.7"/>
      <sheetName val="4.1.1"/>
      <sheetName val="4.1.2"/>
      <sheetName val="4.1.3"/>
      <sheetName val="4.1.4"/>
      <sheetName val="4.2.1"/>
      <sheetName val="4.2.2"/>
      <sheetName val="4.2.3"/>
      <sheetName val="4.2.4"/>
      <sheetName val="4.2.5"/>
      <sheetName val="4.2.6"/>
      <sheetName val="4.3.1"/>
      <sheetName val="4.3.2"/>
      <sheetName val="4.6.1"/>
      <sheetName val="4.6.2"/>
      <sheetName val="4.6.3"/>
      <sheetName val="4.6.4"/>
      <sheetName val="4.6.5"/>
      <sheetName val="4.6.6"/>
      <sheetName val="4.6.7"/>
      <sheetName val="4.6.8"/>
      <sheetName val="4.6.9"/>
      <sheetName val="4.6.10"/>
      <sheetName val="4.6.11"/>
      <sheetName val="4.6.12"/>
      <sheetName val="4.6.13"/>
      <sheetName val="4.6.14"/>
      <sheetName val="4.6.15"/>
      <sheetName val="4.6.16"/>
      <sheetName val="4.6.17"/>
      <sheetName val="4.6.18"/>
      <sheetName val="4.6.19"/>
      <sheetName val="4.6.20"/>
      <sheetName val="4.6.21"/>
      <sheetName val="4.6.22"/>
      <sheetName val="4.6.23"/>
      <sheetName val="4.6.24"/>
      <sheetName val="4.6.25"/>
      <sheetName val="4.6.26"/>
      <sheetName val="4.6.27"/>
      <sheetName val="4.6.28"/>
      <sheetName val="4.6.29"/>
      <sheetName val="4.6.30"/>
      <sheetName val="4.6.31"/>
      <sheetName val="4.6.32"/>
      <sheetName val="4.6.33"/>
      <sheetName val="4.6.34"/>
      <sheetName val="4.6.35"/>
      <sheetName val="4.6.36"/>
      <sheetName val="4.6.37"/>
      <sheetName val="4.6.38"/>
      <sheetName val="4.6.39"/>
      <sheetName val="4.6.40"/>
      <sheetName val="4.6.41"/>
      <sheetName val="4.6.42"/>
      <sheetName val="4.6.43"/>
      <sheetName val="4.6.44"/>
      <sheetName val="4.6.45"/>
      <sheetName val="4.6.46"/>
      <sheetName val="4.6.47"/>
      <sheetName val="4.6.48"/>
      <sheetName val="4.6.49"/>
      <sheetName val="4.6.50"/>
      <sheetName val="4.6.51"/>
      <sheetName val="4.6.52"/>
      <sheetName val="4.6.53"/>
      <sheetName val="4.6.54"/>
      <sheetName val="4.6.55"/>
      <sheetName val="4.6.56"/>
      <sheetName val="4.6.57"/>
      <sheetName val="4.6.58"/>
      <sheetName val="4.6.59"/>
      <sheetName val="4.6.60"/>
      <sheetName val="4.6.61"/>
      <sheetName val="4.6.62"/>
      <sheetName val="4.6.63"/>
      <sheetName val="4.6.64"/>
      <sheetName val="4.6.65"/>
      <sheetName val="4.6.66"/>
      <sheetName val="4.6.67"/>
      <sheetName val="4.6.68"/>
      <sheetName val="4.6.69"/>
      <sheetName val="4.6.70"/>
      <sheetName val="4.6.71"/>
      <sheetName val="4.6.72"/>
      <sheetName val="4.6.73"/>
      <sheetName val="4.6.74"/>
      <sheetName val="4.6.75"/>
      <sheetName val="4.6.76"/>
      <sheetName val="4.6.77"/>
      <sheetName val="4.6.78"/>
      <sheetName val="4.6.79"/>
      <sheetName val="4.6.80"/>
      <sheetName val="4.6.81"/>
      <sheetName val="4.6.82"/>
      <sheetName val="4.6.83"/>
      <sheetName val="4.6.84"/>
      <sheetName val="4.6.85"/>
      <sheetName val="4.6.86"/>
      <sheetName val="4.6.87"/>
      <sheetName val="4.6.88"/>
      <sheetName val="4.6.89"/>
      <sheetName val="4.6.90"/>
      <sheetName val="4.7.1"/>
      <sheetName val="4.7.2"/>
      <sheetName val="4.7.3"/>
      <sheetName val="4.7.5"/>
      <sheetName val="4.7.6"/>
      <sheetName val="4.7.7"/>
      <sheetName val="4.7.8"/>
      <sheetName val="4.7.9"/>
      <sheetName val="4.7.10"/>
      <sheetName val="4.7.11"/>
      <sheetName val="4.8.1"/>
      <sheetName val="4.8.2"/>
      <sheetName val="4.8.3"/>
      <sheetName val="4.8.4"/>
      <sheetName val="4.8.5"/>
      <sheetName val="4.8.6"/>
      <sheetName val="4.8.7"/>
      <sheetName val="4.8.8"/>
    </sheetNames>
    <sheetDataSet>
      <sheetData sheetId="0" refreshError="1">
        <row r="1">
          <cell r="A1" t="str">
            <v>RELACIÓN ÍTEM DE PAGO</v>
          </cell>
        </row>
        <row r="2">
          <cell r="A2" t="str">
            <v>ÍTEM</v>
          </cell>
          <cell r="B2" t="str">
            <v xml:space="preserve">DESCRIPCIÓN </v>
          </cell>
          <cell r="C2" t="str">
            <v>UN</v>
          </cell>
          <cell r="D2" t="str">
            <v>Precio Unitario Costo Directo</v>
          </cell>
        </row>
        <row r="3">
          <cell r="A3" t="str">
            <v>1</v>
          </cell>
          <cell r="B3" t="str">
            <v xml:space="preserve">SECCIÓN 1: GEOTÉCNIA Y PAVIMENTO </v>
          </cell>
          <cell r="C3">
            <v>0</v>
          </cell>
          <cell r="D3">
            <v>1</v>
          </cell>
        </row>
        <row r="4">
          <cell r="A4" t="str">
            <v>1.1</v>
          </cell>
          <cell r="B4" t="str">
            <v>Localización general</v>
          </cell>
          <cell r="C4">
            <v>0</v>
          </cell>
          <cell r="D4">
            <v>1</v>
          </cell>
        </row>
        <row r="5">
          <cell r="A5" t="str">
            <v>1.1.1</v>
          </cell>
          <cell r="B5" t="str">
            <v>Replanteo y localización general</v>
          </cell>
          <cell r="C5" t="str">
            <v>m2</v>
          </cell>
          <cell r="D5">
            <v>281</v>
          </cell>
        </row>
        <row r="6">
          <cell r="A6" t="str">
            <v>1.2</v>
          </cell>
          <cell r="B6" t="str">
            <v>Demoliciones y Remociones</v>
          </cell>
          <cell r="C6">
            <v>0</v>
          </cell>
          <cell r="D6">
            <v>1</v>
          </cell>
        </row>
        <row r="7">
          <cell r="A7" t="str">
            <v>1.2.1</v>
          </cell>
          <cell r="B7" t="str">
            <v xml:space="preserve">Demolición mecánica de sardinel existente incluye cargue, Transporte y disposición final en sitio autorizado por la autoridad ambiental competente </v>
          </cell>
          <cell r="C7" t="str">
            <v>ml</v>
          </cell>
          <cell r="D7">
            <v>6951</v>
          </cell>
        </row>
        <row r="8">
          <cell r="A8" t="str">
            <v>1.2.2</v>
          </cell>
          <cell r="B8" t="str">
            <v>Demolición de pisos en concreto incluye cargue, Transporte y disposición final en sitio autorizado por la autoridad ambiental competente  0.15&lt;e&lt;0.20</v>
          </cell>
          <cell r="C8" t="str">
            <v>m2</v>
          </cell>
          <cell r="D8">
            <v>6905</v>
          </cell>
        </row>
        <row r="9">
          <cell r="A9" t="str">
            <v>1.2.3</v>
          </cell>
          <cell r="B9" t="str">
            <v>Demolición de pisos en concreto incluye cargue, Transporte y disposición final en sitio autorizado por la autoridad ambiental competente  0.20&lt;e&lt;0.25</v>
          </cell>
          <cell r="C9" t="str">
            <v>m2</v>
          </cell>
          <cell r="D9">
            <v>8167</v>
          </cell>
        </row>
        <row r="10">
          <cell r="A10" t="str">
            <v>1.2.4</v>
          </cell>
          <cell r="B10" t="str">
            <v xml:space="preserve">Demolición de pavimento asfáltico de espesor variable incluye cargue, Transporte y disposición final en sitio autorizado por la autoridad ambiental competente </v>
          </cell>
          <cell r="C10" t="str">
            <v>m3</v>
          </cell>
          <cell r="D10">
            <v>35524</v>
          </cell>
        </row>
        <row r="11">
          <cell r="A11" t="str">
            <v>1.2.5</v>
          </cell>
          <cell r="B11" t="str">
            <v xml:space="preserve">Demolición de pisos en concreto hidráulico espesor variable incluye cargue, Transporte y disposición final en sitio autorizado por la autoridad ambiental competente </v>
          </cell>
          <cell r="C11" t="str">
            <v>m3</v>
          </cell>
          <cell r="D11">
            <v>51371</v>
          </cell>
        </row>
        <row r="12">
          <cell r="A12" t="str">
            <v>1.2.6</v>
          </cell>
          <cell r="B12" t="str">
            <v xml:space="preserve">Demolición de muros en concreto incluye cargue, Transporte y disposición final en sitio autorizado por la autoridad ambiental competente </v>
          </cell>
          <cell r="C12" t="str">
            <v>m3</v>
          </cell>
          <cell r="D12">
            <v>85597</v>
          </cell>
        </row>
        <row r="13">
          <cell r="A13" t="str">
            <v>1.3</v>
          </cell>
          <cell r="B13" t="str">
            <v>Excavaciones</v>
          </cell>
          <cell r="C13">
            <v>0</v>
          </cell>
          <cell r="D13">
            <v>1</v>
          </cell>
        </row>
        <row r="14">
          <cell r="A14" t="str">
            <v>1.3.1</v>
          </cell>
          <cell r="B14" t="str">
            <v>Excavación mecánica material sin clasificación, incluye cargue, disposición final en sitio autorizado por la autoridad ambiental competente y transporte (ET 310-05)</v>
          </cell>
          <cell r="C14" t="str">
            <v>m3</v>
          </cell>
          <cell r="D14">
            <v>21818</v>
          </cell>
        </row>
        <row r="15">
          <cell r="A15" t="str">
            <v>1.3.2</v>
          </cell>
          <cell r="B15" t="str">
            <v>Excavación manual, incluye cargue, transporte y disposición final en sitio autorizado por la autoridad ambiental competente</v>
          </cell>
          <cell r="C15" t="str">
            <v>m3</v>
          </cell>
          <cell r="D15">
            <v>28751</v>
          </cell>
        </row>
        <row r="16">
          <cell r="A16" t="str">
            <v>1.4</v>
          </cell>
          <cell r="B16" t="str">
            <v>Estructura del Pavimento</v>
          </cell>
          <cell r="C16">
            <v>0</v>
          </cell>
          <cell r="D16">
            <v>1</v>
          </cell>
        </row>
        <row r="17">
          <cell r="A17" t="str">
            <v>1.4.1</v>
          </cell>
          <cell r="B17" t="str">
            <v>Renivelación y compactación de la subrasante</v>
          </cell>
          <cell r="C17" t="str">
            <v>m2</v>
          </cell>
          <cell r="D17">
            <v>658</v>
          </cell>
        </row>
        <row r="18">
          <cell r="A18" t="str">
            <v>1.4.2</v>
          </cell>
          <cell r="B18" t="str">
            <v xml:space="preserve">Suministro y compactación de subbase granular SBG-A (ET2005 - 400 - 05) incluye transporte </v>
          </cell>
          <cell r="C18" t="str">
            <v>m3</v>
          </cell>
          <cell r="D18">
            <v>99012</v>
          </cell>
        </row>
        <row r="19">
          <cell r="A19" t="str">
            <v>1.4.3</v>
          </cell>
          <cell r="B19" t="str">
            <v xml:space="preserve">Suministro y compactación de subbase granular SBG-B (ET2005 - 400 - 05) incluye transporte </v>
          </cell>
          <cell r="C19" t="str">
            <v>m3</v>
          </cell>
          <cell r="D19">
            <v>99012</v>
          </cell>
        </row>
        <row r="20">
          <cell r="A20" t="str">
            <v>1.4.4</v>
          </cell>
          <cell r="B20" t="str">
            <v xml:space="preserve">Suministro y compactación de subbase granular SBG-C (ET2005 - 400 - 05) incluye transporte </v>
          </cell>
          <cell r="C20" t="str">
            <v>m3</v>
          </cell>
          <cell r="D20">
            <v>99012</v>
          </cell>
        </row>
        <row r="21">
          <cell r="A21" t="str">
            <v>1.4.5</v>
          </cell>
          <cell r="B21" t="str">
            <v>Suministro y compactación de Rellenos con material seleccionado para conformación de la subrasante (ET 320-05) ( incluye transporte)</v>
          </cell>
          <cell r="C21" t="str">
            <v>m3</v>
          </cell>
          <cell r="D21">
            <v>39015</v>
          </cell>
        </row>
        <row r="22">
          <cell r="A22" t="str">
            <v>1.4.6</v>
          </cell>
          <cell r="B22" t="str">
            <v xml:space="preserve">Separación de suelos de subrasante y capas granulares con geotextil NT 2000 o similar (ET-330-05)  </v>
          </cell>
          <cell r="C22" t="str">
            <v>m2</v>
          </cell>
          <cell r="D22">
            <v>6098</v>
          </cell>
        </row>
        <row r="23">
          <cell r="A23" t="str">
            <v>1.4.7</v>
          </cell>
          <cell r="B23" t="str">
            <v>Suministro e instalación de base granular estabilizada con emulsión CRL 1 al 4%  (Incluye transporte)</v>
          </cell>
          <cell r="C23" t="str">
            <v>m3</v>
          </cell>
          <cell r="D23">
            <v>174926</v>
          </cell>
        </row>
        <row r="24">
          <cell r="A24" t="str">
            <v>1.4.8</v>
          </cell>
          <cell r="B24" t="str">
            <v>Suministro e instalación de base granular (ET-2005 -400-05) ( incluye transporte)</v>
          </cell>
          <cell r="C24" t="str">
            <v>m3</v>
          </cell>
          <cell r="D24">
            <v>111806</v>
          </cell>
        </row>
        <row r="25">
          <cell r="A25" t="str">
            <v>1.4.9</v>
          </cell>
          <cell r="B25" t="str">
            <v>Suministro e instalación de capas de Material granular estabilizado con cemento al 7% (ET2005-420-05)  ( incluye transporte)</v>
          </cell>
          <cell r="C25" t="str">
            <v>m3</v>
          </cell>
          <cell r="D25">
            <v>119456</v>
          </cell>
        </row>
        <row r="26">
          <cell r="A26" t="str">
            <v>1.4.10</v>
          </cell>
          <cell r="B26" t="str">
            <v xml:space="preserve">Suministro y colocación de Rajón para el mejoramiento de la subrasantes, incluye transporte del material </v>
          </cell>
          <cell r="C26" t="str">
            <v>m3</v>
          </cell>
          <cell r="D26">
            <v>40188</v>
          </cell>
        </row>
        <row r="27">
          <cell r="A27" t="str">
            <v>1.4.11</v>
          </cell>
          <cell r="B27" t="str">
            <v>Suministro e imprimación con emulsión asfáltica (ET 2005 500-05)</v>
          </cell>
          <cell r="C27" t="str">
            <v>m2</v>
          </cell>
          <cell r="D27">
            <v>1879</v>
          </cell>
        </row>
        <row r="28">
          <cell r="A28" t="str">
            <v>1.4.12</v>
          </cell>
          <cell r="B28" t="str">
            <v>Suministro e instalación de Riego de liga con Emulsiones Catiónicas CRR-1 (ET2005 - 210 - 05)</v>
          </cell>
          <cell r="C28" t="str">
            <v>m2</v>
          </cell>
          <cell r="D28">
            <v>2962</v>
          </cell>
        </row>
        <row r="29">
          <cell r="A29" t="str">
            <v>1.4.13</v>
          </cell>
          <cell r="B29" t="str">
            <v>Suministro e instalación de Base asfáltica MD20 (ET2005 - 510 -05)</v>
          </cell>
          <cell r="C29" t="str">
            <v>m3</v>
          </cell>
          <cell r="D29">
            <v>481592</v>
          </cell>
        </row>
        <row r="30">
          <cell r="A30" t="str">
            <v>1.4.14</v>
          </cell>
          <cell r="B30" t="str">
            <v>Fresado de pavimentos asfálticos (ET 540 05) Incluye cargue, retiro y disposición final de escombros</v>
          </cell>
          <cell r="C30" t="str">
            <v>m3</v>
          </cell>
          <cell r="D30">
            <v>27821</v>
          </cell>
        </row>
        <row r="31">
          <cell r="A31" t="str">
            <v>1.5</v>
          </cell>
          <cell r="B31" t="str">
            <v>Pavimento en Concreto</v>
          </cell>
          <cell r="C31">
            <v>0</v>
          </cell>
          <cell r="D31">
            <v>0</v>
          </cell>
        </row>
        <row r="32">
          <cell r="A32" t="str">
            <v>1.5.1</v>
          </cell>
          <cell r="B32" t="str">
            <v>Suministro e instalación de pavimento de concreto MR-45 (incluye curado y texturizado)</v>
          </cell>
          <cell r="C32" t="str">
            <v>m3</v>
          </cell>
          <cell r="D32">
            <v>416058</v>
          </cell>
        </row>
        <row r="33">
          <cell r="A33" t="str">
            <v>1.5.2</v>
          </cell>
          <cell r="B33" t="str">
            <v>Suministro, figuración y amarre de acero de refuerzo 37000 psi fy=2800 kg/cm2</v>
          </cell>
          <cell r="C33" t="str">
            <v>kg</v>
          </cell>
          <cell r="D33">
            <v>2456</v>
          </cell>
        </row>
        <row r="34">
          <cell r="A34" t="str">
            <v>1.5.3</v>
          </cell>
          <cell r="B34" t="str">
            <v>Suministro, figuración y amarre de acero de refuerzo 60000 psi fy=4200 kg/cm2</v>
          </cell>
          <cell r="C34" t="str">
            <v>kg</v>
          </cell>
          <cell r="D34">
            <v>2456</v>
          </cell>
        </row>
        <row r="35">
          <cell r="A35" t="str">
            <v>2</v>
          </cell>
          <cell r="B35" t="str">
            <v>SECCIÓN 2: OBRAS PARA URBANISMO</v>
          </cell>
          <cell r="C35">
            <v>0</v>
          </cell>
          <cell r="D35">
            <v>1</v>
          </cell>
        </row>
        <row r="36">
          <cell r="A36" t="str">
            <v>2.1</v>
          </cell>
          <cell r="B36" t="str">
            <v>Andenes Sardineles y pisos</v>
          </cell>
          <cell r="C36">
            <v>0</v>
          </cell>
          <cell r="D36">
            <v>1</v>
          </cell>
        </row>
        <row r="37">
          <cell r="A37" t="str">
            <v>2.1.1</v>
          </cell>
          <cell r="B37" t="str">
            <v>Suministro e instalación de base granular extendido a mano (ET-2005 -400-05) ( incluye transporte)</v>
          </cell>
          <cell r="C37" t="str">
            <v>m3</v>
          </cell>
          <cell r="D37">
            <v>107762</v>
          </cell>
        </row>
        <row r="38">
          <cell r="A38" t="str">
            <v>2.1.2</v>
          </cell>
          <cell r="B38" t="str">
            <v>Suministro e instalación  de subbase granular SBG_C IDU -ET-400-05 ( Extendido a mano)</v>
          </cell>
          <cell r="C38" t="str">
            <v>m3</v>
          </cell>
          <cell r="D38">
            <v>93842</v>
          </cell>
        </row>
        <row r="39">
          <cell r="A39" t="str">
            <v>2.1.3</v>
          </cell>
          <cell r="B39" t="str">
            <v>Suministro y compactación de Rellenos para andenes con material seleccionado B-200 IDU tipo A  para conformación de la subrasante (ET 320-05) ( incluye transporte)</v>
          </cell>
          <cell r="C39" t="str">
            <v>m3</v>
          </cell>
          <cell r="D39">
            <v>43702</v>
          </cell>
        </row>
        <row r="40">
          <cell r="A40" t="str">
            <v>2.1.4</v>
          </cell>
          <cell r="B40" t="str">
            <v xml:space="preserve">Mejoramiento de la subrasante para andenes con material adicionado (INVIAS art. 230)Suministro y colocación de Rajón para el mejoramiento de la subrasantes, incluye transporte del material </v>
          </cell>
          <cell r="C40" t="str">
            <v>m3</v>
          </cell>
          <cell r="D40">
            <v>40188</v>
          </cell>
        </row>
        <row r="41">
          <cell r="A41" t="str">
            <v>2.1.5</v>
          </cell>
          <cell r="B41" t="str">
            <v>Suministro e instalación de placa de concreto MR-43 (incluye curado y texturizado)</v>
          </cell>
          <cell r="C41" t="str">
            <v>m3</v>
          </cell>
          <cell r="D41">
            <v>375320</v>
          </cell>
        </row>
        <row r="42">
          <cell r="A42" t="str">
            <v>2.1.6</v>
          </cell>
          <cell r="B42" t="str">
            <v>Suministro e Instalación de Geotextil tejido T1800 o similar</v>
          </cell>
          <cell r="C42" t="str">
            <v>m2</v>
          </cell>
          <cell r="D42">
            <v>3782</v>
          </cell>
        </row>
        <row r="43">
          <cell r="A43" t="str">
            <v>2.1.7</v>
          </cell>
          <cell r="B43" t="str">
            <v>Suministro e Instalación de Geotextil tejido T1600 o similar</v>
          </cell>
          <cell r="C43" t="str">
            <v>m2</v>
          </cell>
          <cell r="D43">
            <v>3023</v>
          </cell>
        </row>
        <row r="44">
          <cell r="A44" t="str">
            <v>2.1.8</v>
          </cell>
          <cell r="B44" t="str">
            <v>Suministro e instalación de Adoquín en Concreto Peatonal (200mmx100mmx60mm) (Cartilla de Andenes S.D.P./I.D.U. Ref.A-25)  incluye arena de peña.</v>
          </cell>
          <cell r="C44" t="str">
            <v>m2</v>
          </cell>
          <cell r="D44">
            <v>33602</v>
          </cell>
        </row>
        <row r="45">
          <cell r="A45" t="str">
            <v>2.1.9</v>
          </cell>
          <cell r="B45" t="str">
            <v>Suministro e instalación de Adoquín en Concreto tráfico vehicular (200mmx100mmx80mm) tipo II Norma Icontec 3829 incluye mortero 3000 PSI.</v>
          </cell>
          <cell r="C45" t="str">
            <v>m2</v>
          </cell>
          <cell r="D45">
            <v>47796</v>
          </cell>
        </row>
        <row r="46">
          <cell r="A46" t="str">
            <v>2.1.10</v>
          </cell>
          <cell r="B46" t="str">
            <v>Suministro e instalación de Adoquín en Arcilla (200mmx100mmx60mm)  incluye mortero 3000 PSI.</v>
          </cell>
          <cell r="C46" t="str">
            <v>m2</v>
          </cell>
          <cell r="D46">
            <v>29097</v>
          </cell>
        </row>
        <row r="47">
          <cell r="A47" t="str">
            <v>2.1.11</v>
          </cell>
          <cell r="B47" t="str">
            <v>Suministro e instalación de Adoquín en Arcilla tráfico vehicular (200mmx100mmx80mm) Tipo II Norma Icontec 3829 incluye arena de peña</v>
          </cell>
          <cell r="C47" t="str">
            <v>m2</v>
          </cell>
          <cell r="D47">
            <v>29824</v>
          </cell>
        </row>
        <row r="48">
          <cell r="A48" t="str">
            <v>2.1.12</v>
          </cell>
          <cell r="B48" t="str">
            <v>Suministro e instalación de Bordillo prefabricado A-80 (800x200x350mm), incluye mortero de 3000 psi</v>
          </cell>
          <cell r="C48" t="str">
            <v>ml</v>
          </cell>
          <cell r="D48">
            <v>33144</v>
          </cell>
        </row>
        <row r="49">
          <cell r="A49" t="str">
            <v>2.1.13</v>
          </cell>
          <cell r="B49" t="str">
            <v>Suministro e instalación de Loseta  Lisa  Bicapa Prefabricada en Concreto (400mmx400mmx60mm) Color gris. (Cartilla de andenes S.D.P./I.D.U Ref A-50) incluye arena</v>
          </cell>
          <cell r="C49" t="str">
            <v>ml</v>
          </cell>
          <cell r="D49">
            <v>40160</v>
          </cell>
        </row>
        <row r="50">
          <cell r="A50" t="str">
            <v>2.1.14</v>
          </cell>
          <cell r="B50" t="str">
            <v>Suministro e instalación de Loseta tipo toperol (400x400x60)  (Cartilla de Andenes S.D.P./I.D.U. Ref.A-55 y A-56) Incluye arena de peña y mortero de pega.</v>
          </cell>
          <cell r="C50" t="str">
            <v>m2</v>
          </cell>
          <cell r="D50">
            <v>40306</v>
          </cell>
        </row>
        <row r="51">
          <cell r="A51" t="str">
            <v>2.1.15</v>
          </cell>
          <cell r="B51" t="str">
            <v xml:space="preserve">Suministro e instalación de sardinel prefabricado  (800x200x500) A-10. Incluye mortero 3000 PSI. </v>
          </cell>
          <cell r="C51" t="str">
            <v>m2</v>
          </cell>
          <cell r="D51">
            <v>45642</v>
          </cell>
        </row>
        <row r="52">
          <cell r="A52" t="str">
            <v>2.1.16</v>
          </cell>
          <cell r="B52" t="str">
            <v>Suministro e instalación de Sardinel Bajo Rampas Cartilla de Andenes S.D.P./I.D.U. Ref.A-85 (800x200x350).  Incluye mortero 3000 PSI.</v>
          </cell>
          <cell r="C52" t="str">
            <v>ml</v>
          </cell>
          <cell r="D52">
            <v>44472</v>
          </cell>
        </row>
        <row r="53">
          <cell r="A53" t="str">
            <v>2.1.17</v>
          </cell>
          <cell r="B53" t="str">
            <v>Suministro e instalación de Sardinel Especial Rampa Tipo A 600x200x600 (Cartilla de Andenes S.D.P./I.D.U. A100 )</v>
          </cell>
          <cell r="C53" t="str">
            <v>ml</v>
          </cell>
          <cell r="D53">
            <v>46724</v>
          </cell>
        </row>
        <row r="54">
          <cell r="A54" t="str">
            <v>2.1.18</v>
          </cell>
          <cell r="B54" t="str">
            <v>Suministro e instalación de sardinel especial Rampa Tipo B (Cartilla de Andenes S.D.P./I.D.U. A110 )</v>
          </cell>
          <cell r="C54" t="str">
            <v>ml</v>
          </cell>
          <cell r="D54">
            <v>53704</v>
          </cell>
        </row>
        <row r="55">
          <cell r="A55" t="str">
            <v>2.1.19</v>
          </cell>
          <cell r="B55" t="str">
            <v xml:space="preserve">Construcción sardinel fundido en sitio h=0.40 m, e=0.15m, Concreto 3000 PSI premezclado. </v>
          </cell>
          <cell r="C55" t="str">
            <v>ml</v>
          </cell>
          <cell r="D55">
            <v>24668</v>
          </cell>
        </row>
        <row r="56">
          <cell r="A56" t="str">
            <v>2.1.20</v>
          </cell>
          <cell r="B56" t="str">
            <v>Suministro e instalación rampa empalme fundida en sitio concreto de 3500 psi. Incluye estampada tipo espina. Desnivel 0.14 m, Ancho 3.6 m y desarrollo 1.2 m.</v>
          </cell>
          <cell r="C56" t="str">
            <v>ml</v>
          </cell>
          <cell r="D56">
            <v>108857</v>
          </cell>
        </row>
        <row r="57">
          <cell r="A57" t="str">
            <v>2.1.21</v>
          </cell>
          <cell r="B57" t="str">
            <v xml:space="preserve">Suministro e instalación de pieza de remate para rampa tipo A  (Cartilla de Andenes S.D.P./I.D.U. Ref.A-105) </v>
          </cell>
          <cell r="C57" t="str">
            <v>un</v>
          </cell>
          <cell r="D57">
            <v>54972</v>
          </cell>
        </row>
        <row r="58">
          <cell r="A58" t="str">
            <v>2.1.22</v>
          </cell>
          <cell r="B58" t="str">
            <v>Concreto 3000 psi para Construcción de Franja de ajuste fundida en sitio.</v>
          </cell>
          <cell r="C58" t="str">
            <v>m3</v>
          </cell>
          <cell r="D58">
            <v>318576</v>
          </cell>
        </row>
        <row r="59">
          <cell r="A59" t="str">
            <v>2.1.23</v>
          </cell>
          <cell r="B59" t="str">
            <v>Suministro e instalación de Contenedor de Raíces Tipo B-20 (Cartilla de Andenes S.D.P./I.D.U. ) Incluye gravilla ( Dimensiones 1,2*1,6)</v>
          </cell>
          <cell r="C59" t="str">
            <v>m2</v>
          </cell>
          <cell r="D59">
            <v>163109</v>
          </cell>
        </row>
        <row r="60">
          <cell r="A60" t="str">
            <v>2.1.24</v>
          </cell>
          <cell r="B60" t="str">
            <v>Suministro e instalación de baranda metálica (Cartilla mobiliario urbano Ref. M-81)</v>
          </cell>
          <cell r="C60" t="str">
            <v>ml</v>
          </cell>
          <cell r="D60">
            <v>121462</v>
          </cell>
        </row>
        <row r="61">
          <cell r="A61" t="str">
            <v>2.1.25</v>
          </cell>
          <cell r="B61" t="str">
            <v>Collarín cajas</v>
          </cell>
          <cell r="C61" t="str">
            <v>ml</v>
          </cell>
          <cell r="D61">
            <v>38553</v>
          </cell>
        </row>
        <row r="62">
          <cell r="A62" t="str">
            <v>2.1.26</v>
          </cell>
          <cell r="B62" t="str">
            <v>Alcorque</v>
          </cell>
          <cell r="C62" t="str">
            <v>un</v>
          </cell>
          <cell r="D62">
            <v>54507</v>
          </cell>
        </row>
        <row r="63">
          <cell r="A63" t="str">
            <v>2.1.27</v>
          </cell>
          <cell r="B63" t="str">
            <v>Escalones</v>
          </cell>
          <cell r="C63" t="str">
            <v>un</v>
          </cell>
          <cell r="D63">
            <v>0</v>
          </cell>
        </row>
        <row r="64">
          <cell r="A64" t="str">
            <v>2.1.28</v>
          </cell>
          <cell r="B64" t="str">
            <v>Hombro Rampa</v>
          </cell>
          <cell r="C64" t="str">
            <v>ml</v>
          </cell>
          <cell r="D64">
            <v>0</v>
          </cell>
        </row>
        <row r="65">
          <cell r="A65" t="str">
            <v>2.1.29</v>
          </cell>
          <cell r="B65" t="str">
            <v>Muro de contención</v>
          </cell>
          <cell r="C65" t="str">
            <v>m2</v>
          </cell>
          <cell r="D65">
            <v>0</v>
          </cell>
        </row>
        <row r="66">
          <cell r="A66" t="str">
            <v>2.1.30</v>
          </cell>
          <cell r="B66" t="e">
            <v>#N/A</v>
          </cell>
          <cell r="C66" t="e">
            <v>#N/A</v>
          </cell>
          <cell r="D66">
            <v>0</v>
          </cell>
        </row>
        <row r="67">
          <cell r="A67" t="str">
            <v>2.1.31</v>
          </cell>
          <cell r="B67" t="e">
            <v>#N/A</v>
          </cell>
          <cell r="C67" t="e">
            <v>#N/A</v>
          </cell>
          <cell r="D67">
            <v>0</v>
          </cell>
        </row>
        <row r="68">
          <cell r="A68" t="str">
            <v>2.1.32</v>
          </cell>
          <cell r="B68" t="e">
            <v>#N/A</v>
          </cell>
          <cell r="C68" t="e">
            <v>#N/A</v>
          </cell>
          <cell r="D68">
            <v>0</v>
          </cell>
        </row>
        <row r="69">
          <cell r="A69" t="str">
            <v>2.2</v>
          </cell>
          <cell r="B69" t="str">
            <v>Mobiliario</v>
          </cell>
          <cell r="C69">
            <v>0</v>
          </cell>
          <cell r="D69">
            <v>1</v>
          </cell>
        </row>
        <row r="70">
          <cell r="A70" t="str">
            <v>2.2.1</v>
          </cell>
          <cell r="B70" t="str">
            <v>Suministro e instalación de Banca en Concreto Sin Espaldar (Cartilla de Mobiliario Urbano S.D.P. Ref.M-31). Incluye base en concreto de 2500 psi</v>
          </cell>
          <cell r="C70" t="str">
            <v>un</v>
          </cell>
          <cell r="D70">
            <v>288291</v>
          </cell>
        </row>
        <row r="71">
          <cell r="A71" t="str">
            <v>2.2.2</v>
          </cell>
          <cell r="B71" t="str">
            <v>Suministro e instalación de Banca modular en Concreto (Cartilla de Mobiliario Urbano S.D.P. Ref.M-40). Incluye base en concreto de 2500 psi</v>
          </cell>
          <cell r="C71" t="str">
            <v>un</v>
          </cell>
          <cell r="D71">
            <v>116019</v>
          </cell>
        </row>
        <row r="72">
          <cell r="A72" t="str">
            <v>2.2.3</v>
          </cell>
          <cell r="B72" t="str">
            <v xml:space="preserve">Suministro e instalación de Caneca Acero Inoxidable. IDU Tipo Barcelona. </v>
          </cell>
          <cell r="C72" t="str">
            <v>un</v>
          </cell>
          <cell r="D72">
            <v>659315</v>
          </cell>
        </row>
        <row r="73">
          <cell r="A73" t="str">
            <v>2.2.4</v>
          </cell>
          <cell r="B73" t="str">
            <v xml:space="preserve">Suministro e instalación de Bolardo Alto en Hierro (Cartilla de Mobiliario Urbano S.D.P. Ref.M-63). </v>
          </cell>
          <cell r="C73" t="str">
            <v>un</v>
          </cell>
          <cell r="D73">
            <v>120179</v>
          </cell>
        </row>
        <row r="74">
          <cell r="A74" t="str">
            <v>2.4</v>
          </cell>
          <cell r="B74" t="str">
            <v>Ciclorruta</v>
          </cell>
          <cell r="C74">
            <v>0</v>
          </cell>
          <cell r="D74">
            <v>1</v>
          </cell>
        </row>
        <row r="75">
          <cell r="A75" t="str">
            <v>2.4.1</v>
          </cell>
          <cell r="B75" t="str">
            <v>Suministro e instalación  de subbase granular SBG_C IDU -ET-400-05 ( Extendido a mano)</v>
          </cell>
          <cell r="C75" t="str">
            <v>m3</v>
          </cell>
          <cell r="D75">
            <v>101347</v>
          </cell>
        </row>
        <row r="76">
          <cell r="A76" t="str">
            <v>2.4.2</v>
          </cell>
          <cell r="B76" t="str">
            <v>Suministro y compactación de subbase granular SBG-A (ET2005 - 400 - 05) incluye transporte</v>
          </cell>
          <cell r="C76" t="str">
            <v>m3</v>
          </cell>
          <cell r="D76">
            <v>97007</v>
          </cell>
        </row>
        <row r="77">
          <cell r="A77" t="str">
            <v>2.4.3</v>
          </cell>
          <cell r="B77" t="str">
            <v>Suministro e Instalación de Geotextil tejido T1600 o similar</v>
          </cell>
          <cell r="C77" t="str">
            <v>m2</v>
          </cell>
          <cell r="D77">
            <v>3033</v>
          </cell>
        </row>
        <row r="78">
          <cell r="A78" t="str">
            <v>2.4.4</v>
          </cell>
          <cell r="B78" t="str">
            <v>Suministro e instalación  de Rodadura asfáltica MD12 (ET2005 - 510 - 05)</v>
          </cell>
          <cell r="C78" t="str">
            <v>m3</v>
          </cell>
          <cell r="D78">
            <v>484538</v>
          </cell>
        </row>
        <row r="79">
          <cell r="A79" t="str">
            <v>2.4.5</v>
          </cell>
          <cell r="B79" t="str">
            <v>Suministro e instalación de base granular (ET-2005 -400-05) ( incluye transporte)</v>
          </cell>
          <cell r="C79" t="str">
            <v>m3</v>
          </cell>
          <cell r="D79">
            <v>111683</v>
          </cell>
        </row>
        <row r="80">
          <cell r="A80" t="str">
            <v>2.4.6</v>
          </cell>
          <cell r="B80" t="str">
            <v>Suministro y compactación de Rellenos con material seleccionado para conformación de la subrasante (ET 320-05) ( incluye transporte)</v>
          </cell>
          <cell r="C80" t="str">
            <v>m3</v>
          </cell>
          <cell r="D80">
            <v>38949</v>
          </cell>
        </row>
        <row r="81">
          <cell r="A81" t="str">
            <v>2.4.7</v>
          </cell>
          <cell r="B81" t="str">
            <v>Suministro e imprimación con emulsión asfáltica (ET 2005 500-05)</v>
          </cell>
          <cell r="C81" t="str">
            <v>m2</v>
          </cell>
          <cell r="D81">
            <v>741</v>
          </cell>
        </row>
        <row r="82">
          <cell r="A82" t="str">
            <v>2.5</v>
          </cell>
          <cell r="B82" t="str">
            <v>Paisajismo</v>
          </cell>
          <cell r="C82">
            <v>0</v>
          </cell>
          <cell r="D82">
            <v>0</v>
          </cell>
        </row>
        <row r="83">
          <cell r="A83" t="str">
            <v>2.5.1</v>
          </cell>
          <cell r="B83" t="str">
            <v>Suministro e instalación de Especie Propuesta Calistemo Lloron (biminalis)(H= 2,0 metros). Incluye tierra negra</v>
          </cell>
          <cell r="C83" t="str">
            <v>un</v>
          </cell>
          <cell r="D83">
            <v>0</v>
          </cell>
        </row>
        <row r="84">
          <cell r="A84" t="str">
            <v>2.5.2</v>
          </cell>
          <cell r="B84" t="str">
            <v>Suministro e instalación de Especie Propuesta Falso Pimiento (H= 2,0 metros). Incluye tierra negra</v>
          </cell>
          <cell r="C84" t="str">
            <v>un</v>
          </cell>
          <cell r="D84">
            <v>0</v>
          </cell>
        </row>
        <row r="85">
          <cell r="A85" t="str">
            <v>2.5.3</v>
          </cell>
          <cell r="B85" t="str">
            <v>Suministro e instalación de Especie Propuesta Hayuelo (H= 2,0 metros). Incluye tierra negra</v>
          </cell>
          <cell r="C85" t="str">
            <v>un</v>
          </cell>
          <cell r="D85">
            <v>0</v>
          </cell>
        </row>
        <row r="86">
          <cell r="A86" t="str">
            <v>2.5.4</v>
          </cell>
          <cell r="B86" t="str">
            <v>Suministro e instalación de Especie Propuesta Chicalá (H= 2,0 metros). Incluye tierra negra</v>
          </cell>
          <cell r="C86" t="str">
            <v>un</v>
          </cell>
          <cell r="D86">
            <v>0</v>
          </cell>
        </row>
        <row r="87">
          <cell r="A87" t="str">
            <v>2.5.5</v>
          </cell>
          <cell r="B87" t="str">
            <v>Suministro e instalación de Especie falso pimiento (H= 2,0 metros). Incluye tierra negra</v>
          </cell>
          <cell r="C87" t="str">
            <v>un</v>
          </cell>
          <cell r="D87">
            <v>0</v>
          </cell>
        </row>
        <row r="88">
          <cell r="A88" t="str">
            <v>2.5.6</v>
          </cell>
          <cell r="B88" t="str">
            <v>Suministro e instalación de Especie Propuesta Cajeto. Incluye tierra negra</v>
          </cell>
          <cell r="C88" t="str">
            <v>un</v>
          </cell>
          <cell r="D88">
            <v>0</v>
          </cell>
        </row>
        <row r="89">
          <cell r="A89" t="str">
            <v>2.5.7</v>
          </cell>
          <cell r="B89" t="str">
            <v>Tala de árboles (0 a 5 m) Incluye extracción de raíz</v>
          </cell>
          <cell r="C89" t="str">
            <v>un</v>
          </cell>
          <cell r="D89">
            <v>0</v>
          </cell>
        </row>
        <row r="90">
          <cell r="A90" t="str">
            <v>2.5.8</v>
          </cell>
          <cell r="B90" t="str">
            <v>Suministro e instalación de tubo Protector de árbol ( 2 tubos). Incluye base ne concreto de 2500 psi</v>
          </cell>
          <cell r="C90" t="str">
            <v>un</v>
          </cell>
          <cell r="D90">
            <v>0</v>
          </cell>
        </row>
        <row r="91">
          <cell r="A91" t="str">
            <v>2.5.9</v>
          </cell>
          <cell r="B91" t="str">
            <v>Suministro e instalación de Césped ( incluye tierra negra)</v>
          </cell>
          <cell r="C91" t="str">
            <v>m2</v>
          </cell>
          <cell r="D91">
            <v>0</v>
          </cell>
        </row>
        <row r="92">
          <cell r="A92" t="str">
            <v>2.5.10</v>
          </cell>
          <cell r="B92" t="str">
            <v>Tala de árboles (5,1 a 10 Mtrs) Incluye cargue, transporte y disposición final en sitio autorizado por la autoridad competente. Incluye extracción de raíz</v>
          </cell>
          <cell r="C92" t="str">
            <v>un</v>
          </cell>
          <cell r="D92">
            <v>0</v>
          </cell>
        </row>
        <row r="93">
          <cell r="A93" t="str">
            <v>2.5.11</v>
          </cell>
          <cell r="B93" t="str">
            <v>Tala de árboles (10,1 a 15 Mtrs) Incluye cargue, transporte y disposición final en sitio autorizado por la autoridad competente. Incluye extracción de raíz</v>
          </cell>
          <cell r="C93" t="str">
            <v>un</v>
          </cell>
          <cell r="D93">
            <v>0</v>
          </cell>
        </row>
        <row r="94">
          <cell r="A94" t="str">
            <v>2.5.12</v>
          </cell>
          <cell r="B94" t="str">
            <v>Tala de árboles (15,1 a 20 Mtrs) Incluye cargue, transporte y disposición final en sitio autorizado por la autoridad competente. Incluye extracción de raíz</v>
          </cell>
          <cell r="C94" t="str">
            <v>un</v>
          </cell>
          <cell r="D94">
            <v>0</v>
          </cell>
        </row>
        <row r="95">
          <cell r="A95" t="str">
            <v>2.5.13</v>
          </cell>
          <cell r="B95" t="str">
            <v>Bloqueo y traslado de árboles entre 1 a 3 m (incluye transporte y disposición de residuos)</v>
          </cell>
          <cell r="C95" t="str">
            <v>un</v>
          </cell>
          <cell r="D95">
            <v>0</v>
          </cell>
        </row>
        <row r="96">
          <cell r="A96" t="str">
            <v>3</v>
          </cell>
          <cell r="B96" t="str">
            <v>SECCIÓN 3: SEÑALIZACIÓN Y DEMARCACIÓN</v>
          </cell>
          <cell r="C96">
            <v>0</v>
          </cell>
          <cell r="D96">
            <v>0</v>
          </cell>
        </row>
        <row r="97">
          <cell r="A97" t="str">
            <v>3.1</v>
          </cell>
          <cell r="B97" t="str">
            <v>Señalización</v>
          </cell>
          <cell r="C97">
            <v>0</v>
          </cell>
          <cell r="D97">
            <v>0</v>
          </cell>
        </row>
        <row r="98">
          <cell r="A98" t="str">
            <v>3.1.1</v>
          </cell>
          <cell r="B98" t="str">
            <v>Desmonte y Reinstalación de señales viales (Incluye dado de anclaje)</v>
          </cell>
          <cell r="C98" t="str">
            <v>un</v>
          </cell>
          <cell r="D98">
            <v>19872</v>
          </cell>
        </row>
        <row r="99">
          <cell r="A99" t="str">
            <v>3.1.2</v>
          </cell>
          <cell r="B99" t="str">
            <v>Retiro señal de tránsito.</v>
          </cell>
          <cell r="C99" t="str">
            <v>un</v>
          </cell>
          <cell r="D99">
            <v>1194</v>
          </cell>
        </row>
        <row r="100">
          <cell r="A100" t="str">
            <v>3.1.3</v>
          </cell>
          <cell r="B100" t="str">
            <v xml:space="preserve">Suministro e instalación señal SP, SR y SI  de 90 cm x 90 cm, en lámina galvanizada calibre 16, cinta reflectiva grado ingeniería con pedestal en ángulo de 2x2x1/4 de 3,5 mt. </v>
          </cell>
          <cell r="C100" t="str">
            <v>un</v>
          </cell>
          <cell r="D100">
            <v>227142</v>
          </cell>
        </row>
        <row r="101">
          <cell r="A101" t="str">
            <v>3.1.4</v>
          </cell>
          <cell r="B101" t="str">
            <v xml:space="preserve">Suministro e instalación señal SP, SR y SI  de 75 cm x 75 cm, en lámina galvanizada calibre 16, cinta reflectiva grado ingeniería con pedestal en ángulo de 2x2x1/4 de 3,5 mt. </v>
          </cell>
          <cell r="C101" t="str">
            <v>un</v>
          </cell>
          <cell r="D101">
            <v>194326</v>
          </cell>
        </row>
        <row r="102">
          <cell r="A102" t="str">
            <v>3.1.5</v>
          </cell>
          <cell r="B102" t="str">
            <v xml:space="preserve">Suministro e instalación señal SP, SR y SI  de 60 cm x 60 cm, en lámina galvanizada calibre 16, cinta reflectiva grado ingeniería con pedestal en ángulo de 2x2x1/4 de 3,5 mt. </v>
          </cell>
          <cell r="C102" t="str">
            <v>un</v>
          </cell>
          <cell r="D102">
            <v>150162</v>
          </cell>
        </row>
        <row r="103">
          <cell r="A103" t="str">
            <v>3.1.6</v>
          </cell>
          <cell r="B103" t="str">
            <v>Suministro e Instalación de tachas bidireccionales con pegante epóxico de 2 componentes.</v>
          </cell>
          <cell r="C103" t="str">
            <v>un</v>
          </cell>
          <cell r="D103">
            <v>6728</v>
          </cell>
        </row>
        <row r="104">
          <cell r="D104">
            <v>0</v>
          </cell>
        </row>
        <row r="105">
          <cell r="D105">
            <v>0</v>
          </cell>
        </row>
        <row r="106">
          <cell r="D106">
            <v>0</v>
          </cell>
        </row>
        <row r="108">
          <cell r="D108">
            <v>0</v>
          </cell>
        </row>
        <row r="109">
          <cell r="D109">
            <v>0</v>
          </cell>
        </row>
        <row r="110">
          <cell r="D110">
            <v>0</v>
          </cell>
        </row>
        <row r="111">
          <cell r="D111">
            <v>0</v>
          </cell>
        </row>
        <row r="112">
          <cell r="A112" t="str">
            <v>3.2</v>
          </cell>
          <cell r="B112" t="str">
            <v>Demarcación de corredores viales en pintura termoplástica</v>
          </cell>
          <cell r="C112">
            <v>0</v>
          </cell>
          <cell r="D112">
            <v>0</v>
          </cell>
        </row>
        <row r="113">
          <cell r="A113" t="str">
            <v>3.2.1</v>
          </cell>
          <cell r="B113" t="str">
            <v>Elaboración de línea discontinua para carriles blanca, Ancho=12 cms en pintura acrílica a base de agua para tráfico con microesferas de vidrio.</v>
          </cell>
          <cell r="C113" t="str">
            <v>ml</v>
          </cell>
          <cell r="D113">
            <v>2262</v>
          </cell>
        </row>
        <row r="114">
          <cell r="A114" t="str">
            <v>3.2.2</v>
          </cell>
          <cell r="B114" t="str">
            <v>Elaboración de línea continua para borde de carriles blanca, Ancho=12 cms en pintura acrílica a base de agua para tráfico con microesferas de vidrio.</v>
          </cell>
          <cell r="C114" t="str">
            <v>ml</v>
          </cell>
          <cell r="D114">
            <v>2262</v>
          </cell>
        </row>
        <row r="115">
          <cell r="A115" t="str">
            <v>3.2.3</v>
          </cell>
          <cell r="B115" t="str">
            <v>Elaboración de línea continua para borde de carriles amarillo, Ancho=12 cms en pintura acrílica a base de agua para tráfico con microesferas de vidrio.</v>
          </cell>
          <cell r="C115" t="str">
            <v>un</v>
          </cell>
          <cell r="D115">
            <v>2262</v>
          </cell>
        </row>
        <row r="116">
          <cell r="A116" t="str">
            <v>3.2.4</v>
          </cell>
          <cell r="B116" t="str">
            <v>Suministro y aplicación línea paso cebra peatonal en material termoplástico.</v>
          </cell>
          <cell r="C116" t="str">
            <v>m2</v>
          </cell>
          <cell r="D116">
            <v>58000</v>
          </cell>
        </row>
        <row r="117">
          <cell r="A117" t="str">
            <v>3.2.5</v>
          </cell>
          <cell r="B117" t="str">
            <v>Elaboración de flechas rectas A= 1.80 m2, en pintura acrílica base de agua para tráfico con microesferas.</v>
          </cell>
          <cell r="C117" t="str">
            <v>un</v>
          </cell>
          <cell r="D117">
            <v>27144</v>
          </cell>
        </row>
        <row r="118">
          <cell r="A118" t="str">
            <v>3.2.6</v>
          </cell>
          <cell r="B118" t="str">
            <v>Elaboración de flechas Giro a la derecha o izquierda, A= 2,33 m2, en pintura acrílica base de agua para tráfico con microesferas.</v>
          </cell>
          <cell r="C118" t="str">
            <v>un</v>
          </cell>
          <cell r="D118">
            <v>35136</v>
          </cell>
        </row>
        <row r="119">
          <cell r="A119" t="str">
            <v>3.2.7</v>
          </cell>
          <cell r="B119" t="str">
            <v>Elaboración de flechas recta con Giro a la derecha o izquierda, A= 3,33 m2, en pintura acrílica base de agua para tráfico con microesferas.</v>
          </cell>
          <cell r="C119" t="str">
            <v>ml</v>
          </cell>
          <cell r="D119">
            <v>49764</v>
          </cell>
        </row>
        <row r="120">
          <cell r="A120" t="str">
            <v>3.2.8</v>
          </cell>
          <cell r="B120">
            <v>0</v>
          </cell>
          <cell r="C120" t="str">
            <v>ml</v>
          </cell>
          <cell r="D120">
            <v>0</v>
          </cell>
        </row>
        <row r="121">
          <cell r="A121" t="str">
            <v>3.2.9</v>
          </cell>
          <cell r="B121">
            <v>0</v>
          </cell>
          <cell r="C121" t="str">
            <v>ml</v>
          </cell>
          <cell r="D121">
            <v>0</v>
          </cell>
        </row>
        <row r="122">
          <cell r="A122" t="str">
            <v>3.2.10</v>
          </cell>
          <cell r="B122">
            <v>0</v>
          </cell>
          <cell r="C122" t="str">
            <v>ml</v>
          </cell>
          <cell r="D122">
            <v>0</v>
          </cell>
        </row>
        <row r="123">
          <cell r="A123" t="str">
            <v>3.2.11</v>
          </cell>
          <cell r="B123">
            <v>0</v>
          </cell>
          <cell r="C123" t="str">
            <v>m2</v>
          </cell>
          <cell r="D123">
            <v>0</v>
          </cell>
        </row>
        <row r="124">
          <cell r="A124" t="str">
            <v>3.2.12</v>
          </cell>
          <cell r="B124">
            <v>0</v>
          </cell>
          <cell r="C124" t="str">
            <v>m2</v>
          </cell>
          <cell r="D124">
            <v>0</v>
          </cell>
        </row>
        <row r="125">
          <cell r="A125" t="str">
            <v>3.2.13</v>
          </cell>
          <cell r="B125" t="e">
            <v>#N/A</v>
          </cell>
          <cell r="C125" t="e">
            <v>#N/A</v>
          </cell>
          <cell r="D125">
            <v>0</v>
          </cell>
        </row>
        <row r="126">
          <cell r="A126" t="str">
            <v>3.2.14</v>
          </cell>
          <cell r="B126" t="e">
            <v>#N/A</v>
          </cell>
          <cell r="C126" t="e">
            <v>#N/A</v>
          </cell>
          <cell r="D126">
            <v>0</v>
          </cell>
        </row>
        <row r="127">
          <cell r="A127" t="str">
            <v>3.2.15</v>
          </cell>
          <cell r="B127" t="e">
            <v>#N/A</v>
          </cell>
          <cell r="C127" t="e">
            <v>#N/A</v>
          </cell>
          <cell r="D127">
            <v>0</v>
          </cell>
        </row>
        <row r="128">
          <cell r="A128" t="str">
            <v>3.3</v>
          </cell>
          <cell r="B128" t="e">
            <v>#N/A</v>
          </cell>
          <cell r="C128" t="e">
            <v>#N/A</v>
          </cell>
          <cell r="D128">
            <v>0</v>
          </cell>
        </row>
        <row r="129">
          <cell r="A129" t="str">
            <v>3.3.1</v>
          </cell>
          <cell r="B129" t="e">
            <v>#N/A</v>
          </cell>
          <cell r="C129" t="e">
            <v>#N/A</v>
          </cell>
          <cell r="D129">
            <v>0</v>
          </cell>
        </row>
        <row r="130">
          <cell r="A130" t="str">
            <v>3.3.2</v>
          </cell>
          <cell r="B130" t="e">
            <v>#N/A</v>
          </cell>
          <cell r="C130" t="e">
            <v>#N/A</v>
          </cell>
          <cell r="D130">
            <v>0</v>
          </cell>
        </row>
        <row r="131">
          <cell r="A131" t="str">
            <v>3.3.3</v>
          </cell>
          <cell r="B131" t="e">
            <v>#N/A</v>
          </cell>
          <cell r="C131" t="e">
            <v>#N/A</v>
          </cell>
          <cell r="D131">
            <v>0</v>
          </cell>
        </row>
        <row r="132">
          <cell r="A132" t="str">
            <v>3.3.4</v>
          </cell>
          <cell r="B132" t="e">
            <v>#N/A</v>
          </cell>
          <cell r="C132" t="e">
            <v>#N/A</v>
          </cell>
          <cell r="D132">
            <v>0</v>
          </cell>
        </row>
        <row r="133">
          <cell r="A133" t="str">
            <v>3.3.5</v>
          </cell>
          <cell r="B133" t="e">
            <v>#N/A</v>
          </cell>
          <cell r="C133" t="e">
            <v>#N/A</v>
          </cell>
          <cell r="D133">
            <v>0</v>
          </cell>
        </row>
        <row r="134">
          <cell r="A134" t="str">
            <v>3.3.6</v>
          </cell>
          <cell r="B134" t="e">
            <v>#N/A</v>
          </cell>
          <cell r="C134" t="e">
            <v>#N/A</v>
          </cell>
          <cell r="D134">
            <v>0</v>
          </cell>
        </row>
        <row r="135">
          <cell r="A135" t="str">
            <v>3.3.7</v>
          </cell>
          <cell r="B135" t="e">
            <v>#N/A</v>
          </cell>
          <cell r="C135" t="e">
            <v>#N/A</v>
          </cell>
          <cell r="D135">
            <v>0</v>
          </cell>
        </row>
        <row r="136">
          <cell r="A136" t="str">
            <v>3.3.8</v>
          </cell>
          <cell r="B136" t="e">
            <v>#N/A</v>
          </cell>
          <cell r="C136" t="e">
            <v>#N/A</v>
          </cell>
          <cell r="D136">
            <v>0</v>
          </cell>
        </row>
        <row r="137">
          <cell r="A137" t="str">
            <v>3.3.9</v>
          </cell>
          <cell r="B137" t="e">
            <v>#N/A</v>
          </cell>
          <cell r="C137" t="e">
            <v>#N/A</v>
          </cell>
          <cell r="D137">
            <v>0</v>
          </cell>
        </row>
        <row r="138">
          <cell r="A138" t="str">
            <v>3.3.10</v>
          </cell>
          <cell r="B138" t="e">
            <v>#N/A</v>
          </cell>
          <cell r="C138" t="e">
            <v>#N/A</v>
          </cell>
          <cell r="D138">
            <v>0</v>
          </cell>
        </row>
        <row r="139">
          <cell r="A139" t="str">
            <v>3.3.11</v>
          </cell>
          <cell r="B139" t="e">
            <v>#N/A</v>
          </cell>
          <cell r="C139" t="e">
            <v>#N/A</v>
          </cell>
          <cell r="D139">
            <v>0</v>
          </cell>
        </row>
        <row r="140">
          <cell r="A140" t="str">
            <v>3.3.12</v>
          </cell>
          <cell r="B140" t="e">
            <v>#N/A</v>
          </cell>
          <cell r="C140" t="e">
            <v>#N/A</v>
          </cell>
          <cell r="D140">
            <v>0</v>
          </cell>
        </row>
        <row r="141">
          <cell r="A141" t="str">
            <v>3.3.13</v>
          </cell>
          <cell r="B141" t="e">
            <v>#N/A</v>
          </cell>
          <cell r="C141" t="e">
            <v>#N/A</v>
          </cell>
          <cell r="D141">
            <v>0</v>
          </cell>
        </row>
        <row r="142">
          <cell r="A142" t="str">
            <v>3.3.15</v>
          </cell>
          <cell r="B142" t="e">
            <v>#N/A</v>
          </cell>
          <cell r="C142" t="e">
            <v>#N/A</v>
          </cell>
          <cell r="D142">
            <v>0</v>
          </cell>
        </row>
        <row r="143">
          <cell r="A143" t="str">
            <v>3.3.16</v>
          </cell>
          <cell r="B143" t="e">
            <v>#N/A</v>
          </cell>
          <cell r="C143" t="e">
            <v>#N/A</v>
          </cell>
          <cell r="D143">
            <v>0</v>
          </cell>
        </row>
        <row r="144">
          <cell r="A144">
            <v>4</v>
          </cell>
          <cell r="B144" t="e">
            <v>#N/A</v>
          </cell>
          <cell r="C144" t="e">
            <v>#N/A</v>
          </cell>
          <cell r="D144">
            <v>1</v>
          </cell>
        </row>
        <row r="145">
          <cell r="A145" t="str">
            <v>4.1</v>
          </cell>
          <cell r="B145" t="str">
            <v>Excavaciones (Incluye transporte y disposición en zonas de desecho)</v>
          </cell>
          <cell r="C145">
            <v>0</v>
          </cell>
          <cell r="D145">
            <v>1</v>
          </cell>
        </row>
        <row r="146">
          <cell r="A146" t="str">
            <v>4.1.1</v>
          </cell>
          <cell r="B146" t="str">
            <v>Excavación "Manual" de 0.00 a 2.00 m  de profundidad  (incluye cargue, transporte y disposición de sobrantes en sitio autorizado por la autoridad ambiental)</v>
          </cell>
          <cell r="C146" t="str">
            <v>m3</v>
          </cell>
          <cell r="D146">
            <v>27768</v>
          </cell>
        </row>
        <row r="147">
          <cell r="A147" t="str">
            <v>4.1.2</v>
          </cell>
          <cell r="B147" t="str">
            <v>Excavación "Manual" de 2.00 a 3.50 m  de profundidad  (incluye cargue, transporte y disposición de sobrantes en sitio autorizado por la autoridad ambiental)</v>
          </cell>
          <cell r="C147" t="str">
            <v>m3</v>
          </cell>
          <cell r="D147">
            <v>31024</v>
          </cell>
        </row>
        <row r="148">
          <cell r="A148" t="str">
            <v>4.1.3</v>
          </cell>
          <cell r="B148" t="str">
            <v>Excavación "Manual" &gt; 3.50 m  de profundidad  (incluye cargue, transporte y disposición de sobrantes en sitio autorizado por la autoridad ambiental)</v>
          </cell>
          <cell r="C148" t="str">
            <v>m3</v>
          </cell>
          <cell r="D148">
            <v>35054</v>
          </cell>
        </row>
        <row r="149">
          <cell r="A149" t="str">
            <v>4.1.4</v>
          </cell>
          <cell r="B149" t="str">
            <v>Demolición y retiro de tubería existente  a renovar</v>
          </cell>
          <cell r="C149" t="str">
            <v>ml</v>
          </cell>
          <cell r="D149">
            <v>42154</v>
          </cell>
        </row>
        <row r="150">
          <cell r="A150" t="str">
            <v>4.2</v>
          </cell>
          <cell r="B150" t="str">
            <v>Rellenos (Incluye suministro, transporte, colocación y compactación)</v>
          </cell>
          <cell r="C150">
            <v>0</v>
          </cell>
          <cell r="D150">
            <v>1</v>
          </cell>
        </row>
        <row r="151">
          <cell r="A151" t="str">
            <v>4.2.1</v>
          </cell>
          <cell r="B151" t="str">
            <v>Suministro e instalación de relleno tipo 1 "Mezcla  gravilla y arena lavada de río"</v>
          </cell>
          <cell r="C151" t="str">
            <v>m3</v>
          </cell>
          <cell r="D151">
            <v>99466</v>
          </cell>
        </row>
        <row r="152">
          <cell r="A152" t="str">
            <v>4.2.2</v>
          </cell>
          <cell r="B152" t="str">
            <v>Suministro y colocacion de relleno tipo 2 "Recebo Comun" (Incluye transporte, Extendido, nivelacion y compactacion)</v>
          </cell>
          <cell r="C152" t="str">
            <v>m3</v>
          </cell>
          <cell r="D152">
            <v>29463</v>
          </cell>
        </row>
        <row r="153">
          <cell r="A153" t="str">
            <v>4.2.3</v>
          </cell>
          <cell r="B153" t="str">
            <v>Suministro e instalación de relleno tipo 3 "Concreto de 3000 psi"</v>
          </cell>
          <cell r="C153" t="str">
            <v>m3</v>
          </cell>
          <cell r="D153">
            <v>309361</v>
          </cell>
        </row>
        <row r="154">
          <cell r="A154" t="str">
            <v>4.2.4</v>
          </cell>
          <cell r="B154" t="str">
            <v>Suministro e instalación de relleno tipo 7 "Material proveniente de la excavación"</v>
          </cell>
          <cell r="C154" t="str">
            <v>m3</v>
          </cell>
          <cell r="D154">
            <v>11291</v>
          </cell>
        </row>
        <row r="155">
          <cell r="A155" t="str">
            <v>4.2.5</v>
          </cell>
          <cell r="B155" t="str">
            <v>Suministro e instalación de relleno tipo 8 "Subbase granular SBG"</v>
          </cell>
          <cell r="C155" t="str">
            <v>m3</v>
          </cell>
          <cell r="D155">
            <v>86763</v>
          </cell>
        </row>
        <row r="156">
          <cell r="A156" t="str">
            <v>4.2.6</v>
          </cell>
          <cell r="B156" t="str">
            <v>Suministro e instalación de relleno tipo 9 "Base granular"</v>
          </cell>
          <cell r="C156" t="str">
            <v>m3</v>
          </cell>
          <cell r="D156">
            <v>100683</v>
          </cell>
        </row>
        <row r="157">
          <cell r="A157" t="str">
            <v>4.2.7</v>
          </cell>
          <cell r="B157" t="str">
            <v>Suministro e instalación de relleno tipo 5 "Subbase granular B-400 estabilizada 5%"</v>
          </cell>
          <cell r="C157" t="str">
            <v>m3</v>
          </cell>
          <cell r="D157">
            <v>0</v>
          </cell>
        </row>
        <row r="158">
          <cell r="A158" t="str">
            <v>4.3</v>
          </cell>
          <cell r="B158" t="str">
            <v>Entibados (incluye suministro, transporte, instalación y retiro)</v>
          </cell>
          <cell r="C158">
            <v>0</v>
          </cell>
          <cell r="D158">
            <v>1</v>
          </cell>
        </row>
        <row r="159">
          <cell r="A159" t="str">
            <v>4.3.1</v>
          </cell>
          <cell r="B159" t="str">
            <v>Suministro e instalación de entibado continuo en madera  Norma EAAB NS-072</v>
          </cell>
          <cell r="C159" t="str">
            <v>m2</v>
          </cell>
          <cell r="D159">
            <v>25274</v>
          </cell>
        </row>
        <row r="160">
          <cell r="A160" t="str">
            <v>4.3.2</v>
          </cell>
          <cell r="B160" t="str">
            <v>Suministro e instalación de entibado discontinuo en madera Norma EAAB NS-072</v>
          </cell>
          <cell r="C160" t="str">
            <v>m2</v>
          </cell>
          <cell r="D160">
            <v>16770</v>
          </cell>
        </row>
        <row r="161">
          <cell r="A161" t="str">
            <v>4.6</v>
          </cell>
          <cell r="B161" t="str">
            <v>Tubería de concreto  ( incluye valor de la tubería, colocación y calafateo)</v>
          </cell>
          <cell r="C161">
            <v>0</v>
          </cell>
          <cell r="D161">
            <v>1</v>
          </cell>
        </row>
        <row r="162">
          <cell r="A162" t="str">
            <v>4.6.1</v>
          </cell>
          <cell r="B162" t="str">
            <v>Suministro e instalación Tubo clase 1 concreto sin ref. 6" ( Incluye Anillo de caucho p/t)</v>
          </cell>
          <cell r="C162" t="str">
            <v>ml</v>
          </cell>
          <cell r="D162">
            <v>15120</v>
          </cell>
        </row>
        <row r="163">
          <cell r="A163" t="str">
            <v>4.6.2</v>
          </cell>
          <cell r="B163" t="str">
            <v>Suministro e instalación Tubo clase 1 concreto sin ref. 8" ( Incluye Anillo de caucho p/t)</v>
          </cell>
          <cell r="C163" t="str">
            <v>ml</v>
          </cell>
          <cell r="D163">
            <v>25277</v>
          </cell>
        </row>
        <row r="164">
          <cell r="A164" t="str">
            <v>4.6.3</v>
          </cell>
          <cell r="B164" t="str">
            <v>Suministro e instalación Tubo clase 1 concreto sin ref. 10" ( Incluye Anillo de caucho p/t)</v>
          </cell>
          <cell r="C164" t="str">
            <v>ml</v>
          </cell>
          <cell r="D164">
            <v>33794</v>
          </cell>
        </row>
        <row r="165">
          <cell r="A165" t="str">
            <v>4.6.4</v>
          </cell>
          <cell r="B165" t="str">
            <v>Suministro e instalación Tubo clase 1 concreto sin ref. 12" ( Incluye Anillo de caucho p/t)</v>
          </cell>
          <cell r="C165" t="str">
            <v>ml</v>
          </cell>
          <cell r="D165">
            <v>53883</v>
          </cell>
        </row>
        <row r="166">
          <cell r="A166" t="str">
            <v>4.6.5</v>
          </cell>
          <cell r="B166" t="str">
            <v>Suministro e instalación Tubo clase 1 concreto sin ref. 14" ( Incluye Anillo de caucho p/t)</v>
          </cell>
          <cell r="C166" t="str">
            <v>ml</v>
          </cell>
          <cell r="D166">
            <v>62851</v>
          </cell>
        </row>
        <row r="167">
          <cell r="A167" t="str">
            <v>4.6.6</v>
          </cell>
          <cell r="B167" t="str">
            <v>Suministro e instalación Tubo clase 1 concreto sin ref. 16" ( Incluye Anillo de caucho p/t)</v>
          </cell>
          <cell r="C167" t="str">
            <v>ml</v>
          </cell>
          <cell r="D167">
            <v>78329</v>
          </cell>
        </row>
        <row r="168">
          <cell r="A168" t="str">
            <v>4.6.7</v>
          </cell>
          <cell r="B168" t="str">
            <v>Suministro e instalación Tubo clase 1 concreto sin ref. 18" ( Incluye Anillo de caucho p/t)</v>
          </cell>
          <cell r="C168" t="str">
            <v>ml</v>
          </cell>
          <cell r="D168">
            <v>97572</v>
          </cell>
        </row>
        <row r="169">
          <cell r="A169" t="str">
            <v>4.6.8</v>
          </cell>
          <cell r="B169" t="str">
            <v>Suministro e instalación Tubo clase 1 concreto sin ref. 20" ( Incluye Anillo de caucho p/t)</v>
          </cell>
          <cell r="C169" t="str">
            <v>ml</v>
          </cell>
          <cell r="D169">
            <v>121953</v>
          </cell>
        </row>
        <row r="170">
          <cell r="A170" t="str">
            <v>4.6.9</v>
          </cell>
          <cell r="B170" t="str">
            <v>Suministro e instalación Tubo clase 1 concreto sin ref. 24" ( Incluye Anillo de caucho p/t)</v>
          </cell>
          <cell r="C170" t="str">
            <v>ml</v>
          </cell>
          <cell r="D170">
            <v>166608</v>
          </cell>
        </row>
        <row r="171">
          <cell r="A171" t="str">
            <v>4.6.10</v>
          </cell>
          <cell r="B171" t="str">
            <v>Suministro e instalación Tubo clase 2 concreto sin ref. 6" ( Incluye Anillo de caucho p/t)</v>
          </cell>
          <cell r="C171" t="str">
            <v>ml</v>
          </cell>
          <cell r="D171">
            <v>15466</v>
          </cell>
        </row>
        <row r="172">
          <cell r="A172" t="str">
            <v>4.6.11</v>
          </cell>
          <cell r="B172" t="str">
            <v>Suministro e instalación Tubo clase 2 concreto sin ref. 8" ( Incluye Anillo de caucho p/t)</v>
          </cell>
          <cell r="C172" t="str">
            <v>ml</v>
          </cell>
          <cell r="D172">
            <v>25970</v>
          </cell>
        </row>
        <row r="173">
          <cell r="A173" t="str">
            <v>4.6.12</v>
          </cell>
          <cell r="B173" t="str">
            <v>Suministro e instalación Tubo clase 2 concreto sin ref. 10" ( Incluye Anillo de caucho p/t)</v>
          </cell>
          <cell r="C173" t="str">
            <v>ml</v>
          </cell>
          <cell r="D173">
            <v>36103</v>
          </cell>
        </row>
        <row r="174">
          <cell r="A174" t="str">
            <v>4.6.13</v>
          </cell>
          <cell r="B174" t="str">
            <v>Suministro e instalación Tubo clase 2 concreto sin ref. 12" ( Incluye Anillo de caucho p/t)</v>
          </cell>
          <cell r="C174" t="str">
            <v>ml</v>
          </cell>
          <cell r="D174">
            <v>59310</v>
          </cell>
        </row>
        <row r="175">
          <cell r="A175" t="str">
            <v>4.6.14</v>
          </cell>
          <cell r="B175" t="str">
            <v>Suministro e instalación Tubo clase 2 concreto sin ref. 14" ( Incluye Anillo de caucho p/t)</v>
          </cell>
          <cell r="C175" t="str">
            <v>ml</v>
          </cell>
          <cell r="D175">
            <v>72435</v>
          </cell>
        </row>
        <row r="176">
          <cell r="A176" t="str">
            <v>4.6.15</v>
          </cell>
          <cell r="B176" t="str">
            <v>Suministro e instalación Tubo clase 2 concreto sin ref. 16" ( Incluye Anillo de caucho p/t)</v>
          </cell>
          <cell r="C176" t="str">
            <v>ml</v>
          </cell>
          <cell r="D176">
            <v>90222</v>
          </cell>
        </row>
        <row r="177">
          <cell r="A177" t="str">
            <v>4.6.16</v>
          </cell>
          <cell r="B177" t="str">
            <v>Suministro e instalación Tubo clase 2 concreto sin ref. 18" ( Incluye Anillo de caucho p/t)</v>
          </cell>
          <cell r="C177" t="str">
            <v>ml</v>
          </cell>
          <cell r="D177">
            <v>116395</v>
          </cell>
        </row>
        <row r="178">
          <cell r="A178" t="str">
            <v>4.6.17</v>
          </cell>
          <cell r="B178" t="str">
            <v>Suministro e instalación Tubo clase 2 concreto sin ref. 20" ( Incluye Anillo de caucho p/t)</v>
          </cell>
          <cell r="C178" t="str">
            <v>ml</v>
          </cell>
          <cell r="D178">
            <v>137426</v>
          </cell>
        </row>
        <row r="179">
          <cell r="A179" t="str">
            <v>4.6.18</v>
          </cell>
          <cell r="B179" t="str">
            <v>Suministro e instalación Tubo clase 2 concreto sin ref. 24" ( Incluye Anillo de caucho p/t)</v>
          </cell>
          <cell r="C179" t="str">
            <v>ml</v>
          </cell>
          <cell r="D179">
            <v>187770</v>
          </cell>
        </row>
        <row r="180">
          <cell r="A180" t="str">
            <v>4.6.19</v>
          </cell>
          <cell r="B180" t="str">
            <v>Suministro e instalación Tubo clase I concreto  con ref. 24" ( Incluye Anillo de caucho p/t)</v>
          </cell>
          <cell r="C180" t="str">
            <v>ml</v>
          </cell>
          <cell r="D180">
            <v>223474</v>
          </cell>
        </row>
        <row r="181">
          <cell r="A181" t="str">
            <v>4.6.20</v>
          </cell>
          <cell r="B181" t="str">
            <v>Suministro e instalación Tubo clase I concreto  con ref. 27" ( Incluye Anillo de caucho p/t)</v>
          </cell>
          <cell r="C181" t="str">
            <v>ml</v>
          </cell>
          <cell r="D181">
            <v>284117</v>
          </cell>
        </row>
        <row r="182">
          <cell r="A182" t="str">
            <v>4.6.21</v>
          </cell>
          <cell r="B182" t="str">
            <v>Suministro e instalación Tubo clase I concreto  con ref. 30" ( Incluye Anillo de caucho p/t)</v>
          </cell>
          <cell r="C182" t="str">
            <v>ml</v>
          </cell>
          <cell r="D182">
            <v>336605</v>
          </cell>
        </row>
        <row r="183">
          <cell r="A183" t="str">
            <v>4.6.22</v>
          </cell>
          <cell r="B183" t="str">
            <v>Suministro e instalación Tubo clase I concreto  con ref. 36" ( Incluye Anillo de caucho p/t)</v>
          </cell>
          <cell r="C183" t="str">
            <v>ml</v>
          </cell>
          <cell r="D183">
            <v>424975</v>
          </cell>
        </row>
        <row r="184">
          <cell r="A184" t="str">
            <v>4.6.23</v>
          </cell>
          <cell r="B184" t="str">
            <v>Suministro e instalación Tubo clase I concreto  con ref. 40" 1.00 m( Incluye Anillo de caucho p/t)</v>
          </cell>
          <cell r="C184" t="str">
            <v>ml</v>
          </cell>
          <cell r="D184">
            <v>518523</v>
          </cell>
        </row>
        <row r="185">
          <cell r="A185" t="str">
            <v>4.6.24</v>
          </cell>
          <cell r="B185" t="str">
            <v>Suministro e instalación Tubo clase I concreto  con ref. 44" 1.10 m( Incluye Anillo de caucho p/t)</v>
          </cell>
          <cell r="C185" t="str">
            <v>ml</v>
          </cell>
          <cell r="D185">
            <v>592419</v>
          </cell>
        </row>
        <row r="186">
          <cell r="A186" t="str">
            <v>4.6.25</v>
          </cell>
          <cell r="B186" t="str">
            <v>Suministro e instalación Tubo clase I concreto  con ref. 48" 1.20 m( Incluye Anillo de caucho p/t)</v>
          </cell>
          <cell r="C186" t="str">
            <v>ml</v>
          </cell>
          <cell r="D186">
            <v>728141</v>
          </cell>
        </row>
        <row r="187">
          <cell r="A187" t="str">
            <v>4.6.26</v>
          </cell>
          <cell r="B187" t="str">
            <v>Suministro e instalación Tubo clase I concreto  con ref. 52" 1.30 m( Incluye Anillo de caucho p/t)</v>
          </cell>
          <cell r="C187" t="str">
            <v>ml</v>
          </cell>
          <cell r="D187">
            <v>826896</v>
          </cell>
        </row>
        <row r="188">
          <cell r="A188" t="str">
            <v>4.6.27</v>
          </cell>
          <cell r="B188" t="str">
            <v>Suministro e instalación Tubo clase I concreto  con ref. 56" 1.40 m( Incluye Anillo de caucho p/t)</v>
          </cell>
          <cell r="C188" t="str">
            <v>ml</v>
          </cell>
          <cell r="D188">
            <v>971137</v>
          </cell>
        </row>
        <row r="189">
          <cell r="A189" t="str">
            <v>4.6.28</v>
          </cell>
          <cell r="B189" t="str">
            <v>Suministro e instalación Tubo clase I concreto  con ref. 60" 1.50 m( Incluye Anillo de caucho p/t)</v>
          </cell>
          <cell r="C189" t="str">
            <v>ml</v>
          </cell>
          <cell r="D189">
            <v>1045590</v>
          </cell>
        </row>
        <row r="190">
          <cell r="A190" t="str">
            <v>4.6.29</v>
          </cell>
          <cell r="B190" t="str">
            <v>Suministro e instalación Tubo clase I concreto  con ref. 64" 1.60 m( Incluye Anillo de caucho p/t)</v>
          </cell>
          <cell r="C190" t="str">
            <v>ml</v>
          </cell>
          <cell r="D190">
            <v>1163229</v>
          </cell>
        </row>
        <row r="191">
          <cell r="A191" t="str">
            <v>4.6.30</v>
          </cell>
          <cell r="B191" t="str">
            <v>Suministro e instalación Tubo clase I concreto  con ref. 68" 1.70 m( Incluye Anillo de caucho p/t)</v>
          </cell>
          <cell r="C191" t="str">
            <v>ml</v>
          </cell>
          <cell r="D191">
            <v>1295252</v>
          </cell>
        </row>
        <row r="192">
          <cell r="A192" t="str">
            <v>4.6.31</v>
          </cell>
          <cell r="B192" t="str">
            <v>Suministro e instalación Tubo clase I concreto  con ref. 72" 1.80 m( Incluye Anillo de caucho p/t)</v>
          </cell>
          <cell r="C192" t="str">
            <v>ml</v>
          </cell>
          <cell r="D192">
            <v>1442088</v>
          </cell>
        </row>
        <row r="193">
          <cell r="A193" t="str">
            <v>4.6.32</v>
          </cell>
          <cell r="B193" t="str">
            <v>Suministro e instalación Tubo clase I concreto  con ref. 80" 2.00 m( Incluye Anillo de caucho p/t)</v>
          </cell>
          <cell r="C193" t="str">
            <v>ml</v>
          </cell>
          <cell r="D193">
            <v>1774310</v>
          </cell>
        </row>
        <row r="194">
          <cell r="A194" t="str">
            <v>4.6.33</v>
          </cell>
          <cell r="B194" t="str">
            <v>Suministro e instalación Tubo clase I concreto  con ref. 86" 2.15 m( Incluye Anillo de caucho p/t)</v>
          </cell>
          <cell r="C194" t="str">
            <v>ml</v>
          </cell>
          <cell r="D194">
            <v>1983039</v>
          </cell>
        </row>
        <row r="195">
          <cell r="A195" t="str">
            <v>4.6.34</v>
          </cell>
          <cell r="B195" t="str">
            <v>Suministro e instalación Tubo clase I concreto  con ref. 92" 2.30 m( Incluye Anillo de caucho p/t)</v>
          </cell>
          <cell r="C195" t="str">
            <v>ml</v>
          </cell>
          <cell r="D195">
            <v>2216528</v>
          </cell>
        </row>
        <row r="196">
          <cell r="A196" t="str">
            <v>4.6.35</v>
          </cell>
          <cell r="B196" t="str">
            <v>Suministro e instalación Tubo clase I concreto  con ref. 98" 2.45 m( Incluye Anillo de caucho p/t)</v>
          </cell>
          <cell r="C196" t="str">
            <v>ml</v>
          </cell>
          <cell r="D196">
            <v>2739727</v>
          </cell>
        </row>
        <row r="197">
          <cell r="A197" t="str">
            <v>4.6.36</v>
          </cell>
          <cell r="B197" t="str">
            <v>Suministro e instalación Tubo clase I concreto  con ref. 110" 2.75 m( Incluye Anillo de caucho p/t)</v>
          </cell>
          <cell r="C197" t="str">
            <v>ml</v>
          </cell>
          <cell r="D197">
            <v>3354033</v>
          </cell>
        </row>
        <row r="198">
          <cell r="A198" t="str">
            <v>4.6.37</v>
          </cell>
          <cell r="B198" t="str">
            <v>Suministro e instalación Tubo clase II concreto  con ref. 24" ( Incluye Anillo de caucho p/t)</v>
          </cell>
          <cell r="C198" t="str">
            <v>ml</v>
          </cell>
          <cell r="D198">
            <v>227637</v>
          </cell>
        </row>
        <row r="199">
          <cell r="A199" t="str">
            <v>4.6.38</v>
          </cell>
          <cell r="B199" t="str">
            <v>Suministro e instalación Tubo clase II concreto  con ref. 27" ( Incluye Anillo de caucho p/t)</v>
          </cell>
          <cell r="C199" t="str">
            <v>ml</v>
          </cell>
          <cell r="D199">
            <v>282915</v>
          </cell>
        </row>
        <row r="200">
          <cell r="A200" t="str">
            <v>4.6.39</v>
          </cell>
          <cell r="B200" t="str">
            <v>Suministro e instalación Tubo clase II concreto  con ref. 30" ( Incluye Anillo de caucho p/t)</v>
          </cell>
          <cell r="C200" t="str">
            <v>ml</v>
          </cell>
          <cell r="D200">
            <v>349263</v>
          </cell>
        </row>
        <row r="201">
          <cell r="A201" t="str">
            <v>4.6.40</v>
          </cell>
          <cell r="B201" t="str">
            <v>Suministro e instalación Tubo clase II concreto  con ref. 36" ( Incluye Anillo de caucho p/t)</v>
          </cell>
          <cell r="C201" t="str">
            <v>ml</v>
          </cell>
          <cell r="D201">
            <v>440252</v>
          </cell>
        </row>
        <row r="202">
          <cell r="A202" t="str">
            <v>4.6.41</v>
          </cell>
          <cell r="B202" t="str">
            <v>Suministro e instalación Tubo clase II concreto  con ref. 40" 1.00 m( Incluye Anillo de caucho p/t)</v>
          </cell>
          <cell r="C202" t="str">
            <v>ml</v>
          </cell>
          <cell r="D202">
            <v>539760</v>
          </cell>
        </row>
        <row r="203">
          <cell r="A203" t="str">
            <v>4.6.42</v>
          </cell>
          <cell r="B203" t="str">
            <v>Suministro e instalación Tubo clase II concreto  con ref. 44" 1.10 m( Incluye Anillo de caucho p/t)</v>
          </cell>
          <cell r="C203" t="str">
            <v>ml</v>
          </cell>
          <cell r="D203">
            <v>616177</v>
          </cell>
        </row>
        <row r="204">
          <cell r="A204" t="str">
            <v>4.6.43</v>
          </cell>
          <cell r="B204" t="str">
            <v>Suministro e instalación Tubo clase II concreto  con ref. 48" 1.20 m( Incluye Anillo de caucho p/t)</v>
          </cell>
          <cell r="C204" t="str">
            <v>ml</v>
          </cell>
          <cell r="D204">
            <v>750338</v>
          </cell>
        </row>
        <row r="205">
          <cell r="A205" t="str">
            <v>4.6.44</v>
          </cell>
          <cell r="B205" t="str">
            <v>Suministro e instalación Tubo clase II concreto  con ref. 52" 1.30 m( Incluye Anillo de caucho p/t)</v>
          </cell>
          <cell r="C205" t="str">
            <v>ml</v>
          </cell>
          <cell r="D205">
            <v>859952</v>
          </cell>
        </row>
        <row r="206">
          <cell r="A206" t="str">
            <v>4.6.45</v>
          </cell>
          <cell r="B206" t="str">
            <v>Suministro e instalación Tubo clase II concreto  con ref. 56" 1.40 m( Incluye Anillo de caucho p/t)</v>
          </cell>
          <cell r="C206" t="str">
            <v>ml</v>
          </cell>
          <cell r="D206">
            <v>983034</v>
          </cell>
        </row>
        <row r="207">
          <cell r="A207" t="str">
            <v>4.6.46</v>
          </cell>
          <cell r="B207" t="str">
            <v>Suministro e instalación Tubo clase II concreto  con ref. 60" 1.50 m( Incluye Anillo de caucho p/t)</v>
          </cell>
          <cell r="C207" t="str">
            <v>ml</v>
          </cell>
          <cell r="D207">
            <v>1002240</v>
          </cell>
        </row>
        <row r="208">
          <cell r="A208" t="str">
            <v>4.6.47</v>
          </cell>
          <cell r="B208" t="str">
            <v>Suministro e instalación Tubo clase II concreto  con ref. 64" 1.60 m( Incluye Anillo de caucho p/t)</v>
          </cell>
          <cell r="C208" t="str">
            <v>ml</v>
          </cell>
          <cell r="D208">
            <v>1133679</v>
          </cell>
        </row>
        <row r="209">
          <cell r="A209" t="str">
            <v>4.6.48</v>
          </cell>
          <cell r="B209" t="str">
            <v>Suministro e instalación Tubo clase II concreto  con ref. 68" 1.70 m( Incluye Anillo de caucho p/t)</v>
          </cell>
          <cell r="C209" t="str">
            <v>ml</v>
          </cell>
          <cell r="D209">
            <v>1324711</v>
          </cell>
        </row>
        <row r="210">
          <cell r="A210" t="str">
            <v>4.6.49</v>
          </cell>
          <cell r="B210" t="str">
            <v>Suministro e instalación Tubo clase II concreto  con ref. 72" 1.80 m( Incluye Anillo de caucho p/t)</v>
          </cell>
          <cell r="C210" t="str">
            <v>ml</v>
          </cell>
          <cell r="D210">
            <v>1459919</v>
          </cell>
        </row>
        <row r="211">
          <cell r="A211" t="str">
            <v>4.6.50</v>
          </cell>
          <cell r="B211" t="str">
            <v>Suministro e instalación Tubo clase II concreto  con ref. 80" 2.00 m( Incluye Anillo de caucho p/t)</v>
          </cell>
          <cell r="C211" t="str">
            <v>ml</v>
          </cell>
          <cell r="D211">
            <v>1782245</v>
          </cell>
        </row>
        <row r="212">
          <cell r="A212" t="str">
            <v>4.6.51</v>
          </cell>
          <cell r="B212" t="str">
            <v>Suministro e instalación Tubo clase II concreto  con ref. 86" 2.15 m( Incluye Anillo de caucho p/t)</v>
          </cell>
          <cell r="C212" t="str">
            <v>ml</v>
          </cell>
          <cell r="D212">
            <v>2007093</v>
          </cell>
        </row>
        <row r="213">
          <cell r="A213" t="str">
            <v>4.6.52</v>
          </cell>
          <cell r="B213" t="str">
            <v>Suministro e instalación Tubo clase II concreto  con ref. 92" 2.30 m( Incluye Anillo de caucho p/t)</v>
          </cell>
          <cell r="C213" t="str">
            <v>ml</v>
          </cell>
          <cell r="D213">
            <v>2201887</v>
          </cell>
        </row>
        <row r="214">
          <cell r="A214" t="str">
            <v>4.6.53</v>
          </cell>
          <cell r="B214" t="str">
            <v>Suministro e instalación Tubo clase II concreto  con ref. 98" 2.45 m( Incluye Anillo de caucho p/t)</v>
          </cell>
          <cell r="C214" t="str">
            <v>ml</v>
          </cell>
          <cell r="D214">
            <v>2783352</v>
          </cell>
        </row>
        <row r="215">
          <cell r="A215" t="str">
            <v>4.6.54</v>
          </cell>
          <cell r="B215" t="str">
            <v>Suministro e instalación Tubo clase II concreto  con ref. 110" 2.75 m( Incluye Anillo de caucho p/t)</v>
          </cell>
          <cell r="C215" t="str">
            <v>ml</v>
          </cell>
          <cell r="D215">
            <v>3406725</v>
          </cell>
        </row>
        <row r="216">
          <cell r="A216" t="str">
            <v>4.6.55</v>
          </cell>
          <cell r="B216" t="str">
            <v>Suministro e instalación Tubo clase III concreto  con ref. 24" ( Incluye Anillo de caucho p/t)</v>
          </cell>
          <cell r="C216" t="str">
            <v>ml</v>
          </cell>
          <cell r="D216">
            <v>230660</v>
          </cell>
        </row>
        <row r="217">
          <cell r="A217" t="str">
            <v>4.6.56</v>
          </cell>
          <cell r="B217" t="str">
            <v>Suministro e instalación Tubo clase III concreto  con ref. 27" ( Incluye Anillo de caucho p/t)</v>
          </cell>
          <cell r="C217" t="str">
            <v>ml</v>
          </cell>
          <cell r="D217">
            <v>295924</v>
          </cell>
        </row>
        <row r="218">
          <cell r="A218" t="str">
            <v>4.6.57</v>
          </cell>
          <cell r="B218" t="str">
            <v>Suministro e instalación Tubo clase III concreto  con ref. 30" ( Incluye Anillo de caucho p/t)</v>
          </cell>
          <cell r="C218" t="str">
            <v>ml</v>
          </cell>
          <cell r="D218">
            <v>369336</v>
          </cell>
        </row>
        <row r="219">
          <cell r="A219" t="str">
            <v>4.6.58</v>
          </cell>
          <cell r="B219" t="str">
            <v>Suministro e instalación Tubo clase III concreto  con ref. 36" ( Incluye Anillo de caucho p/t)</v>
          </cell>
          <cell r="C219" t="str">
            <v>ml</v>
          </cell>
          <cell r="D219">
            <v>464893</v>
          </cell>
        </row>
        <row r="220">
          <cell r="A220" t="str">
            <v>4.6.59</v>
          </cell>
          <cell r="B220" t="str">
            <v>Suministro e instalación Tubo clase III concreto  con ref. 40" 1.00 m( Incluye Anillo de caucho p/t)</v>
          </cell>
          <cell r="C220" t="str">
            <v>ml</v>
          </cell>
          <cell r="D220">
            <v>574754</v>
          </cell>
        </row>
        <row r="221">
          <cell r="A221" t="str">
            <v>4.6.60</v>
          </cell>
          <cell r="B221" t="str">
            <v>Suministro e instalación Tubo clase III concreto  con ref. 44" 1.10 m( Incluye Anillo de caucho p/t)</v>
          </cell>
          <cell r="C221" t="str">
            <v>ml</v>
          </cell>
          <cell r="D221">
            <v>644454</v>
          </cell>
        </row>
        <row r="222">
          <cell r="A222" t="str">
            <v>4.6.61</v>
          </cell>
          <cell r="B222" t="str">
            <v>Suministro e instalación Tubo clase III concreto  con ref. 48" 1.20 m( Incluye Anillo de caucho p/t)</v>
          </cell>
          <cell r="C222" t="str">
            <v>ml</v>
          </cell>
          <cell r="D222">
            <v>784230</v>
          </cell>
        </row>
        <row r="223">
          <cell r="A223" t="str">
            <v>4.6.62</v>
          </cell>
          <cell r="B223" t="str">
            <v>Suministro e instalación Tubo clase III concreto  con ref. 52" 1.30 m( Incluye Anillo de caucho p/t)</v>
          </cell>
          <cell r="C223" t="str">
            <v>ml</v>
          </cell>
          <cell r="D223">
            <v>902781</v>
          </cell>
        </row>
        <row r="224">
          <cell r="A224" t="str">
            <v>4.6.63</v>
          </cell>
          <cell r="B224" t="str">
            <v>Suministro e instalación Tubo clase III concreto  con ref. 56" 1.40 m( Incluye Anillo de caucho p/t)</v>
          </cell>
          <cell r="C224" t="str">
            <v>ml</v>
          </cell>
          <cell r="D224">
            <v>1003390</v>
          </cell>
        </row>
        <row r="225">
          <cell r="A225" t="str">
            <v>4.6.64</v>
          </cell>
          <cell r="B225" t="str">
            <v>Suministro e instalación Tubo clase III concreto  con ref. 60" 1.50 m( Incluye Anillo de caucho p/t)</v>
          </cell>
          <cell r="C225" t="str">
            <v>ml</v>
          </cell>
          <cell r="D225">
            <v>1181561</v>
          </cell>
        </row>
        <row r="226">
          <cell r="A226" t="str">
            <v>4.6.65</v>
          </cell>
          <cell r="B226" t="str">
            <v>Suministro e instalación Tubo clase III concreto  con ref. 64" 1.60 m( Incluye Anillo de caucho p/t)</v>
          </cell>
          <cell r="C226" t="str">
            <v>ml</v>
          </cell>
          <cell r="D226">
            <v>1236314</v>
          </cell>
        </row>
        <row r="227">
          <cell r="A227" t="str">
            <v>4.6.66</v>
          </cell>
          <cell r="B227" t="str">
            <v>Suministro e instalación Tubo clase III concreto  con ref. 68" 1.70 m( Incluye Anillo de caucho p/t)</v>
          </cell>
          <cell r="C227" t="str">
            <v>ml</v>
          </cell>
          <cell r="D227">
            <v>1404635</v>
          </cell>
        </row>
        <row r="228">
          <cell r="A228" t="str">
            <v>4.6.67</v>
          </cell>
          <cell r="B228" t="str">
            <v>Suministro e instalación Tubo clase III concreto  con ref. 72" 1.80 m( Incluye Anillo de caucho p/t)</v>
          </cell>
          <cell r="C228" t="str">
            <v>ml</v>
          </cell>
          <cell r="D228">
            <v>1599508</v>
          </cell>
        </row>
        <row r="229">
          <cell r="A229" t="str">
            <v>4.6.68</v>
          </cell>
          <cell r="B229" t="str">
            <v>Suministro e instalación Tubo clase III concreto  con ref. 80" 2.00 m( Incluye Anillo de caucho p/t)</v>
          </cell>
          <cell r="C229" t="str">
            <v>ml</v>
          </cell>
          <cell r="D229">
            <v>1809101</v>
          </cell>
        </row>
        <row r="230">
          <cell r="A230" t="str">
            <v>4.6.69</v>
          </cell>
          <cell r="B230" t="str">
            <v>Suministro e instalación Tubo clase III concreto  con ref. 86" 2.15 m( Incluye Anillo de caucho p/t)</v>
          </cell>
          <cell r="C230" t="str">
            <v>ml</v>
          </cell>
          <cell r="D230">
            <v>2017830</v>
          </cell>
        </row>
        <row r="231">
          <cell r="A231" t="str">
            <v>4.6.70</v>
          </cell>
          <cell r="B231" t="str">
            <v>Suministro e instalación Tubo clase III concreto  con ref. 92" 2.30 m( Incluye Anillo de caucho p/t)</v>
          </cell>
          <cell r="C231" t="str">
            <v>ml</v>
          </cell>
          <cell r="D231">
            <v>2238715</v>
          </cell>
        </row>
        <row r="232">
          <cell r="A232" t="str">
            <v>4.6.71</v>
          </cell>
          <cell r="B232" t="str">
            <v>Suministro e instalación Tubo clase III concreto  con ref. 98" 2.45 m( Incluye Anillo de caucho p/t)</v>
          </cell>
          <cell r="C232" t="str">
            <v>ml</v>
          </cell>
          <cell r="D232">
            <v>2830374</v>
          </cell>
        </row>
        <row r="233">
          <cell r="A233" t="str">
            <v>4.6.72</v>
          </cell>
          <cell r="B233" t="str">
            <v>Suministro e instalación Tubo clase III concreto  con ref. 110" 2.75 m( Incluye Anillo de caucho p/t)</v>
          </cell>
          <cell r="C233" t="str">
            <v>ml</v>
          </cell>
          <cell r="D233">
            <v>3465644</v>
          </cell>
        </row>
        <row r="234">
          <cell r="A234" t="str">
            <v>4.6.73</v>
          </cell>
          <cell r="B234" t="str">
            <v>Suministro e instalación Tubo clase IV concreto  con ref. 24" ( Incluye Anillo de caucho p/t)</v>
          </cell>
          <cell r="C234" t="str">
            <v>ml</v>
          </cell>
          <cell r="D234">
            <v>271661</v>
          </cell>
        </row>
        <row r="235">
          <cell r="A235" t="str">
            <v>4.6.74</v>
          </cell>
          <cell r="B235" t="str">
            <v>Suministro e instalación Tubo clase IV concreto  con ref. 27" ( Incluye Anillo de caucho p/t)</v>
          </cell>
          <cell r="C235" t="str">
            <v>ml</v>
          </cell>
          <cell r="D235">
            <v>332738</v>
          </cell>
        </row>
        <row r="236">
          <cell r="A236" t="str">
            <v>4.6.75</v>
          </cell>
          <cell r="B236" t="str">
            <v>Suministro e instalación Tubo clase IV concreto  con ref. 30" ( Incluye Anillo de caucho p/t)</v>
          </cell>
          <cell r="C236" t="str">
            <v>ml</v>
          </cell>
          <cell r="D236">
            <v>415142</v>
          </cell>
        </row>
        <row r="237">
          <cell r="A237" t="str">
            <v>4.6.76</v>
          </cell>
          <cell r="B237" t="str">
            <v>Suministro e instalación Tubo clase IV concreto  con ref. 36" ( Incluye Anillo de caucho p/t)</v>
          </cell>
          <cell r="C237" t="str">
            <v>ml</v>
          </cell>
          <cell r="D237">
            <v>521422</v>
          </cell>
        </row>
        <row r="238">
          <cell r="A238" t="str">
            <v>4.6.77</v>
          </cell>
          <cell r="B238" t="str">
            <v>Suministro e instalación Tubo clase IV concreto  con ref. 40" 1.00 m( Incluye Anillo de caucho p/t)</v>
          </cell>
          <cell r="C238" t="str">
            <v>ml</v>
          </cell>
          <cell r="D238">
            <v>643412</v>
          </cell>
        </row>
        <row r="239">
          <cell r="A239" t="str">
            <v>4.6.78</v>
          </cell>
          <cell r="B239" t="str">
            <v>Suministro e instalación Tubo clase IV concreto  con ref. 44" 1.10 m( Incluye Anillo de caucho p/t)</v>
          </cell>
          <cell r="C239" t="str">
            <v>ml</v>
          </cell>
          <cell r="D239">
            <v>724161</v>
          </cell>
        </row>
        <row r="240">
          <cell r="A240" t="str">
            <v>4.6.79</v>
          </cell>
          <cell r="B240" t="str">
            <v>Suministro e instalación Tubo clase IV concreto  con ref. 48" 1.20 m( Incluye Anillo de caucho p/t)</v>
          </cell>
          <cell r="C240" t="str">
            <v>ml</v>
          </cell>
          <cell r="D240">
            <v>877225</v>
          </cell>
        </row>
        <row r="241">
          <cell r="A241" t="str">
            <v>4.6.80</v>
          </cell>
          <cell r="B241" t="str">
            <v>Suministro e instalación Tubo clase IV concreto  con ref. 52" 1.30 m( Incluye Anillo de caucho p/t)</v>
          </cell>
          <cell r="C241" t="str">
            <v>ml</v>
          </cell>
          <cell r="D241">
            <v>993138</v>
          </cell>
        </row>
        <row r="242">
          <cell r="A242" t="str">
            <v>4.6.81</v>
          </cell>
          <cell r="B242" t="str">
            <v>Suministro e instalación Tubo clase IV concreto  con ref. 56" 1.40 m( Incluye Anillo de caucho p/t)</v>
          </cell>
          <cell r="C242" t="str">
            <v>ml</v>
          </cell>
          <cell r="D242">
            <v>1056209</v>
          </cell>
        </row>
        <row r="243">
          <cell r="A243" t="str">
            <v>4.6.82</v>
          </cell>
          <cell r="B243" t="str">
            <v>Suministro e instalación Tubo clase IV concreto  con ref. 60" 1.50 m( Incluye Anillo de caucho p/t)</v>
          </cell>
          <cell r="C243" t="str">
            <v>ml</v>
          </cell>
          <cell r="D243">
            <v>1269414</v>
          </cell>
        </row>
        <row r="244">
          <cell r="A244" t="str">
            <v>4.6.83</v>
          </cell>
          <cell r="B244" t="str">
            <v>Suministro e instalación Tubo clase IV concreto  con ref. 64" 1.60 m( Incluye Anillo de caucho p/t)</v>
          </cell>
          <cell r="C244" t="str">
            <v>ml</v>
          </cell>
          <cell r="D244">
            <v>1374933</v>
          </cell>
        </row>
        <row r="245">
          <cell r="A245" t="str">
            <v>4.6.84</v>
          </cell>
          <cell r="B245" t="str">
            <v>Suministro e instalación Tubo clase IV concreto  con ref. 68" 1.70 m( Incluye Anillo de caucho p/t)</v>
          </cell>
          <cell r="C245" t="str">
            <v>ml</v>
          </cell>
          <cell r="D245">
            <v>1503879</v>
          </cell>
        </row>
        <row r="246">
          <cell r="A246" t="str">
            <v>4.6.85</v>
          </cell>
          <cell r="B246" t="str">
            <v>Suministro e instalación Tubo clase IV concreto  con ref. 72" 1.80 m( Incluye Anillo de caucho p/t)</v>
          </cell>
          <cell r="C246" t="str">
            <v>ml</v>
          </cell>
          <cell r="D246">
            <v>1707828</v>
          </cell>
        </row>
        <row r="247">
          <cell r="A247" t="str">
            <v>4.6.86</v>
          </cell>
          <cell r="B247" t="str">
            <v>Suministro e instalación Tubo clase IV concreto  con ref. 80" 2.00 m( Incluye Anillo de caucho p/t)</v>
          </cell>
          <cell r="C247" t="str">
            <v>ml</v>
          </cell>
          <cell r="D247">
            <v>2054984</v>
          </cell>
        </row>
        <row r="248">
          <cell r="A248" t="str">
            <v>4.6.87</v>
          </cell>
          <cell r="B248" t="str">
            <v>Suministro e instalación Tubo clase IV concreto  con ref. 86" 2.15 m( Incluye Anillo de caucho p/t)</v>
          </cell>
          <cell r="C248" t="str">
            <v>ml</v>
          </cell>
          <cell r="D248">
            <v>2443874</v>
          </cell>
        </row>
        <row r="249">
          <cell r="A249" t="str">
            <v>4.6.88</v>
          </cell>
          <cell r="B249" t="str">
            <v>Suministro e instalación Tubo clase IV concreto  con ref. 92" 2.30 m( Incluye Anillo de caucho p/t)</v>
          </cell>
          <cell r="C249" t="str">
            <v>ml</v>
          </cell>
          <cell r="D249">
            <v>2652199</v>
          </cell>
        </row>
        <row r="250">
          <cell r="A250" t="str">
            <v>4.6.89</v>
          </cell>
          <cell r="B250" t="str">
            <v>Suministro e instalación Tubo clase IV concreto  con ref. 98" 2.45 m( Incluye Anillo de caucho p/t)</v>
          </cell>
          <cell r="C250" t="str">
            <v>ml</v>
          </cell>
          <cell r="D250">
            <v>3366892</v>
          </cell>
        </row>
        <row r="251">
          <cell r="A251" t="str">
            <v>4.6.90</v>
          </cell>
          <cell r="B251" t="str">
            <v>Suministro e instalación Tubo clase IV concreto  con ref. 110" 2.75 m( Incluye Anillo de caucho p/t)</v>
          </cell>
          <cell r="C251" t="str">
            <v>ml</v>
          </cell>
          <cell r="D251">
            <v>4126236</v>
          </cell>
        </row>
        <row r="252">
          <cell r="A252" t="str">
            <v>4.7</v>
          </cell>
          <cell r="B252" t="str">
            <v>Pozos de Inspección</v>
          </cell>
          <cell r="C252">
            <v>0</v>
          </cell>
          <cell r="D252">
            <v>1</v>
          </cell>
        </row>
        <row r="253">
          <cell r="A253" t="str">
            <v>4.7.1</v>
          </cell>
          <cell r="B253" t="str">
            <v>Construcción de placa fondo   pozo inspección D=1,70 m</v>
          </cell>
          <cell r="C253" t="str">
            <v>un</v>
          </cell>
          <cell r="D253">
            <v>388157</v>
          </cell>
        </row>
        <row r="254">
          <cell r="A254" t="str">
            <v>4.7.2</v>
          </cell>
          <cell r="B254" t="str">
            <v>Construcción pozo inspección D=1.70 E=0.25 tipo A. Incluye acero para escaleras, geotextil y pañete impermeabilizado de 2000 psi</v>
          </cell>
          <cell r="C254" t="str">
            <v>ml</v>
          </cell>
          <cell r="D254">
            <v>380809</v>
          </cell>
        </row>
        <row r="255">
          <cell r="A255" t="str">
            <v>4.7.3</v>
          </cell>
          <cell r="B255" t="str">
            <v>Placa Cubierta Aro y Tapa pozo inspección- Fundida en sitio pozo de inspección D= 1.70 m. En concreto de 5000 psi, incluye acero, formaleta, aro y tapa en concreto</v>
          </cell>
          <cell r="C255" t="str">
            <v>un</v>
          </cell>
          <cell r="D255">
            <v>400904</v>
          </cell>
        </row>
        <row r="256">
          <cell r="A256" t="str">
            <v>4.7.5</v>
          </cell>
          <cell r="B256" t="str">
            <v>Limpieza de pozos y sumideros (incluye cargue, transporte y disposición de sobrantes en sitio autorizado por la autoridad ambiental)</v>
          </cell>
          <cell r="C256" t="str">
            <v>un</v>
          </cell>
          <cell r="D256">
            <v>22723</v>
          </cell>
        </row>
        <row r="257">
          <cell r="A257" t="str">
            <v>4.7.6</v>
          </cell>
          <cell r="B257" t="str">
            <v>Construcción de placa fondo   pozo inspección D=1,95 m</v>
          </cell>
          <cell r="C257" t="str">
            <v>un</v>
          </cell>
          <cell r="D257">
            <v>444079</v>
          </cell>
        </row>
        <row r="258">
          <cell r="A258" t="str">
            <v>4.7.7</v>
          </cell>
          <cell r="B258" t="str">
            <v>Construcción pozo inspección D=1.95 E=0.375 tipo B. Incluye acero para escaleras, geotextil y pañete impermeabilizado de 2000 psi</v>
          </cell>
          <cell r="C258" t="str">
            <v>un</v>
          </cell>
          <cell r="D258">
            <v>509742</v>
          </cell>
        </row>
        <row r="259">
          <cell r="A259" t="str">
            <v>4.7.8</v>
          </cell>
          <cell r="B259" t="str">
            <v>Placa Cubierta Aro y Tapa pozo inspección- Fundida en sitio pozo de inspección D= 1.95 m. En concreto de 5000 psi, incluye acero, formaleta, aro y tapa en concreto</v>
          </cell>
          <cell r="C259" t="str">
            <v>un</v>
          </cell>
          <cell r="D259">
            <v>444812</v>
          </cell>
        </row>
        <row r="260">
          <cell r="A260" t="str">
            <v>4.7.9</v>
          </cell>
          <cell r="B260" t="str">
            <v>Nivelación de pozo de inspección e=0.375 m hasta rasante</v>
          </cell>
          <cell r="C260" t="str">
            <v>un</v>
          </cell>
          <cell r="D260">
            <v>131566</v>
          </cell>
        </row>
        <row r="261">
          <cell r="A261" t="str">
            <v>4.7.10</v>
          </cell>
          <cell r="B261" t="str">
            <v>Suministro e instalación de cono concéntrico para pozo Diámetro 120X60 cm</v>
          </cell>
          <cell r="C261" t="str">
            <v>un</v>
          </cell>
          <cell r="D261">
            <v>320818</v>
          </cell>
        </row>
        <row r="262">
          <cell r="A262" t="str">
            <v>4.7.11</v>
          </cell>
          <cell r="B262" t="str">
            <v>Demolición de pozos y cajas de alcantarillado</v>
          </cell>
          <cell r="C262" t="str">
            <v>m3</v>
          </cell>
          <cell r="D262">
            <v>39386</v>
          </cell>
        </row>
        <row r="263">
          <cell r="A263" t="str">
            <v>4.8</v>
          </cell>
          <cell r="B263" t="str">
            <v>Tubería en PVC</v>
          </cell>
          <cell r="C263">
            <v>0</v>
          </cell>
          <cell r="D263">
            <v>1</v>
          </cell>
        </row>
        <row r="264">
          <cell r="A264" t="str">
            <v>4.8.1</v>
          </cell>
          <cell r="B264" t="str">
            <v>Suministro e instalación de tubería en PVC 4"</v>
          </cell>
          <cell r="C264" t="str">
            <v>ml</v>
          </cell>
          <cell r="D264">
            <v>15885</v>
          </cell>
        </row>
        <row r="265">
          <cell r="A265" t="str">
            <v>4.8.2</v>
          </cell>
          <cell r="B265" t="str">
            <v>Suministro e instalación de tubería lisa 12". Diámetro interno 0.30 RIB LOC NTC 4784</v>
          </cell>
          <cell r="C265" t="str">
            <v>ml</v>
          </cell>
          <cell r="D265">
            <v>72531</v>
          </cell>
        </row>
        <row r="266">
          <cell r="A266" t="str">
            <v>4.8.3</v>
          </cell>
          <cell r="B266" t="str">
            <v>Suministro e instalación de tubería lisa 14". Diámetro interno 0.35 RIB LOC NTC 4784</v>
          </cell>
          <cell r="C266" t="str">
            <v>ml</v>
          </cell>
          <cell r="D266">
            <v>91944</v>
          </cell>
        </row>
        <row r="267">
          <cell r="A267" t="str">
            <v>4.8.4</v>
          </cell>
          <cell r="B267" t="str">
            <v>Suministro e instalación de tubería lisa 16". Diámetro interno 0.36 RIB LOC NTC 4784</v>
          </cell>
          <cell r="C267" t="str">
            <v>ml</v>
          </cell>
          <cell r="D267">
            <v>111717</v>
          </cell>
        </row>
        <row r="268">
          <cell r="A268" t="str">
            <v>4.8.5</v>
          </cell>
          <cell r="B268" t="str">
            <v>Suministro e instalación de tubería lisa 18". Diámetro interno 0.45 RIB LOC NTC 4784</v>
          </cell>
          <cell r="C268" t="str">
            <v>ml</v>
          </cell>
          <cell r="D268">
            <v>148627</v>
          </cell>
        </row>
        <row r="269">
          <cell r="A269" t="str">
            <v>4.8.6</v>
          </cell>
          <cell r="B269" t="str">
            <v>Suministro e instalación de tubería lisa 40". Diámetro interno 1 RIB STEEL NTC 4784</v>
          </cell>
          <cell r="C269" t="str">
            <v>ml</v>
          </cell>
          <cell r="D269">
            <v>813302</v>
          </cell>
        </row>
        <row r="270">
          <cell r="A270" t="str">
            <v>4.8.7</v>
          </cell>
          <cell r="B270" t="str">
            <v xml:space="preserve">Suministro e instalación de tubería PVC 1.5". </v>
          </cell>
          <cell r="C270" t="str">
            <v>ml</v>
          </cell>
          <cell r="D270">
            <v>1377</v>
          </cell>
        </row>
        <row r="271">
          <cell r="A271" t="str">
            <v>4.8.8</v>
          </cell>
          <cell r="B271" t="str">
            <v>Suministro e instalación de tubería PVC 42".</v>
          </cell>
          <cell r="C271" t="str">
            <v>ml</v>
          </cell>
          <cell r="D271">
            <v>881080</v>
          </cell>
        </row>
      </sheetData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  <sheetData sheetId="12" refreshError="1"/>
      <sheetData sheetId="13" refreshError="1"/>
      <sheetData sheetId="14" refreshError="1"/>
      <sheetData sheetId="15" refreshError="1"/>
      <sheetData sheetId="16" refreshError="1"/>
      <sheetData sheetId="17" refreshError="1"/>
      <sheetData sheetId="18" refreshError="1"/>
      <sheetData sheetId="19" refreshError="1"/>
      <sheetData sheetId="20" refreshError="1"/>
      <sheetData sheetId="21" refreshError="1"/>
      <sheetData sheetId="22" refreshError="1"/>
      <sheetData sheetId="23" refreshError="1"/>
      <sheetData sheetId="24" refreshError="1"/>
      <sheetData sheetId="25" refreshError="1"/>
      <sheetData sheetId="26" refreshError="1"/>
      <sheetData sheetId="27" refreshError="1"/>
      <sheetData sheetId="28" refreshError="1"/>
      <sheetData sheetId="29" refreshError="1"/>
      <sheetData sheetId="30" refreshError="1"/>
      <sheetData sheetId="31" refreshError="1"/>
      <sheetData sheetId="32" refreshError="1"/>
      <sheetData sheetId="33" refreshError="1"/>
      <sheetData sheetId="34" refreshError="1"/>
      <sheetData sheetId="35" refreshError="1"/>
      <sheetData sheetId="36" refreshError="1"/>
      <sheetData sheetId="37" refreshError="1"/>
      <sheetData sheetId="38" refreshError="1"/>
      <sheetData sheetId="39" refreshError="1"/>
      <sheetData sheetId="40" refreshError="1"/>
      <sheetData sheetId="41" refreshError="1"/>
      <sheetData sheetId="42" refreshError="1"/>
      <sheetData sheetId="43" refreshError="1"/>
      <sheetData sheetId="44" refreshError="1"/>
      <sheetData sheetId="45" refreshError="1"/>
      <sheetData sheetId="46" refreshError="1"/>
      <sheetData sheetId="47" refreshError="1"/>
      <sheetData sheetId="48" refreshError="1"/>
      <sheetData sheetId="49" refreshError="1"/>
      <sheetData sheetId="50" refreshError="1"/>
      <sheetData sheetId="51" refreshError="1"/>
      <sheetData sheetId="52" refreshError="1"/>
      <sheetData sheetId="53" refreshError="1"/>
      <sheetData sheetId="54" refreshError="1"/>
      <sheetData sheetId="55" refreshError="1"/>
      <sheetData sheetId="56" refreshError="1"/>
      <sheetData sheetId="57" refreshError="1"/>
      <sheetData sheetId="58" refreshError="1"/>
      <sheetData sheetId="59" refreshError="1"/>
      <sheetData sheetId="60" refreshError="1"/>
      <sheetData sheetId="61" refreshError="1"/>
      <sheetData sheetId="62" refreshError="1"/>
      <sheetData sheetId="63" refreshError="1"/>
      <sheetData sheetId="64" refreshError="1"/>
      <sheetData sheetId="65" refreshError="1"/>
      <sheetData sheetId="66" refreshError="1"/>
      <sheetData sheetId="67" refreshError="1"/>
      <sheetData sheetId="68" refreshError="1"/>
      <sheetData sheetId="69" refreshError="1"/>
      <sheetData sheetId="70" refreshError="1"/>
      <sheetData sheetId="71" refreshError="1"/>
      <sheetData sheetId="72" refreshError="1"/>
      <sheetData sheetId="73" refreshError="1"/>
      <sheetData sheetId="74" refreshError="1"/>
      <sheetData sheetId="75" refreshError="1"/>
      <sheetData sheetId="76" refreshError="1"/>
      <sheetData sheetId="77" refreshError="1"/>
      <sheetData sheetId="78" refreshError="1"/>
      <sheetData sheetId="79" refreshError="1"/>
      <sheetData sheetId="80" refreshError="1"/>
      <sheetData sheetId="81" refreshError="1"/>
      <sheetData sheetId="82" refreshError="1"/>
      <sheetData sheetId="83" refreshError="1"/>
      <sheetData sheetId="84" refreshError="1"/>
      <sheetData sheetId="85" refreshError="1"/>
      <sheetData sheetId="86" refreshError="1"/>
      <sheetData sheetId="87" refreshError="1"/>
      <sheetData sheetId="88" refreshError="1"/>
      <sheetData sheetId="89" refreshError="1"/>
      <sheetData sheetId="90" refreshError="1"/>
      <sheetData sheetId="91" refreshError="1"/>
      <sheetData sheetId="92" refreshError="1"/>
      <sheetData sheetId="93" refreshError="1"/>
      <sheetData sheetId="94" refreshError="1"/>
      <sheetData sheetId="95" refreshError="1"/>
      <sheetData sheetId="96" refreshError="1"/>
      <sheetData sheetId="97" refreshError="1"/>
      <sheetData sheetId="98" refreshError="1"/>
      <sheetData sheetId="99" refreshError="1"/>
      <sheetData sheetId="100" refreshError="1"/>
      <sheetData sheetId="101" refreshError="1"/>
      <sheetData sheetId="102" refreshError="1"/>
      <sheetData sheetId="103" refreshError="1"/>
      <sheetData sheetId="104" refreshError="1"/>
      <sheetData sheetId="105" refreshError="1"/>
      <sheetData sheetId="106" refreshError="1"/>
      <sheetData sheetId="107" refreshError="1"/>
      <sheetData sheetId="108" refreshError="1"/>
      <sheetData sheetId="109" refreshError="1"/>
      <sheetData sheetId="110" refreshError="1"/>
      <sheetData sheetId="111" refreshError="1"/>
      <sheetData sheetId="112" refreshError="1"/>
      <sheetData sheetId="113" refreshError="1"/>
      <sheetData sheetId="114" refreshError="1"/>
      <sheetData sheetId="115" refreshError="1"/>
      <sheetData sheetId="116" refreshError="1"/>
      <sheetData sheetId="117" refreshError="1"/>
      <sheetData sheetId="118" refreshError="1"/>
      <sheetData sheetId="119" refreshError="1"/>
      <sheetData sheetId="120" refreshError="1"/>
      <sheetData sheetId="121" refreshError="1"/>
      <sheetData sheetId="122" refreshError="1"/>
      <sheetData sheetId="123" refreshError="1"/>
      <sheetData sheetId="124" refreshError="1"/>
      <sheetData sheetId="125" refreshError="1"/>
      <sheetData sheetId="126" refreshError="1"/>
      <sheetData sheetId="127" refreshError="1"/>
      <sheetData sheetId="128" refreshError="1"/>
      <sheetData sheetId="129" refreshError="1"/>
      <sheetData sheetId="130" refreshError="1"/>
      <sheetData sheetId="131" refreshError="1"/>
      <sheetData sheetId="132" refreshError="1"/>
      <sheetData sheetId="133" refreshError="1"/>
      <sheetData sheetId="134" refreshError="1"/>
      <sheetData sheetId="135" refreshError="1"/>
      <sheetData sheetId="136" refreshError="1"/>
      <sheetData sheetId="137" refreshError="1"/>
      <sheetData sheetId="138" refreshError="1"/>
      <sheetData sheetId="139" refreshError="1"/>
      <sheetData sheetId="140" refreshError="1"/>
      <sheetData sheetId="141" refreshError="1"/>
      <sheetData sheetId="142" refreshError="1"/>
      <sheetData sheetId="143" refreshError="1"/>
      <sheetData sheetId="144" refreshError="1"/>
      <sheetData sheetId="145" refreshError="1"/>
      <sheetData sheetId="146" refreshError="1"/>
      <sheetData sheetId="147" refreshError="1"/>
      <sheetData sheetId="148" refreshError="1"/>
      <sheetData sheetId="149" refreshError="1"/>
      <sheetData sheetId="150" refreshError="1"/>
      <sheetData sheetId="151" refreshError="1"/>
      <sheetData sheetId="152" refreshError="1"/>
      <sheetData sheetId="153" refreshError="1"/>
      <sheetData sheetId="154" refreshError="1"/>
      <sheetData sheetId="155" refreshError="1"/>
      <sheetData sheetId="156" refreshError="1"/>
      <sheetData sheetId="157" refreshError="1"/>
      <sheetData sheetId="158" refreshError="1"/>
      <sheetData sheetId="159" refreshError="1"/>
      <sheetData sheetId="160" refreshError="1"/>
      <sheetData sheetId="161" refreshError="1"/>
      <sheetData sheetId="162" refreshError="1"/>
      <sheetData sheetId="163" refreshError="1"/>
      <sheetData sheetId="164" refreshError="1"/>
      <sheetData sheetId="165" refreshError="1"/>
      <sheetData sheetId="166" refreshError="1"/>
      <sheetData sheetId="167" refreshError="1"/>
      <sheetData sheetId="168" refreshError="1"/>
      <sheetData sheetId="169" refreshError="1"/>
      <sheetData sheetId="170" refreshError="1"/>
      <sheetData sheetId="171" refreshError="1"/>
      <sheetData sheetId="172" refreshError="1"/>
      <sheetData sheetId="173" refreshError="1"/>
      <sheetData sheetId="174" refreshError="1"/>
      <sheetData sheetId="175" refreshError="1"/>
      <sheetData sheetId="176" refreshError="1"/>
      <sheetData sheetId="177" refreshError="1"/>
      <sheetData sheetId="178" refreshError="1"/>
      <sheetData sheetId="179" refreshError="1"/>
      <sheetData sheetId="180" refreshError="1"/>
      <sheetData sheetId="181" refreshError="1"/>
      <sheetData sheetId="182" refreshError="1"/>
      <sheetData sheetId="183" refreshError="1"/>
      <sheetData sheetId="184" refreshError="1"/>
      <sheetData sheetId="185" refreshError="1"/>
      <sheetData sheetId="186" refreshError="1"/>
      <sheetData sheetId="187" refreshError="1"/>
      <sheetData sheetId="188" refreshError="1"/>
      <sheetData sheetId="189" refreshError="1"/>
      <sheetData sheetId="190" refreshError="1"/>
      <sheetData sheetId="191" refreshError="1"/>
      <sheetData sheetId="192" refreshError="1"/>
      <sheetData sheetId="193" refreshError="1"/>
      <sheetData sheetId="194" refreshError="1"/>
      <sheetData sheetId="195" refreshError="1"/>
      <sheetData sheetId="196" refreshError="1"/>
    </sheetDataSet>
  </externalBook>
</externalLink>
</file>

<file path=xl/externalLinks/externalLink5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Puente 12 m"/>
      <sheetName val="Puente 9 m"/>
      <sheetName val="Puente 6 m"/>
      <sheetName val="RESUMEN"/>
      <sheetName val="EST Y DIS"/>
      <sheetName val="INTERVENTORIA TOTAL"/>
      <sheetName val="AIU"/>
      <sheetName val="COSTOS DIRECTOS OBRA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>
        <row r="121">
          <cell r="I121">
            <v>0.38901636299385434</v>
          </cell>
        </row>
      </sheetData>
      <sheetData sheetId="7" refreshError="1"/>
    </sheetDataSet>
  </externalBook>
</externalLink>
</file>

<file path=xl/externalLinks/externalLink6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UNIDAD_MEDIDA"/>
      <sheetName val="HERRAMIENTA"/>
      <sheetName val="MATERIALES"/>
      <sheetName val="TRANSPORTE"/>
      <sheetName val="MANO_OBRA"/>
      <sheetName val="PPTO"/>
      <sheetName val="1.0"/>
      <sheetName val="2.0"/>
      <sheetName val="3.0"/>
      <sheetName val="4.0"/>
      <sheetName val="5.0"/>
      <sheetName val="6.0"/>
      <sheetName val="7.0"/>
      <sheetName val="8.0"/>
      <sheetName val="9.0"/>
      <sheetName val="10.0"/>
    </sheetNames>
    <sheetDataSet>
      <sheetData sheetId="0" refreshError="1">
        <row r="2">
          <cell r="D2" t="str">
            <v>ESTUDIOS Y DISEÑOS ACCESOS A BARRIOS</v>
          </cell>
        </row>
        <row r="3">
          <cell r="D3" t="str">
            <v>GRUPO 2 BOGOTA D.C.</v>
          </cell>
        </row>
        <row r="6">
          <cell r="D6">
            <v>39917</v>
          </cell>
        </row>
        <row r="7">
          <cell r="D7" t="str">
            <v>DIN S.A.</v>
          </cell>
        </row>
        <row r="8">
          <cell r="D8">
            <v>0.1</v>
          </cell>
        </row>
        <row r="9">
          <cell r="D9">
            <v>0.05</v>
          </cell>
        </row>
        <row r="10">
          <cell r="D10">
            <v>0.05</v>
          </cell>
        </row>
        <row r="11">
          <cell r="D11">
            <v>0.16</v>
          </cell>
        </row>
      </sheetData>
      <sheetData sheetId="1"/>
      <sheetData sheetId="2"/>
      <sheetData sheetId="3"/>
      <sheetData sheetId="4"/>
      <sheetData sheetId="5"/>
      <sheetData sheetId="6"/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7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Datos"/>
      <sheetName val="Cuadrillas"/>
      <sheetName val="Jornal"/>
      <sheetName val="Materiales"/>
      <sheetName val="Personal"/>
      <sheetName val="Equipo"/>
      <sheetName val="Transporte"/>
      <sheetName val="FP"/>
    </sheetNames>
    <sheetDataSet>
      <sheetData sheetId="0" refreshError="1">
        <row r="8">
          <cell r="B8">
            <v>2.8888699999999998</v>
          </cell>
        </row>
        <row r="11">
          <cell r="B11">
            <v>2.25027</v>
          </cell>
        </row>
      </sheetData>
      <sheetData sheetId="1" refreshError="1">
        <row r="13">
          <cell r="C13" t="str">
            <v>Descripción</v>
          </cell>
          <cell r="D13" t="str">
            <v>Jornal</v>
          </cell>
          <cell r="E13" t="str">
            <v>Prestaciones</v>
          </cell>
          <cell r="F13" t="str">
            <v>Total</v>
          </cell>
        </row>
        <row r="15">
          <cell r="C15" t="str">
            <v>Oficial</v>
          </cell>
          <cell r="D15">
            <v>43400</v>
          </cell>
          <cell r="E15">
            <v>76944</v>
          </cell>
          <cell r="F15">
            <v>120344</v>
          </cell>
        </row>
        <row r="16">
          <cell r="C16" t="str">
            <v>Ayudante</v>
          </cell>
          <cell r="D16">
            <v>92755</v>
          </cell>
          <cell r="E16">
            <v>175744</v>
          </cell>
          <cell r="F16">
            <v>268499</v>
          </cell>
        </row>
        <row r="17">
          <cell r="C17">
            <v>1</v>
          </cell>
          <cell r="D17">
            <v>136155</v>
          </cell>
          <cell r="E17">
            <v>252688</v>
          </cell>
          <cell r="F17">
            <v>388843</v>
          </cell>
        </row>
        <row r="19">
          <cell r="C19" t="str">
            <v>Machinero</v>
          </cell>
          <cell r="D19">
            <v>49200</v>
          </cell>
          <cell r="E19">
            <v>87227</v>
          </cell>
          <cell r="F19">
            <v>136427</v>
          </cell>
        </row>
        <row r="20">
          <cell r="C20" t="str">
            <v>Polvorero</v>
          </cell>
          <cell r="D20">
            <v>34633</v>
          </cell>
          <cell r="E20">
            <v>61401</v>
          </cell>
          <cell r="F20">
            <v>96034</v>
          </cell>
        </row>
        <row r="21">
          <cell r="C21">
            <v>2</v>
          </cell>
          <cell r="D21">
            <v>83833</v>
          </cell>
          <cell r="E21">
            <v>148628</v>
          </cell>
          <cell r="F21">
            <v>232461</v>
          </cell>
        </row>
        <row r="23">
          <cell r="C23" t="str">
            <v>Oficial</v>
          </cell>
          <cell r="D23">
            <v>43400</v>
          </cell>
          <cell r="E23">
            <v>76944</v>
          </cell>
          <cell r="F23">
            <v>120344</v>
          </cell>
        </row>
        <row r="24">
          <cell r="C24" t="str">
            <v>Ayudante</v>
          </cell>
          <cell r="D24">
            <v>46377</v>
          </cell>
          <cell r="E24">
            <v>87872</v>
          </cell>
          <cell r="F24">
            <v>134249</v>
          </cell>
        </row>
        <row r="25">
          <cell r="C25">
            <v>3</v>
          </cell>
          <cell r="D25">
            <v>89777</v>
          </cell>
          <cell r="E25">
            <v>164816</v>
          </cell>
          <cell r="F25">
            <v>254593</v>
          </cell>
        </row>
        <row r="27">
          <cell r="C27" t="str">
            <v>Maestro</v>
          </cell>
          <cell r="D27">
            <v>68733</v>
          </cell>
          <cell r="E27">
            <v>121857</v>
          </cell>
          <cell r="F27">
            <v>190590</v>
          </cell>
        </row>
        <row r="28">
          <cell r="C28" t="str">
            <v>Oficial</v>
          </cell>
          <cell r="D28">
            <v>43400</v>
          </cell>
          <cell r="E28">
            <v>76944</v>
          </cell>
          <cell r="F28">
            <v>120344</v>
          </cell>
        </row>
        <row r="29">
          <cell r="C29" t="str">
            <v>Obrero</v>
          </cell>
          <cell r="D29">
            <v>139132</v>
          </cell>
          <cell r="E29">
            <v>263616</v>
          </cell>
          <cell r="F29">
            <v>402748</v>
          </cell>
        </row>
        <row r="30">
          <cell r="C30">
            <v>4</v>
          </cell>
          <cell r="D30">
            <v>251265</v>
          </cell>
          <cell r="E30">
            <v>462417</v>
          </cell>
          <cell r="F30">
            <v>713682</v>
          </cell>
        </row>
        <row r="32">
          <cell r="C32" t="str">
            <v>Perforador</v>
          </cell>
          <cell r="D32">
            <v>68733</v>
          </cell>
          <cell r="E32">
            <v>121857</v>
          </cell>
          <cell r="F32">
            <v>190590</v>
          </cell>
        </row>
        <row r="33">
          <cell r="C33" t="str">
            <v>Ayudante</v>
          </cell>
          <cell r="D33">
            <v>46377</v>
          </cell>
          <cell r="E33">
            <v>87872</v>
          </cell>
          <cell r="F33">
            <v>134249</v>
          </cell>
        </row>
        <row r="34">
          <cell r="C34">
            <v>5</v>
          </cell>
          <cell r="D34">
            <v>115110</v>
          </cell>
          <cell r="E34">
            <v>209729</v>
          </cell>
          <cell r="F34">
            <v>324839</v>
          </cell>
        </row>
        <row r="36">
          <cell r="C36" t="str">
            <v>Topógrafo</v>
          </cell>
          <cell r="D36">
            <v>60633</v>
          </cell>
          <cell r="E36">
            <v>107497</v>
          </cell>
          <cell r="F36">
            <v>168130</v>
          </cell>
        </row>
        <row r="37">
          <cell r="C37" t="str">
            <v>Cadenero</v>
          </cell>
          <cell r="D37">
            <v>72200</v>
          </cell>
          <cell r="E37">
            <v>128004</v>
          </cell>
          <cell r="F37">
            <v>200204</v>
          </cell>
        </row>
        <row r="38">
          <cell r="C38" t="str">
            <v>Ayudante</v>
          </cell>
          <cell r="D38">
            <v>69566</v>
          </cell>
          <cell r="E38">
            <v>131808</v>
          </cell>
          <cell r="F38">
            <v>201374</v>
          </cell>
        </row>
        <row r="39">
          <cell r="C39">
            <v>6</v>
          </cell>
          <cell r="D39">
            <v>202399</v>
          </cell>
          <cell r="E39">
            <v>367309</v>
          </cell>
          <cell r="F39">
            <v>569708</v>
          </cell>
        </row>
        <row r="41">
          <cell r="C41" t="str">
            <v>Inspector</v>
          </cell>
          <cell r="D41">
            <v>52000</v>
          </cell>
          <cell r="E41">
            <v>92191</v>
          </cell>
          <cell r="F41">
            <v>144191</v>
          </cell>
        </row>
        <row r="42">
          <cell r="C42" t="str">
            <v>Obrero</v>
          </cell>
          <cell r="D42">
            <v>162321</v>
          </cell>
          <cell r="E42">
            <v>307552</v>
          </cell>
          <cell r="F42">
            <v>469873</v>
          </cell>
        </row>
        <row r="43">
          <cell r="C43">
            <v>7</v>
          </cell>
          <cell r="D43">
            <v>214321</v>
          </cell>
          <cell r="E43">
            <v>399743</v>
          </cell>
          <cell r="F43">
            <v>614064</v>
          </cell>
        </row>
      </sheetData>
      <sheetData sheetId="2" refreshError="1">
        <row r="12">
          <cell r="A12" t="str">
            <v>Trabajador</v>
          </cell>
          <cell r="B12" t="str">
            <v>Salario Básico Mensual</v>
          </cell>
          <cell r="D12" t="str">
            <v>Jornal</v>
          </cell>
          <cell r="E12" t="str">
            <v>Prestaciones</v>
          </cell>
          <cell r="F12" t="str">
            <v>Días no</v>
          </cell>
          <cell r="G12" t="str">
            <v>Total</v>
          </cell>
          <cell r="H12" t="str">
            <v>Jornal Real $</v>
          </cell>
        </row>
        <row r="13">
          <cell r="B13" t="str">
            <v>S.M.</v>
          </cell>
          <cell r="C13" t="str">
            <v>$</v>
          </cell>
          <cell r="D13" t="str">
            <v>Básico</v>
          </cell>
          <cell r="E13" t="str">
            <v>Sociales</v>
          </cell>
          <cell r="F13" t="str">
            <v>habiles</v>
          </cell>
          <cell r="G13" t="str">
            <v>Prestaciones</v>
          </cell>
          <cell r="H13" t="str">
            <v>Jornal Real</v>
          </cell>
          <cell r="I13" t="str">
            <v>Jornal Real</v>
          </cell>
        </row>
        <row r="14">
          <cell r="F14">
            <v>0.19</v>
          </cell>
          <cell r="H14" t="str">
            <v>día</v>
          </cell>
          <cell r="I14" t="str">
            <v>hora</v>
          </cell>
        </row>
        <row r="15">
          <cell r="B15">
            <v>1</v>
          </cell>
          <cell r="C15">
            <v>496900</v>
          </cell>
        </row>
        <row r="16">
          <cell r="A16" t="str">
            <v>Obrero</v>
          </cell>
          <cell r="B16">
            <v>1.4</v>
          </cell>
          <cell r="C16">
            <v>695660</v>
          </cell>
          <cell r="D16">
            <v>23188.666666666668</v>
          </cell>
          <cell r="E16">
            <v>39530</v>
          </cell>
          <cell r="F16">
            <v>4406</v>
          </cell>
          <cell r="G16">
            <v>43936</v>
          </cell>
          <cell r="H16">
            <v>67124.666666666672</v>
          </cell>
          <cell r="I16">
            <v>8390.5833333333339</v>
          </cell>
        </row>
        <row r="17">
          <cell r="A17" t="str">
            <v>Ayudante</v>
          </cell>
          <cell r="B17">
            <v>1.4</v>
          </cell>
          <cell r="C17">
            <v>695660</v>
          </cell>
          <cell r="D17">
            <v>23188.666666666668</v>
          </cell>
          <cell r="E17">
            <v>39530</v>
          </cell>
          <cell r="F17">
            <v>4406</v>
          </cell>
          <cell r="G17">
            <v>43936</v>
          </cell>
          <cell r="H17">
            <v>67124.666666666672</v>
          </cell>
          <cell r="I17">
            <v>8390.5833333333339</v>
          </cell>
        </row>
        <row r="18">
          <cell r="A18" t="str">
            <v>Oficial</v>
          </cell>
          <cell r="B18">
            <v>2.62</v>
          </cell>
          <cell r="C18">
            <v>1302000</v>
          </cell>
          <cell r="D18">
            <v>43400</v>
          </cell>
          <cell r="E18">
            <v>68698</v>
          </cell>
          <cell r="F18">
            <v>8246</v>
          </cell>
          <cell r="G18">
            <v>76944</v>
          </cell>
          <cell r="H18">
            <v>120344</v>
          </cell>
          <cell r="I18">
            <v>15043</v>
          </cell>
        </row>
        <row r="19">
          <cell r="A19" t="str">
            <v>Inspector</v>
          </cell>
          <cell r="B19">
            <v>3.14</v>
          </cell>
          <cell r="C19">
            <v>1560000</v>
          </cell>
          <cell r="D19">
            <v>52000</v>
          </cell>
          <cell r="E19">
            <v>82311</v>
          </cell>
          <cell r="F19">
            <v>9880</v>
          </cell>
          <cell r="G19">
            <v>92191</v>
          </cell>
          <cell r="H19">
            <v>144191</v>
          </cell>
          <cell r="I19">
            <v>18023.875</v>
          </cell>
        </row>
        <row r="20">
          <cell r="A20" t="str">
            <v>Maestro</v>
          </cell>
          <cell r="B20">
            <v>4.1500000000000004</v>
          </cell>
          <cell r="C20">
            <v>2062000</v>
          </cell>
          <cell r="D20">
            <v>68733.333333333328</v>
          </cell>
          <cell r="E20">
            <v>108798</v>
          </cell>
          <cell r="F20">
            <v>13059</v>
          </cell>
          <cell r="G20">
            <v>121857</v>
          </cell>
          <cell r="H20">
            <v>190590.33333333331</v>
          </cell>
          <cell r="I20">
            <v>23823.791666666664</v>
          </cell>
        </row>
        <row r="21">
          <cell r="A21" t="str">
            <v>Perforador</v>
          </cell>
          <cell r="B21">
            <v>4.1500000000000004</v>
          </cell>
          <cell r="C21">
            <v>2062000</v>
          </cell>
          <cell r="D21">
            <v>68733.333333333328</v>
          </cell>
          <cell r="E21">
            <v>108798</v>
          </cell>
          <cell r="F21">
            <v>13059</v>
          </cell>
          <cell r="G21">
            <v>121857</v>
          </cell>
          <cell r="H21">
            <v>190590.33333333331</v>
          </cell>
          <cell r="I21">
            <v>23823.791666666664</v>
          </cell>
        </row>
        <row r="22">
          <cell r="A22" t="str">
            <v>Cadenero</v>
          </cell>
          <cell r="B22">
            <v>2.1800000000000002</v>
          </cell>
          <cell r="C22">
            <v>1083000</v>
          </cell>
          <cell r="D22">
            <v>36100</v>
          </cell>
          <cell r="E22">
            <v>57143</v>
          </cell>
          <cell r="F22">
            <v>6859</v>
          </cell>
          <cell r="G22">
            <v>64002</v>
          </cell>
          <cell r="H22">
            <v>100102</v>
          </cell>
          <cell r="I22">
            <v>12512.75</v>
          </cell>
        </row>
        <row r="23">
          <cell r="A23" t="str">
            <v>Topógrafo</v>
          </cell>
          <cell r="B23">
            <v>3.66</v>
          </cell>
          <cell r="C23">
            <v>1819000</v>
          </cell>
          <cell r="D23">
            <v>60633.333333333336</v>
          </cell>
          <cell r="E23">
            <v>95977</v>
          </cell>
          <cell r="F23">
            <v>11520</v>
          </cell>
          <cell r="G23">
            <v>107497</v>
          </cell>
          <cell r="H23">
            <v>168130.33333333334</v>
          </cell>
          <cell r="I23">
            <v>21016.291666666668</v>
          </cell>
        </row>
        <row r="24">
          <cell r="A24" t="str">
            <v>Machinero</v>
          </cell>
          <cell r="B24">
            <v>2.97</v>
          </cell>
          <cell r="C24">
            <v>1476000</v>
          </cell>
          <cell r="D24">
            <v>49200</v>
          </cell>
          <cell r="E24">
            <v>77879</v>
          </cell>
          <cell r="F24">
            <v>9348</v>
          </cell>
          <cell r="G24">
            <v>87227</v>
          </cell>
          <cell r="H24">
            <v>136427</v>
          </cell>
          <cell r="I24">
            <v>17053.375</v>
          </cell>
        </row>
        <row r="25">
          <cell r="A25" t="str">
            <v>Polvorero</v>
          </cell>
          <cell r="B25">
            <v>2.09</v>
          </cell>
          <cell r="C25">
            <v>1039000</v>
          </cell>
          <cell r="D25">
            <v>34633.333333333336</v>
          </cell>
          <cell r="E25">
            <v>54821</v>
          </cell>
          <cell r="F25">
            <v>6580</v>
          </cell>
          <cell r="G25">
            <v>61401</v>
          </cell>
          <cell r="H25">
            <v>96034.333333333343</v>
          </cell>
          <cell r="I25">
            <v>12004.291666666668</v>
          </cell>
        </row>
      </sheetData>
      <sheetData sheetId="3"/>
      <sheetData sheetId="4"/>
      <sheetData sheetId="5"/>
      <sheetData sheetId="6"/>
      <sheetData sheetId="7"/>
    </sheetDataSet>
  </externalBook>
</externalLink>
</file>

<file path=xl/externalLinks/externalLink8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CIRCUITOS CODENSA"/>
      <sheetName val="CIRCUITOS eec"/>
      <sheetName val="CIRCUITOS rc"/>
      <sheetName val="CIRCUITOS rn"/>
      <sheetName val="CIRCUITOS ro"/>
      <sheetName val="CIRCUITOS rs"/>
    </sheetNames>
    <sheetDataSet>
      <sheetData sheetId="0"/>
      <sheetData sheetId="1"/>
      <sheetData sheetId="2"/>
      <sheetData sheetId="3"/>
      <sheetData sheetId="4"/>
      <sheetData sheetId="5"/>
    </sheetDataSet>
  </externalBook>
</externalLink>
</file>

<file path=xl/externalLinks/externalLink9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Versión Final Telecomun"/>
      <sheetName val="Versión Final EAAB"/>
      <sheetName val="Versión Final IDU"/>
      <sheetName val="Mano de Obra"/>
      <sheetName val="Materiales"/>
      <sheetName val="CONTRATO"/>
      <sheetName val="Contratos"/>
      <sheetName val="Circuitos"/>
      <sheetName val="Presupuestos Daños IDU"/>
      <sheetName val="CEDS"/>
      <sheetName val="9.4"/>
    </sheetNames>
    <sheetDataSet>
      <sheetData sheetId="0" refreshError="1"/>
      <sheetData sheetId="1" refreshError="1"/>
      <sheetData sheetId="2" refreshError="1"/>
      <sheetData sheetId="3"/>
      <sheetData sheetId="4"/>
      <sheetData sheetId="5" refreshError="1"/>
      <sheetData sheetId="6"/>
      <sheetData sheetId="7" refreshError="1">
        <row r="2">
          <cell r="C2" t="str">
            <v>AJ21 - ICATA</v>
          </cell>
        </row>
        <row r="3">
          <cell r="C3" t="str">
            <v>AJ22 - BARRANCAS</v>
          </cell>
        </row>
        <row r="4">
          <cell r="C4" t="str">
            <v>AJ23 - CANADA</v>
          </cell>
        </row>
        <row r="5">
          <cell r="C5" t="str">
            <v>AJ24 - LOS_CERROS</v>
          </cell>
        </row>
        <row r="6">
          <cell r="C6" t="str">
            <v>AJ25 - CEDRAL</v>
          </cell>
        </row>
        <row r="7">
          <cell r="C7" t="str">
            <v>AJ26 - GOLF</v>
          </cell>
        </row>
        <row r="8">
          <cell r="C8" t="str">
            <v>AJ27 - CONVENTOS</v>
          </cell>
        </row>
        <row r="9">
          <cell r="C9" t="str">
            <v>AJ28 - MILAN</v>
          </cell>
        </row>
        <row r="10">
          <cell r="C10" t="str">
            <v>AJ29 - BABILONIA</v>
          </cell>
        </row>
        <row r="11">
          <cell r="C11" t="str">
            <v>AJ2A - ALAMEDA</v>
          </cell>
        </row>
        <row r="12">
          <cell r="C12" t="str">
            <v>AJ2B - MARIELA</v>
          </cell>
        </row>
        <row r="13">
          <cell r="C13" t="str">
            <v>AJ2C - AUXILIARES</v>
          </cell>
        </row>
        <row r="14">
          <cell r="C14" t="str">
            <v>AR11D - ST_BARBARA</v>
          </cell>
        </row>
        <row r="15">
          <cell r="C15" t="str">
            <v>AR21D - EL_PLACER</v>
          </cell>
        </row>
        <row r="16">
          <cell r="C16" t="str">
            <v>AT11D - GUADUAS</v>
          </cell>
        </row>
        <row r="17">
          <cell r="C17" t="str">
            <v>AT12D - EL_TRIGO</v>
          </cell>
        </row>
        <row r="18">
          <cell r="C18" t="str">
            <v>AT14D - FCA_BALU</v>
          </cell>
        </row>
        <row r="19">
          <cell r="C19" t="str">
            <v>AU11 - C_FISCALES</v>
          </cell>
        </row>
        <row r="20">
          <cell r="C20" t="str">
            <v>AU12 - CALLEJA</v>
          </cell>
        </row>
        <row r="21">
          <cell r="C21" t="str">
            <v>AU13 - UNICENTRO</v>
          </cell>
        </row>
        <row r="22">
          <cell r="C22" t="str">
            <v>AU14 - ATABAN_ETB</v>
          </cell>
        </row>
        <row r="23">
          <cell r="C23" t="str">
            <v>AU15 - VILLAS</v>
          </cell>
        </row>
        <row r="24">
          <cell r="C24" t="str">
            <v>AU16 - LA_ROTONDA</v>
          </cell>
        </row>
        <row r="25">
          <cell r="C25" t="str">
            <v>AU17 - CAMPESTRE</v>
          </cell>
        </row>
        <row r="26">
          <cell r="C26" t="str">
            <v>AU18 - SAUSALITO</v>
          </cell>
        </row>
        <row r="27">
          <cell r="C27" t="str">
            <v>AU21 - CARABINERO</v>
          </cell>
        </row>
        <row r="28">
          <cell r="C28" t="str">
            <v>AU22 - MALIBU</v>
          </cell>
        </row>
        <row r="29">
          <cell r="C29" t="str">
            <v>AU23 - ACACIAS</v>
          </cell>
        </row>
        <row r="30">
          <cell r="C30" t="str">
            <v>AU24 - BRITALIA</v>
          </cell>
        </row>
        <row r="31">
          <cell r="C31" t="str">
            <v>AU25 - TRANSV_30</v>
          </cell>
        </row>
        <row r="32">
          <cell r="C32" t="str">
            <v>AU26 - ALHAMBRA</v>
          </cell>
        </row>
        <row r="33">
          <cell r="C33" t="str">
            <v>AU27 - JARDINES</v>
          </cell>
        </row>
        <row r="34">
          <cell r="C34" t="str">
            <v>AU31 - CENTRALETB</v>
          </cell>
        </row>
        <row r="35">
          <cell r="C35" t="str">
            <v>AU32 - LISBOA</v>
          </cell>
        </row>
        <row r="36">
          <cell r="C36" t="str">
            <v>AU33 - ED_TECNICO</v>
          </cell>
        </row>
        <row r="37">
          <cell r="C37" t="str">
            <v>AU34 - VOZ_VICTOR</v>
          </cell>
        </row>
        <row r="38">
          <cell r="C38" t="str">
            <v>AU35 - CARULLA</v>
          </cell>
        </row>
        <row r="39">
          <cell r="C39" t="str">
            <v>AU36 - SPRING</v>
          </cell>
        </row>
        <row r="40">
          <cell r="C40" t="str">
            <v>AU37 - STA_COLOMA</v>
          </cell>
        </row>
        <row r="41">
          <cell r="C41" t="str">
            <v>BA11R - ECOPETROL</v>
          </cell>
        </row>
        <row r="42">
          <cell r="C42" t="str">
            <v>BA21R - BOGOTA</v>
          </cell>
        </row>
        <row r="43">
          <cell r="C43" t="str">
            <v>BA22R - HONDURAS</v>
          </cell>
        </row>
        <row r="44">
          <cell r="C44" t="str">
            <v>BA23R - FACA</v>
          </cell>
        </row>
        <row r="45">
          <cell r="C45" t="str">
            <v>BA24R - MONDONEDO</v>
          </cell>
        </row>
        <row r="46">
          <cell r="C46" t="str">
            <v>BL11 - SAN_MARCOS</v>
          </cell>
        </row>
        <row r="47">
          <cell r="C47" t="str">
            <v>BL12 - AUMEDELLIN</v>
          </cell>
        </row>
        <row r="48">
          <cell r="C48" t="str">
            <v>BL13 - AVREGIONAL</v>
          </cell>
        </row>
        <row r="49">
          <cell r="C49" t="str">
            <v>BL14 - MUELLE</v>
          </cell>
        </row>
        <row r="50">
          <cell r="C50" t="str">
            <v>BL15 - CORTIJO</v>
          </cell>
        </row>
        <row r="51">
          <cell r="C51" t="str">
            <v>BL16 - SIBERIA</v>
          </cell>
        </row>
        <row r="52">
          <cell r="C52" t="str">
            <v>BL17 - MADRIGAL</v>
          </cell>
        </row>
        <row r="53">
          <cell r="C53" t="str">
            <v>BL18 - SALITRAL</v>
          </cell>
        </row>
        <row r="54">
          <cell r="C54" t="str">
            <v>BL21 - TV_CABLE</v>
          </cell>
        </row>
        <row r="55">
          <cell r="C55" t="str">
            <v>BL22 - FLORENCIA</v>
          </cell>
        </row>
        <row r="56">
          <cell r="C56" t="str">
            <v>BL23 - ZARZAMORA</v>
          </cell>
        </row>
        <row r="57">
          <cell r="C57" t="str">
            <v>BL24 - CEREZOS</v>
          </cell>
        </row>
        <row r="58">
          <cell r="C58" t="str">
            <v>BL25 - ESPANOLA</v>
          </cell>
        </row>
        <row r="59">
          <cell r="C59" t="str">
            <v>BL26 - GARCES_NAV</v>
          </cell>
        </row>
        <row r="60">
          <cell r="C60" t="str">
            <v>BL27 - LA_PERLA</v>
          </cell>
        </row>
        <row r="61">
          <cell r="C61" t="str">
            <v>BL28 - BACHUE</v>
          </cell>
        </row>
        <row r="62">
          <cell r="C62" t="str">
            <v>BL31 - QUIRIGUA</v>
          </cell>
        </row>
        <row r="63">
          <cell r="C63" t="str">
            <v>BL32 - EL_CEDRO</v>
          </cell>
        </row>
        <row r="64">
          <cell r="C64" t="str">
            <v>BL33 - VILLA_LUZ</v>
          </cell>
        </row>
        <row r="65">
          <cell r="C65" t="str">
            <v>BL34 - RONDEROETB</v>
          </cell>
        </row>
        <row r="66">
          <cell r="C66" t="str">
            <v>BL35 - STA_ROSITA</v>
          </cell>
        </row>
        <row r="67">
          <cell r="C67" t="str">
            <v>BL36 - BOCHICAIII</v>
          </cell>
        </row>
        <row r="68">
          <cell r="C68" t="str">
            <v>BL37 - AFIDRO</v>
          </cell>
        </row>
        <row r="69">
          <cell r="C69" t="str">
            <v>BL38 - ENGATIVA</v>
          </cell>
        </row>
        <row r="70">
          <cell r="C70" t="str">
            <v>BO11 - VL_SAUCES</v>
          </cell>
        </row>
        <row r="71">
          <cell r="C71" t="str">
            <v>BO11R - COLMOTORES</v>
          </cell>
        </row>
        <row r="72">
          <cell r="C72" t="str">
            <v>BO12 - MADELENA</v>
          </cell>
        </row>
        <row r="73">
          <cell r="C73" t="str">
            <v>BO12R - UNILUZ</v>
          </cell>
        </row>
        <row r="74">
          <cell r="C74" t="str">
            <v>BO13 - HILANDERIA</v>
          </cell>
        </row>
        <row r="75">
          <cell r="C75" t="str">
            <v>BO13R - CARBOQUIMI</v>
          </cell>
        </row>
        <row r="76">
          <cell r="C76" t="str">
            <v>BO14 - CASAGRANDE</v>
          </cell>
        </row>
        <row r="77">
          <cell r="C77" t="str">
            <v>BO15 - MAKROGLAXO</v>
          </cell>
        </row>
        <row r="78">
          <cell r="C78" t="str">
            <v>BO16 - OLARTE</v>
          </cell>
        </row>
        <row r="79">
          <cell r="C79" t="str">
            <v>BO17 - ISLA_SOL</v>
          </cell>
        </row>
        <row r="80">
          <cell r="C80" t="str">
            <v>BO18 - FERROTEC</v>
          </cell>
        </row>
        <row r="81">
          <cell r="C81" t="str">
            <v>BO21 - NUEVO_ROMA</v>
          </cell>
        </row>
        <row r="82">
          <cell r="C82" t="str">
            <v>BO22 - LLOREDA</v>
          </cell>
        </row>
        <row r="83">
          <cell r="C83" t="str">
            <v>BO23 - CORLUZ</v>
          </cell>
        </row>
        <row r="84">
          <cell r="C84" t="str">
            <v>BO24 - VL_ANITA</v>
          </cell>
        </row>
        <row r="85">
          <cell r="C85" t="str">
            <v>BO25 - PAVCO</v>
          </cell>
        </row>
        <row r="86">
          <cell r="C86" t="str">
            <v>BO26 - ALEJANDRA</v>
          </cell>
        </row>
        <row r="87">
          <cell r="C87" t="str">
            <v>BO27 - SIE_MORENA</v>
          </cell>
        </row>
        <row r="88">
          <cell r="C88" t="str">
            <v>BO28 - BOITA</v>
          </cell>
        </row>
        <row r="89">
          <cell r="C89" t="str">
            <v>BO31 - VILLA_RIO</v>
          </cell>
        </row>
        <row r="90">
          <cell r="C90" t="str">
            <v>BO32 - ESTACION</v>
          </cell>
        </row>
        <row r="91">
          <cell r="C91" t="str">
            <v>BO33 - APOGEO</v>
          </cell>
        </row>
        <row r="92">
          <cell r="C92" t="str">
            <v>BO34 - TIMIZA</v>
          </cell>
        </row>
        <row r="93">
          <cell r="C93" t="str">
            <v>BO35 - PERDOMO</v>
          </cell>
        </row>
        <row r="94">
          <cell r="C94" t="str">
            <v>BO36 - CASA_BLANC</v>
          </cell>
        </row>
        <row r="95">
          <cell r="C95" t="str">
            <v>BO37 - CARIMA_ETB</v>
          </cell>
        </row>
        <row r="96">
          <cell r="C96" t="str">
            <v>BO38 - GALICIA</v>
          </cell>
        </row>
        <row r="97">
          <cell r="C97" t="str">
            <v>CB12D - CRUCERO</v>
          </cell>
        </row>
        <row r="98">
          <cell r="C98" t="str">
            <v>CB13D - LA_RAMADA</v>
          </cell>
        </row>
        <row r="99">
          <cell r="C99" t="str">
            <v>CC11 - CHAPINERO</v>
          </cell>
        </row>
        <row r="100">
          <cell r="C100" t="str">
            <v>CC12 - MARLY</v>
          </cell>
        </row>
        <row r="101">
          <cell r="C101" t="str">
            <v>CC13 - PALERMO</v>
          </cell>
        </row>
        <row r="102">
          <cell r="C102" t="str">
            <v>CC14 - ALTO_CABLE</v>
          </cell>
        </row>
        <row r="103">
          <cell r="C103" t="str">
            <v>CC15 - BC_CC_A</v>
          </cell>
        </row>
        <row r="104">
          <cell r="C104" t="str">
            <v>CC16 - AV_CARACAS</v>
          </cell>
        </row>
        <row r="105">
          <cell r="C105" t="str">
            <v>CC17 - LA_SALLE</v>
          </cell>
        </row>
        <row r="106">
          <cell r="C106" t="str">
            <v>CC18 - CATALUNA</v>
          </cell>
        </row>
        <row r="107">
          <cell r="C107" t="str">
            <v>CC21 - SAN_MARTIN</v>
          </cell>
        </row>
        <row r="108">
          <cell r="C108" t="str">
            <v>CC22 - BC_CC_B</v>
          </cell>
        </row>
        <row r="109">
          <cell r="C109" t="str">
            <v>CC23 - MILITAR</v>
          </cell>
        </row>
        <row r="110">
          <cell r="C110" t="str">
            <v>CC24 - ROSALES</v>
          </cell>
        </row>
        <row r="111">
          <cell r="C111" t="str">
            <v>CC26 - URB_PARDO</v>
          </cell>
        </row>
        <row r="112">
          <cell r="C112" t="str">
            <v>CC27 - ST_DOMINGO</v>
          </cell>
        </row>
        <row r="113">
          <cell r="C113" t="str">
            <v>CC28 - CARRERA_7</v>
          </cell>
        </row>
        <row r="114">
          <cell r="C114" t="str">
            <v>CC29 - CIRCUNVALA</v>
          </cell>
        </row>
        <row r="115">
          <cell r="C115" t="str">
            <v>CC2A - PARQUE_NAL</v>
          </cell>
        </row>
        <row r="116">
          <cell r="C116" t="str">
            <v>CC2B - Libre</v>
          </cell>
        </row>
        <row r="117">
          <cell r="C117" t="str">
            <v>CC2C - Libre</v>
          </cell>
        </row>
        <row r="118">
          <cell r="C118" t="str">
            <v>CE11 - COVICAL</v>
          </cell>
        </row>
        <row r="119">
          <cell r="C119" t="str">
            <v>CE12 - FRAYLEJONA</v>
          </cell>
        </row>
        <row r="120">
          <cell r="C120" t="str">
            <v>CE21 - MUNDO_NVO</v>
          </cell>
        </row>
        <row r="121">
          <cell r="C121" t="str">
            <v>CF11D - EL_TEJAR</v>
          </cell>
        </row>
        <row r="122">
          <cell r="C122" t="str">
            <v>CF12D - ALBANIA</v>
          </cell>
        </row>
        <row r="123">
          <cell r="C123" t="str">
            <v>CF13D - SISGA</v>
          </cell>
        </row>
        <row r="124">
          <cell r="C124" t="str">
            <v>CH14 - PJ_CHUZACA</v>
          </cell>
        </row>
        <row r="125">
          <cell r="C125" t="str">
            <v>CH21 - SOACHA</v>
          </cell>
        </row>
        <row r="126">
          <cell r="C126" t="str">
            <v>CH22 - CANOAS</v>
          </cell>
        </row>
        <row r="127">
          <cell r="C127" t="str">
            <v>CJ11 - RIO_FRIO</v>
          </cell>
        </row>
        <row r="128">
          <cell r="C128" t="str">
            <v>CJ12 - CANELON</v>
          </cell>
        </row>
        <row r="129">
          <cell r="C129" t="str">
            <v>CJ21 - CHUNUGUA</v>
          </cell>
        </row>
        <row r="130">
          <cell r="C130" t="str">
            <v>CJ22 - COLOMBIA</v>
          </cell>
        </row>
        <row r="131">
          <cell r="C131" t="str">
            <v>CK11 - PESQUERO</v>
          </cell>
        </row>
        <row r="132">
          <cell r="C132" t="str">
            <v>CK12 - SOLDADOS</v>
          </cell>
        </row>
        <row r="133">
          <cell r="C133" t="str">
            <v>CK13 - BONIFACIO</v>
          </cell>
        </row>
        <row r="134">
          <cell r="C134" t="str">
            <v>CK14 - EL_BOSCAN</v>
          </cell>
        </row>
        <row r="135">
          <cell r="C135" t="str">
            <v>CK15 - BRISAS</v>
          </cell>
        </row>
        <row r="136">
          <cell r="C136" t="str">
            <v>CK16 - BOSALINDA</v>
          </cell>
        </row>
        <row r="137">
          <cell r="C137" t="str">
            <v>CK17 - IRIARTE</v>
          </cell>
        </row>
        <row r="138">
          <cell r="C138" t="str">
            <v>CK18 - ARBOLETE</v>
          </cell>
        </row>
        <row r="139">
          <cell r="C139" t="str">
            <v>CK1A - ANHELO</v>
          </cell>
        </row>
        <row r="140">
          <cell r="C140" t="str">
            <v>CK1B - POTRERITOS</v>
          </cell>
        </row>
        <row r="141">
          <cell r="C141" t="str">
            <v>CK1C - METROVIVIE</v>
          </cell>
        </row>
        <row r="142">
          <cell r="C142" t="str">
            <v>CL11R - POBLADO</v>
          </cell>
        </row>
        <row r="143">
          <cell r="C143" t="str">
            <v>CL12R - SANTA_ROSA</v>
          </cell>
        </row>
        <row r="144">
          <cell r="C144" t="str">
            <v>CL13R - Libre</v>
          </cell>
        </row>
        <row r="145">
          <cell r="C145" t="str">
            <v>CL14R - EL_RODEO</v>
          </cell>
        </row>
        <row r="146">
          <cell r="C146" t="str">
            <v>CN11 - AVIANCA</v>
          </cell>
        </row>
        <row r="147">
          <cell r="C147" t="str">
            <v>CN12 - MULTIFAMI</v>
          </cell>
        </row>
        <row r="148">
          <cell r="C148" t="str">
            <v>CN13 - EXTERNADO</v>
          </cell>
        </row>
        <row r="149">
          <cell r="C149" t="str">
            <v>CN14 - SN_LORENZO</v>
          </cell>
        </row>
        <row r="150">
          <cell r="C150" t="str">
            <v>CN15 - GERMANIA</v>
          </cell>
        </row>
        <row r="151">
          <cell r="C151" t="str">
            <v>CN16 - CASAMONEDA</v>
          </cell>
        </row>
        <row r="152">
          <cell r="C152" t="str">
            <v>CN17 - PALACIOETB</v>
          </cell>
        </row>
        <row r="153">
          <cell r="C153" t="str">
            <v>CN21 - TIA</v>
          </cell>
        </row>
        <row r="154">
          <cell r="C154" t="str">
            <v>CN22 - RES_PARQUE</v>
          </cell>
        </row>
        <row r="155">
          <cell r="C155" t="str">
            <v>CN23 - RICHARD</v>
          </cell>
        </row>
        <row r="156">
          <cell r="C156" t="str">
            <v>CN24 - FENICIA</v>
          </cell>
        </row>
        <row r="157">
          <cell r="C157" t="str">
            <v>CN25 - BC_CN</v>
          </cell>
        </row>
        <row r="158">
          <cell r="C158" t="str">
            <v>CN26 - MURILLO_T</v>
          </cell>
        </row>
        <row r="159">
          <cell r="C159" t="str">
            <v>CN27 - GUADALUPE</v>
          </cell>
        </row>
        <row r="160">
          <cell r="C160" t="str">
            <v>CN28 - BCO_REPUBL</v>
          </cell>
        </row>
        <row r="161">
          <cell r="C161" t="str">
            <v>CO11 - LOCAL_CO11</v>
          </cell>
        </row>
        <row r="162">
          <cell r="C162" t="str">
            <v>CO11R - MESAAUXISA</v>
          </cell>
        </row>
        <row r="163">
          <cell r="C163" t="str">
            <v>CO12 - CASINO</v>
          </cell>
        </row>
        <row r="164">
          <cell r="C164" t="str">
            <v>CO13 - VALVULAS</v>
          </cell>
        </row>
        <row r="165">
          <cell r="C165" t="str">
            <v>CO13R - ESPERANZA</v>
          </cell>
        </row>
        <row r="166">
          <cell r="C166" t="str">
            <v>COEPR - COLPARAISO</v>
          </cell>
        </row>
        <row r="167">
          <cell r="C167" t="str">
            <v>COLGR - COLGUAMES</v>
          </cell>
        </row>
        <row r="168">
          <cell r="C168" t="str">
            <v>COS1R - COLSAL1LAG</v>
          </cell>
        </row>
        <row r="169">
          <cell r="C169" t="str">
            <v>CP11 - Libre</v>
          </cell>
        </row>
        <row r="170">
          <cell r="C170" t="str">
            <v>CP12 - CIU_JARDIN</v>
          </cell>
        </row>
        <row r="171">
          <cell r="C171" t="str">
            <v>CP13 - GUARDIA_PR</v>
          </cell>
        </row>
        <row r="172">
          <cell r="C172" t="str">
            <v>CP14 - HORTUA</v>
          </cell>
        </row>
        <row r="173">
          <cell r="C173" t="str">
            <v>CP21 - QUINTA_ETB</v>
          </cell>
        </row>
        <row r="174">
          <cell r="C174" t="str">
            <v>CP22 - LUNA_PARK</v>
          </cell>
        </row>
        <row r="175">
          <cell r="C175" t="str">
            <v>CP23 - IMPRE_NAL</v>
          </cell>
        </row>
        <row r="176">
          <cell r="C176" t="str">
            <v>CP24 - SANTA_ANA</v>
          </cell>
        </row>
        <row r="177">
          <cell r="C177" t="str">
            <v>CP31 - CRISTOBAL</v>
          </cell>
        </row>
        <row r="178">
          <cell r="C178" t="str">
            <v>CP32 - CALLE_2</v>
          </cell>
        </row>
        <row r="179">
          <cell r="C179" t="str">
            <v>CP33 - CRTA_SUR</v>
          </cell>
        </row>
        <row r="180">
          <cell r="C180" t="str">
            <v>CP34 - SEVILLA</v>
          </cell>
        </row>
        <row r="181">
          <cell r="C181" t="str">
            <v>CP41 - MISERICORD</v>
          </cell>
        </row>
        <row r="182">
          <cell r="C182" t="str">
            <v>CP42 - TUBOS_MORE</v>
          </cell>
        </row>
        <row r="183">
          <cell r="C183" t="str">
            <v>CP43 - BALCANES</v>
          </cell>
        </row>
        <row r="184">
          <cell r="C184" t="str">
            <v>CP44 - EDUARDO_ST</v>
          </cell>
        </row>
        <row r="185">
          <cell r="C185" t="str">
            <v>CQ11D - LOCAL_CQ11</v>
          </cell>
        </row>
        <row r="186">
          <cell r="C186" t="str">
            <v>CQ11R - Chingaza</v>
          </cell>
        </row>
        <row r="187">
          <cell r="C187" t="str">
            <v>CQ12D - Caqueza</v>
          </cell>
        </row>
        <row r="188">
          <cell r="C188" t="str">
            <v>CQ13D - Ubaque</v>
          </cell>
        </row>
        <row r="189">
          <cell r="C189" t="str">
            <v>CR11 - PERSEVERAN</v>
          </cell>
        </row>
        <row r="190">
          <cell r="C190" t="str">
            <v>CR12 - CTR_CONVEN</v>
          </cell>
        </row>
        <row r="191">
          <cell r="C191" t="str">
            <v>CR13 - PLANETARIO</v>
          </cell>
        </row>
        <row r="192">
          <cell r="C192" t="str">
            <v>CR14 - COLGAS</v>
          </cell>
        </row>
        <row r="193">
          <cell r="C193" t="str">
            <v>CR15 - ORQUIDEA_R</v>
          </cell>
        </row>
        <row r="194">
          <cell r="C194" t="str">
            <v>CR16 - URANO</v>
          </cell>
        </row>
        <row r="195">
          <cell r="C195" t="str">
            <v>CR21 - COLSUBSIDI</v>
          </cell>
        </row>
        <row r="196">
          <cell r="C196" t="str">
            <v>CR22 - MAGDALENA</v>
          </cell>
        </row>
        <row r="197">
          <cell r="C197" t="str">
            <v>CR23 - HILTON</v>
          </cell>
        </row>
        <row r="198">
          <cell r="C198" t="str">
            <v>CR24 - EDI_BACHUE</v>
          </cell>
        </row>
        <row r="199">
          <cell r="C199" t="str">
            <v>CR25 - TELECOM</v>
          </cell>
        </row>
        <row r="200">
          <cell r="C200" t="str">
            <v>CR26 - PC_BAVARIA</v>
          </cell>
        </row>
        <row r="201">
          <cell r="C201" t="str">
            <v>CS11 - SAN_LUIS</v>
          </cell>
        </row>
        <row r="202">
          <cell r="C202" t="str">
            <v>CS12 - T_CASTILLO</v>
          </cell>
        </row>
        <row r="203">
          <cell r="C203" t="str">
            <v>CS13 - TROLLEY</v>
          </cell>
        </row>
        <row r="204">
          <cell r="C204" t="str">
            <v>CS14 - LOURDES</v>
          </cell>
        </row>
        <row r="205">
          <cell r="C205" t="str">
            <v>CS15 - CARRERA_10</v>
          </cell>
        </row>
        <row r="206">
          <cell r="C206" t="str">
            <v>CS16 - RAFA_URIBE</v>
          </cell>
        </row>
        <row r="207">
          <cell r="C207" t="str">
            <v>CS17 - ALADINO_BC</v>
          </cell>
        </row>
        <row r="208">
          <cell r="C208" t="str">
            <v>CS18 - GRANAHORRA</v>
          </cell>
        </row>
        <row r="209">
          <cell r="C209" t="str">
            <v>CS19 - Libre</v>
          </cell>
        </row>
        <row r="210">
          <cell r="C210" t="str">
            <v>CS21 - G_FEMENINO</v>
          </cell>
        </row>
        <row r="211">
          <cell r="C211" t="str">
            <v>CS22 - PEDAGOGICA</v>
          </cell>
        </row>
        <row r="212">
          <cell r="C212" t="str">
            <v>CS23 - ROYALPLAZA</v>
          </cell>
        </row>
        <row r="213">
          <cell r="C213" t="str">
            <v>CS24 - CHICO</v>
          </cell>
        </row>
        <row r="214">
          <cell r="C214" t="str">
            <v>CS25 - TRANVIA</v>
          </cell>
        </row>
        <row r="215">
          <cell r="C215" t="str">
            <v>CS26 - STA_TERESA</v>
          </cell>
        </row>
        <row r="216">
          <cell r="C216" t="str">
            <v>CS27 - ROSARIO</v>
          </cell>
        </row>
        <row r="217">
          <cell r="C217" t="str">
            <v>CS28 - SEARS</v>
          </cell>
        </row>
        <row r="218">
          <cell r="C218" t="str">
            <v>CT11 - CALLE_90</v>
          </cell>
        </row>
        <row r="219">
          <cell r="C219" t="str">
            <v>CT12 - LA_CABRERA</v>
          </cell>
        </row>
        <row r="220">
          <cell r="C220" t="str">
            <v>CT13 - AVENIDA_38</v>
          </cell>
        </row>
        <row r="221">
          <cell r="C221" t="str">
            <v>CT14 - PASADENA</v>
          </cell>
        </row>
        <row r="222">
          <cell r="C222" t="str">
            <v>CT15 - CENTRO_93</v>
          </cell>
        </row>
        <row r="223">
          <cell r="C223" t="str">
            <v>CT16 - AN_COUNTRY</v>
          </cell>
        </row>
        <row r="224">
          <cell r="C224" t="str">
            <v>CT17 - BARRAQUER</v>
          </cell>
        </row>
        <row r="225">
          <cell r="C225" t="str">
            <v>CT21 - ENTRE_RIOS</v>
          </cell>
        </row>
        <row r="226">
          <cell r="C226" t="str">
            <v>CT22 - ALCAZARES</v>
          </cell>
        </row>
        <row r="227">
          <cell r="C227" t="str">
            <v>CT23 - 7_AGOSTO</v>
          </cell>
        </row>
        <row r="228">
          <cell r="C228" t="str">
            <v>CT24 - AVENIDA_85</v>
          </cell>
        </row>
        <row r="229">
          <cell r="C229" t="str">
            <v>CT25 - POLO_CLUB</v>
          </cell>
        </row>
        <row r="230">
          <cell r="C230" t="str">
            <v>CT26 - NOGAL</v>
          </cell>
        </row>
        <row r="231">
          <cell r="C231" t="str">
            <v>CT27 - STA_PAULA</v>
          </cell>
        </row>
        <row r="232">
          <cell r="C232" t="str">
            <v>CT31 - STA_SOFIA</v>
          </cell>
        </row>
        <row r="233">
          <cell r="C233" t="str">
            <v>CT32 - GAITAN</v>
          </cell>
        </row>
        <row r="234">
          <cell r="C234" t="str">
            <v>CT33 - ANDINO_ETB</v>
          </cell>
        </row>
        <row r="235">
          <cell r="C235" t="str">
            <v>CT34 - MUSEOCHICO</v>
          </cell>
        </row>
        <row r="236">
          <cell r="C236" t="str">
            <v>CT35 - RIONEGRO</v>
          </cell>
        </row>
        <row r="237">
          <cell r="C237" t="str">
            <v>CT36 - RETIRO</v>
          </cell>
        </row>
        <row r="238">
          <cell r="C238" t="str">
            <v>CT37 - EL_LAGO</v>
          </cell>
        </row>
        <row r="239">
          <cell r="C239" t="str">
            <v>CU11 - CL_45_ETB</v>
          </cell>
        </row>
        <row r="240">
          <cell r="C240" t="str">
            <v>CU12 - TELEVISORA</v>
          </cell>
        </row>
        <row r="241">
          <cell r="C241" t="str">
            <v>CU13 - ESPACIO</v>
          </cell>
        </row>
        <row r="242">
          <cell r="C242" t="str">
            <v>CU14 - CAMPIN</v>
          </cell>
        </row>
        <row r="243">
          <cell r="C243" t="str">
            <v>CU15 - RECUERDO</v>
          </cell>
        </row>
        <row r="244">
          <cell r="C244" t="str">
            <v>CU16 - EXPOSICION</v>
          </cell>
        </row>
        <row r="245">
          <cell r="C245" t="str">
            <v>CU17 - U_NACIONAL</v>
          </cell>
        </row>
        <row r="246">
          <cell r="C246" t="str">
            <v>CU18 - TEJADA</v>
          </cell>
        </row>
        <row r="247">
          <cell r="C247" t="str">
            <v>CU19 - ANDINA</v>
          </cell>
        </row>
        <row r="248">
          <cell r="C248" t="str">
            <v>CU1A - Libre</v>
          </cell>
        </row>
        <row r="249">
          <cell r="C249" t="str">
            <v>CU1B - AVENIDA_30</v>
          </cell>
        </row>
        <row r="250">
          <cell r="C250" t="str">
            <v>CX11D - CHINZAQUE</v>
          </cell>
        </row>
        <row r="251">
          <cell r="C251" t="str">
            <v>CX12D - MINA</v>
          </cell>
        </row>
        <row r="252">
          <cell r="C252" t="str">
            <v>CX13D - TARAVITA</v>
          </cell>
        </row>
        <row r="253">
          <cell r="C253" t="str">
            <v>CY11 - CERCA_PIED</v>
          </cell>
        </row>
        <row r="254">
          <cell r="C254" t="str">
            <v>CY12 - FONQUETA</v>
          </cell>
        </row>
        <row r="255">
          <cell r="C255" t="str">
            <v>CY21 - LA_LORENA</v>
          </cell>
        </row>
        <row r="256">
          <cell r="C256" t="str">
            <v>CY22 - LA_BALSA</v>
          </cell>
        </row>
        <row r="257">
          <cell r="C257" t="str">
            <v>EB11D - EL_BOSQUE</v>
          </cell>
        </row>
        <row r="258">
          <cell r="C258" t="str">
            <v>EB21D - SUBIA</v>
          </cell>
        </row>
        <row r="259">
          <cell r="C259" t="str">
            <v>EB22D - TIBACUY</v>
          </cell>
        </row>
        <row r="260">
          <cell r="C260" t="str">
            <v>EPS1R - PENAS_BLAN</v>
          </cell>
        </row>
        <row r="261">
          <cell r="C261" t="str">
            <v>ER11 - 4_ESQUINAS</v>
          </cell>
        </row>
        <row r="262">
          <cell r="C262" t="str">
            <v>ER12 - SABANETA</v>
          </cell>
        </row>
        <row r="263">
          <cell r="C263" t="str">
            <v>ER21 - CRUZ_VERDE</v>
          </cell>
        </row>
        <row r="264">
          <cell r="C264" t="str">
            <v>ER22 - LA_PINUELA</v>
          </cell>
        </row>
        <row r="265">
          <cell r="C265" t="str">
            <v>ES11 - EMCOCABLES</v>
          </cell>
        </row>
        <row r="266">
          <cell r="C266" t="str">
            <v>ES11R - PACHO</v>
          </cell>
        </row>
        <row r="267">
          <cell r="C267" t="str">
            <v>ES12 - REBANO</v>
          </cell>
        </row>
        <row r="268">
          <cell r="C268" t="str">
            <v>ES12R - COLAR</v>
          </cell>
        </row>
        <row r="269">
          <cell r="C269" t="str">
            <v>ES13 - MANAS</v>
          </cell>
        </row>
        <row r="270">
          <cell r="C270" t="str">
            <v>ES13R - VOLMO</v>
          </cell>
        </row>
        <row r="271">
          <cell r="C271" t="str">
            <v>ES14 - PORTACHUEL</v>
          </cell>
        </row>
        <row r="272">
          <cell r="C272" t="str">
            <v>ES21R - EL_POMAR</v>
          </cell>
        </row>
        <row r="273">
          <cell r="C273" t="str">
            <v>ES22R - SOL_TIBITO</v>
          </cell>
        </row>
        <row r="274">
          <cell r="C274" t="str">
            <v>ES23R - APOSENTOS</v>
          </cell>
        </row>
        <row r="275">
          <cell r="C275" t="str">
            <v>FC11D - LA_VEGA</v>
          </cell>
        </row>
        <row r="276">
          <cell r="C276" t="str">
            <v>FC12D - PERICO</v>
          </cell>
        </row>
        <row r="277">
          <cell r="C277" t="str">
            <v>FC13D - SUPATA</v>
          </cell>
        </row>
        <row r="278">
          <cell r="C278" t="str">
            <v>FO11 - SAN_FELIPE</v>
          </cell>
        </row>
        <row r="279">
          <cell r="C279" t="str">
            <v>FO11R - COLFRIGOS</v>
          </cell>
        </row>
        <row r="280">
          <cell r="C280" t="str">
            <v>FO12 - PROTELA</v>
          </cell>
        </row>
        <row r="281">
          <cell r="C281" t="str">
            <v>FO12R - LAFAYETTE</v>
          </cell>
        </row>
        <row r="282">
          <cell r="C282" t="str">
            <v>FO13 - CENTENARIO</v>
          </cell>
        </row>
        <row r="283">
          <cell r="C283" t="str">
            <v>FO13R - AERONAUTIC</v>
          </cell>
        </row>
        <row r="284">
          <cell r="C284" t="str">
            <v>FO14 - BELEN_ETB</v>
          </cell>
        </row>
        <row r="285">
          <cell r="C285" t="str">
            <v>FO15 - VERSALLES</v>
          </cell>
        </row>
        <row r="286">
          <cell r="C286" t="str">
            <v>FO16 - MORAVIA</v>
          </cell>
        </row>
        <row r="287">
          <cell r="C287" t="str">
            <v>FO17 - AVESCO</v>
          </cell>
        </row>
        <row r="288">
          <cell r="C288" t="str">
            <v>FO21 - FERROCAJA</v>
          </cell>
        </row>
        <row r="289">
          <cell r="C289" t="str">
            <v>FO21R - ZF_PRINTER</v>
          </cell>
        </row>
        <row r="290">
          <cell r="C290" t="str">
            <v>FO22 - MODELIA</v>
          </cell>
        </row>
        <row r="291">
          <cell r="C291" t="str">
            <v>FO22R - HILACOL</v>
          </cell>
        </row>
        <row r="292">
          <cell r="C292" t="str">
            <v>FO23 - VILLEMAR</v>
          </cell>
        </row>
        <row r="293">
          <cell r="C293" t="str">
            <v>FO24 - LEVAPAN</v>
          </cell>
        </row>
        <row r="294">
          <cell r="C294" t="str">
            <v>FO25 - AEROCIVIL</v>
          </cell>
        </row>
        <row r="295">
          <cell r="C295" t="str">
            <v>FO26 - EMPAQ_IND</v>
          </cell>
        </row>
        <row r="296">
          <cell r="C296" t="str">
            <v>FO27 - EL_SIGLO</v>
          </cell>
        </row>
        <row r="297">
          <cell r="C297" t="str">
            <v>FO28 - CATAM</v>
          </cell>
        </row>
        <row r="298">
          <cell r="C298" t="str">
            <v>FO31 - TARRAGONA</v>
          </cell>
        </row>
        <row r="299">
          <cell r="C299" t="str">
            <v>FO32 - EMISORAS</v>
          </cell>
        </row>
        <row r="300">
          <cell r="C300" t="str">
            <v>FO33 - LOS_MONJES</v>
          </cell>
        </row>
        <row r="301">
          <cell r="C301" t="str">
            <v>FO34 - URBIZA</v>
          </cell>
        </row>
        <row r="302">
          <cell r="C302" t="str">
            <v>FO35 - FONTIBON_C</v>
          </cell>
        </row>
        <row r="303">
          <cell r="C303" t="str">
            <v>FO36 - PINAR_LT</v>
          </cell>
        </row>
        <row r="304">
          <cell r="C304" t="str">
            <v>FU11R - LA_UNION</v>
          </cell>
        </row>
        <row r="305">
          <cell r="C305" t="str">
            <v>GA11 - EL_ROBLE</v>
          </cell>
        </row>
        <row r="306">
          <cell r="C306" t="str">
            <v>GA21 - AURORA</v>
          </cell>
        </row>
        <row r="307">
          <cell r="C307" t="str">
            <v>GA22 - SAN_JOSE</v>
          </cell>
        </row>
        <row r="308">
          <cell r="C308" t="str">
            <v>GG11 - MULTIPLAST</v>
          </cell>
        </row>
        <row r="309">
          <cell r="C309" t="str">
            <v>GG12 - MARGARITAS</v>
          </cell>
        </row>
        <row r="310">
          <cell r="C310" t="str">
            <v>GG13 - TALLERES_C</v>
          </cell>
        </row>
        <row r="311">
          <cell r="C311" t="str">
            <v>GG14 - BC_GG</v>
          </cell>
        </row>
        <row r="312">
          <cell r="C312" t="str">
            <v>GG15 - SABANA</v>
          </cell>
        </row>
        <row r="313">
          <cell r="C313" t="str">
            <v>GG16 - INDUACERO</v>
          </cell>
        </row>
        <row r="314">
          <cell r="C314" t="str">
            <v>GG17 - MODELO</v>
          </cell>
        </row>
        <row r="315">
          <cell r="C315" t="str">
            <v>GG21 - AUTOMOTRIZ</v>
          </cell>
        </row>
        <row r="316">
          <cell r="C316" t="str">
            <v>GG22 - COGRA</v>
          </cell>
        </row>
        <row r="317">
          <cell r="C317" t="str">
            <v>GG23 - OLIVETTI</v>
          </cell>
        </row>
        <row r="318">
          <cell r="C318" t="str">
            <v>GG24 - ICASA</v>
          </cell>
        </row>
        <row r="319">
          <cell r="C319" t="str">
            <v>GG25 - FISCALIA</v>
          </cell>
        </row>
        <row r="320">
          <cell r="C320" t="str">
            <v>GG26 - COCA_COLA</v>
          </cell>
        </row>
        <row r="321">
          <cell r="C321" t="str">
            <v>GG32 - MOTORCOL</v>
          </cell>
        </row>
        <row r="322">
          <cell r="C322" t="str">
            <v>GG33 - IMPREN_BCO</v>
          </cell>
        </row>
        <row r="323">
          <cell r="C323" t="str">
            <v>GG34 - LITO_COLOM</v>
          </cell>
        </row>
        <row r="324">
          <cell r="C324" t="str">
            <v>GG41 - RAYLAN</v>
          </cell>
        </row>
        <row r="325">
          <cell r="C325" t="str">
            <v>GG42 - DORIA</v>
          </cell>
        </row>
        <row r="326">
          <cell r="C326" t="str">
            <v>GG43 - Q_PAREDES</v>
          </cell>
        </row>
        <row r="327">
          <cell r="C327" t="str">
            <v>GG44 - ORTESAL</v>
          </cell>
        </row>
        <row r="328">
          <cell r="C328" t="str">
            <v>IA11 - STA_LUCIA</v>
          </cell>
        </row>
        <row r="329">
          <cell r="C329" t="str">
            <v>IA12 - CHILACOS</v>
          </cell>
        </row>
        <row r="330">
          <cell r="C330" t="str">
            <v>IA13 - SAMARIA</v>
          </cell>
        </row>
        <row r="331">
          <cell r="C331" t="str">
            <v>IN11 - CIU_LATINA</v>
          </cell>
        </row>
        <row r="332">
          <cell r="C332" t="str">
            <v>IN12 - PREFABRICA</v>
          </cell>
        </row>
        <row r="333">
          <cell r="C333" t="str">
            <v>IN13 - INDUMIL</v>
          </cell>
        </row>
        <row r="334">
          <cell r="C334" t="str">
            <v>JU11D - QUEBRADA</v>
          </cell>
        </row>
        <row r="335">
          <cell r="C335" t="str">
            <v>JU12D - ZUMBE</v>
          </cell>
        </row>
        <row r="336">
          <cell r="C336" t="str">
            <v>LA11R - STNDERCITO</v>
          </cell>
        </row>
        <row r="337">
          <cell r="C337" t="str">
            <v>LB11D - CUMACA</v>
          </cell>
        </row>
        <row r="338">
          <cell r="C338" t="str">
            <v>LB12D - PTO_BRASIL</v>
          </cell>
        </row>
        <row r="339">
          <cell r="C339" t="str">
            <v>LB13D - PUEBLO_NVO</v>
          </cell>
        </row>
        <row r="340">
          <cell r="C340" t="str">
            <v>LD11D - CERINSA</v>
          </cell>
        </row>
        <row r="341">
          <cell r="C341" t="str">
            <v>LD21D - PTE_OLGUIN</v>
          </cell>
        </row>
        <row r="342">
          <cell r="C342" t="str">
            <v>LE11D - ANATOLI</v>
          </cell>
        </row>
        <row r="343">
          <cell r="C343" t="str">
            <v>LE12D - CAMPO_STO</v>
          </cell>
        </row>
        <row r="344">
          <cell r="C344" t="str">
            <v>LE13D - SFERNANDO</v>
          </cell>
        </row>
        <row r="345">
          <cell r="C345" t="str">
            <v>LG13R - Anapoima EEC</v>
          </cell>
        </row>
        <row r="346">
          <cell r="C346" t="str">
            <v>LGEPR - GUA_PAR</v>
          </cell>
        </row>
        <row r="347">
          <cell r="C347" t="str">
            <v>LGMER - GUA_MES</v>
          </cell>
        </row>
        <row r="348">
          <cell r="C348" t="str">
            <v>LM11D - INSFOPAL</v>
          </cell>
        </row>
        <row r="349">
          <cell r="C349" t="str">
            <v>LM12D - MINIPI</v>
          </cell>
        </row>
        <row r="350">
          <cell r="C350" t="str">
            <v>LM13D - YACOPI</v>
          </cell>
        </row>
        <row r="351">
          <cell r="C351" t="str">
            <v>LM21D - LA_QUINTA</v>
          </cell>
        </row>
        <row r="352">
          <cell r="C352" t="str">
            <v>LM22D - TOPAIPI</v>
          </cell>
        </row>
        <row r="353">
          <cell r="C353" t="str">
            <v>LM23D - LA_PENA</v>
          </cell>
        </row>
        <row r="354">
          <cell r="C354" t="str">
            <v>LP11 - AV_COLON</v>
          </cell>
        </row>
        <row r="355">
          <cell r="C355" t="str">
            <v>LP11R - FIBREXA</v>
          </cell>
        </row>
        <row r="356">
          <cell r="C356" t="str">
            <v>LP12 - NAL_CHOCOL</v>
          </cell>
        </row>
        <row r="357">
          <cell r="C357" t="str">
            <v>LP12R - CIPLAS</v>
          </cell>
        </row>
        <row r="358">
          <cell r="C358" t="str">
            <v>LP13 - FADEMPA</v>
          </cell>
        </row>
        <row r="359">
          <cell r="C359" t="str">
            <v>LP13R - TELAS</v>
          </cell>
        </row>
        <row r="360">
          <cell r="C360" t="str">
            <v>LP14 - CICOLAC</v>
          </cell>
        </row>
        <row r="361">
          <cell r="C361" t="str">
            <v>LP15 - VL_ALSACIA</v>
          </cell>
        </row>
        <row r="362">
          <cell r="C362" t="str">
            <v>LP16 - TERMINAL</v>
          </cell>
        </row>
        <row r="363">
          <cell r="C363" t="str">
            <v>LP17 - TEXTILIA</v>
          </cell>
        </row>
        <row r="364">
          <cell r="C364" t="str">
            <v>LP18 - CAFE_COLON</v>
          </cell>
        </row>
        <row r="365">
          <cell r="C365" t="str">
            <v>LP21 - P_MARSELLA</v>
          </cell>
        </row>
        <row r="366">
          <cell r="C366" t="str">
            <v>LP22 - IBM</v>
          </cell>
        </row>
        <row r="367">
          <cell r="C367" t="str">
            <v>LP23 - DISCOSORBE</v>
          </cell>
        </row>
        <row r="368">
          <cell r="C368" t="str">
            <v>LP24 - LA_PRADERA</v>
          </cell>
        </row>
        <row r="369">
          <cell r="C369" t="str">
            <v>LP25 - JOHNS_BC</v>
          </cell>
        </row>
        <row r="370">
          <cell r="C370" t="str">
            <v>LP26 - ALPINA</v>
          </cell>
        </row>
        <row r="371">
          <cell r="C371" t="str">
            <v>LP27 - C_LLERAS</v>
          </cell>
        </row>
        <row r="372">
          <cell r="C372" t="str">
            <v>LP31 - GUTEMBERTO</v>
          </cell>
        </row>
        <row r="373">
          <cell r="C373" t="str">
            <v>LP32 - LEY</v>
          </cell>
        </row>
        <row r="374">
          <cell r="C374" t="str">
            <v>LP33 - IGUALDAD</v>
          </cell>
        </row>
        <row r="375">
          <cell r="C375" t="str">
            <v>LP34 - TINTALITO</v>
          </cell>
        </row>
        <row r="376">
          <cell r="C376" t="str">
            <v>LP35 - EXITO_BC</v>
          </cell>
        </row>
        <row r="377">
          <cell r="C377" t="str">
            <v>LP36 - MONTEVIDEO</v>
          </cell>
        </row>
        <row r="378">
          <cell r="C378" t="str">
            <v>LP37 - PTE_ARANDA</v>
          </cell>
        </row>
        <row r="379">
          <cell r="C379" t="str">
            <v>LU11D - SAN_JUAN</v>
          </cell>
        </row>
        <row r="380">
          <cell r="C380" t="str">
            <v>LU12D - TUNAL</v>
          </cell>
        </row>
        <row r="381">
          <cell r="C381" t="str">
            <v>LU13D - AGUILAS</v>
          </cell>
        </row>
        <row r="382">
          <cell r="C382" t="str">
            <v>LU14D - PUEBLO_VJO</v>
          </cell>
        </row>
        <row r="383">
          <cell r="C383" t="str">
            <v>LV11D - LA_VIRGEN</v>
          </cell>
        </row>
        <row r="384">
          <cell r="C384" t="str">
            <v>MB11D - JAGUA</v>
          </cell>
        </row>
        <row r="385">
          <cell r="C385" t="str">
            <v>MB14D - URBANO</v>
          </cell>
        </row>
        <row r="386">
          <cell r="C386" t="str">
            <v>MB17D - GAZANORE</v>
          </cell>
        </row>
        <row r="387">
          <cell r="C387" t="str">
            <v>ME11D - PTO_LOPEZ</v>
          </cell>
        </row>
        <row r="388">
          <cell r="C388" t="str">
            <v>ME11R - LIBERIA</v>
          </cell>
        </row>
        <row r="389">
          <cell r="C389" t="str">
            <v>ME12R - SHYN</v>
          </cell>
        </row>
        <row r="390">
          <cell r="C390" t="str">
            <v>ME21D - EL_CARMEN</v>
          </cell>
        </row>
        <row r="391">
          <cell r="C391" t="str">
            <v>ME22D - YALCONIA</v>
          </cell>
        </row>
        <row r="392">
          <cell r="C392" t="str">
            <v>ME23D - COOSAMPRA</v>
          </cell>
        </row>
        <row r="393">
          <cell r="C393" t="str">
            <v>MO11 - Libre</v>
          </cell>
        </row>
        <row r="394">
          <cell r="C394" t="str">
            <v>MO11R - HILOS</v>
          </cell>
        </row>
        <row r="395">
          <cell r="C395" t="str">
            <v>MO12 - SAN_ANDRES</v>
          </cell>
        </row>
        <row r="396">
          <cell r="C396" t="str">
            <v>MO12R - AJOVER</v>
          </cell>
        </row>
        <row r="397">
          <cell r="C397" t="str">
            <v>MO13 - MADRID</v>
          </cell>
        </row>
        <row r="398">
          <cell r="C398" t="str">
            <v>MO14 - FUNZA</v>
          </cell>
        </row>
        <row r="399">
          <cell r="C399" t="str">
            <v>MO15 - SERREZUELA</v>
          </cell>
        </row>
        <row r="400">
          <cell r="C400" t="str">
            <v>MO16 - URBANIZAC</v>
          </cell>
        </row>
        <row r="401">
          <cell r="C401" t="str">
            <v>MO17 - TIBAITATA</v>
          </cell>
        </row>
        <row r="402">
          <cell r="C402" t="str">
            <v>MO21 - PLASTIHOGA</v>
          </cell>
        </row>
        <row r="403">
          <cell r="C403" t="str">
            <v>MO22 - TORINO</v>
          </cell>
        </row>
        <row r="404">
          <cell r="C404" t="str">
            <v>MO23 - BOJACA</v>
          </cell>
        </row>
        <row r="405">
          <cell r="C405" t="str">
            <v>MO24 - FLORAMERIC</v>
          </cell>
        </row>
        <row r="406">
          <cell r="C406" t="str">
            <v>MR11 - LAGARTOS</v>
          </cell>
        </row>
        <row r="407">
          <cell r="C407" t="str">
            <v>MR12 - CALATRAVA</v>
          </cell>
        </row>
        <row r="408">
          <cell r="C408" t="str">
            <v>MR13 - PALESTINA</v>
          </cell>
        </row>
        <row r="409">
          <cell r="C409" t="str">
            <v>MR14 - MAYOLICA</v>
          </cell>
        </row>
        <row r="410">
          <cell r="C410" t="str">
            <v>MR15 - FERIAS</v>
          </cell>
        </row>
        <row r="411">
          <cell r="C411" t="str">
            <v>MR16 - PONTEVEDRA</v>
          </cell>
        </row>
        <row r="412">
          <cell r="C412" t="str">
            <v>MR17 - BONANZA</v>
          </cell>
        </row>
        <row r="413">
          <cell r="C413" t="str">
            <v>MR18 - CREAM_HELA</v>
          </cell>
        </row>
        <row r="414">
          <cell r="C414" t="str">
            <v>MR21 - C_MEZCLAS</v>
          </cell>
        </row>
        <row r="415">
          <cell r="C415" t="str">
            <v>MR22 - C_DIAMANTE</v>
          </cell>
        </row>
        <row r="416">
          <cell r="C416" t="str">
            <v>MR23 - HELENITA</v>
          </cell>
        </row>
        <row r="417">
          <cell r="C417" t="str">
            <v>MR24 - NIZA_VIII</v>
          </cell>
        </row>
        <row r="418">
          <cell r="C418" t="str">
            <v>MR25 - SP_CAFAM</v>
          </cell>
        </row>
        <row r="419">
          <cell r="C419" t="str">
            <v>MR26 - LAS_GALIAS</v>
          </cell>
        </row>
        <row r="420">
          <cell r="C420" t="str">
            <v>MR27 - ILARCO</v>
          </cell>
        </row>
        <row r="421">
          <cell r="C421" t="str">
            <v>MR28 - TABORA</v>
          </cell>
        </row>
        <row r="422">
          <cell r="C422" t="str">
            <v>MR29 - AVENIDA_68</v>
          </cell>
        </row>
        <row r="423">
          <cell r="C423" t="str">
            <v>MR2B - CORDOBA</v>
          </cell>
        </row>
        <row r="424">
          <cell r="C424" t="str">
            <v>MR2C - FLORESTA</v>
          </cell>
        </row>
        <row r="425">
          <cell r="C425" t="str">
            <v>MR31 - SOTILEZA</v>
          </cell>
        </row>
        <row r="426">
          <cell r="C426" t="str">
            <v>MR32 - LA_CLARITA</v>
          </cell>
        </row>
        <row r="427">
          <cell r="C427" t="str">
            <v>MR33 - ESTRADA</v>
          </cell>
        </row>
        <row r="428">
          <cell r="C428" t="str">
            <v>MR34 - Libre</v>
          </cell>
        </row>
        <row r="429">
          <cell r="C429" t="str">
            <v>MR35 - Libre</v>
          </cell>
        </row>
        <row r="430">
          <cell r="C430" t="str">
            <v>MR36 - URB_ANDES</v>
          </cell>
        </row>
        <row r="431">
          <cell r="C431" t="str">
            <v>MR37 - Libre</v>
          </cell>
        </row>
        <row r="432">
          <cell r="C432" t="str">
            <v>MR38 - MORISCO</v>
          </cell>
        </row>
        <row r="433">
          <cell r="C433" t="str">
            <v>MU11 - TEXMERALDA</v>
          </cell>
        </row>
        <row r="434">
          <cell r="C434" t="str">
            <v>MU11R - CRYOGA_EEC</v>
          </cell>
        </row>
        <row r="435">
          <cell r="C435" t="str">
            <v>MU12 - ICOLLAN_11</v>
          </cell>
        </row>
        <row r="436">
          <cell r="C436" t="str">
            <v>MU12R - GRANADA</v>
          </cell>
        </row>
        <row r="437">
          <cell r="C437" t="str">
            <v>MU13 - SN_NICOLAS</v>
          </cell>
        </row>
        <row r="438">
          <cell r="C438" t="str">
            <v>MU14 - CARBOGAS</v>
          </cell>
        </row>
        <row r="439">
          <cell r="C439" t="str">
            <v>MU15 - SIBATE</v>
          </cell>
        </row>
        <row r="440">
          <cell r="C440" t="str">
            <v>MU16 - ALICACHIN</v>
          </cell>
        </row>
        <row r="441">
          <cell r="C441" t="str">
            <v>MU17 - STANTON</v>
          </cell>
        </row>
        <row r="442">
          <cell r="C442" t="str">
            <v>MU18 - CHUZACA</v>
          </cell>
        </row>
        <row r="443">
          <cell r="C443" t="str">
            <v>MU21R - LIQUID_GAS</v>
          </cell>
        </row>
        <row r="444">
          <cell r="C444" t="str">
            <v>MU22R - ICOLLANTAS</v>
          </cell>
        </row>
        <row r="445">
          <cell r="C445" t="str">
            <v>MU23R - CONALVIDRI</v>
          </cell>
        </row>
        <row r="446">
          <cell r="C446" t="str">
            <v>MV11D - AGUADITA</v>
          </cell>
        </row>
        <row r="447">
          <cell r="C447" t="str">
            <v>MV12D - GUAVIO</v>
          </cell>
        </row>
        <row r="448">
          <cell r="C448" t="str">
            <v>MZ11 - ALCALA</v>
          </cell>
        </row>
        <row r="449">
          <cell r="C449" t="str">
            <v>MZ12 - SULTANA</v>
          </cell>
        </row>
        <row r="450">
          <cell r="C450" t="str">
            <v>MZ13 - AUTOP_SUR</v>
          </cell>
        </row>
        <row r="451">
          <cell r="C451" t="str">
            <v>MZ14 - VL_MAYOR</v>
          </cell>
        </row>
        <row r="452">
          <cell r="C452" t="str">
            <v>MZ15 - SEVILLANA</v>
          </cell>
        </row>
        <row r="453">
          <cell r="C453" t="str">
            <v>MZ16 - ALQUERIA</v>
          </cell>
        </row>
        <row r="454">
          <cell r="C454" t="str">
            <v>MZ17 - CIU_MONTES</v>
          </cell>
        </row>
        <row r="455">
          <cell r="C455" t="str">
            <v>MZ21 - BRAVO_PAEZ</v>
          </cell>
        </row>
        <row r="456">
          <cell r="C456" t="str">
            <v>MZ22 - LA_FRAGUA</v>
          </cell>
        </row>
        <row r="457">
          <cell r="C457" t="str">
            <v>MZ23 - LIBERTADOR</v>
          </cell>
        </row>
        <row r="458">
          <cell r="C458" t="str">
            <v>MZ24 - VL_SONIA</v>
          </cell>
        </row>
        <row r="459">
          <cell r="C459" t="str">
            <v>MZ25 - CORU¥A</v>
          </cell>
        </row>
        <row r="460">
          <cell r="C460" t="str">
            <v>MZ26 - INGLES_BC</v>
          </cell>
        </row>
        <row r="461">
          <cell r="C461" t="str">
            <v>MZ31 - AVENIDA_27</v>
          </cell>
        </row>
        <row r="462">
          <cell r="C462" t="str">
            <v>MZ32 - DELICIAS</v>
          </cell>
        </row>
        <row r="463">
          <cell r="C463" t="str">
            <v>MZ33 - VENECIA</v>
          </cell>
        </row>
        <row r="464">
          <cell r="C464" t="str">
            <v>MZ34 - SN_VICENTE</v>
          </cell>
        </row>
        <row r="465">
          <cell r="C465" t="str">
            <v>MZ35 - FATIMA</v>
          </cell>
        </row>
        <row r="466">
          <cell r="C466" t="str">
            <v>MZ36 - PL_AMERICA</v>
          </cell>
        </row>
        <row r="467">
          <cell r="C467" t="str">
            <v>NA11 - C_MILITAR</v>
          </cell>
        </row>
        <row r="468">
          <cell r="C468" t="str">
            <v>NA12 - LEONA</v>
          </cell>
        </row>
        <row r="469">
          <cell r="C469" t="str">
            <v>NA22 - AGAFANO</v>
          </cell>
        </row>
        <row r="470">
          <cell r="C470" t="str">
            <v>NC11 - SAN_MARINO</v>
          </cell>
        </row>
        <row r="471">
          <cell r="C471" t="str">
            <v>NC12 - BENILDA</v>
          </cell>
        </row>
        <row r="472">
          <cell r="C472" t="str">
            <v>NC13 - CUBIA</v>
          </cell>
        </row>
        <row r="473">
          <cell r="C473" t="str">
            <v>NC14 - ZIPACON</v>
          </cell>
        </row>
        <row r="474">
          <cell r="C474" t="str">
            <v>NM11D - CHECUA</v>
          </cell>
        </row>
        <row r="475">
          <cell r="C475" t="str">
            <v>NM12D - LA_PUERTA</v>
          </cell>
        </row>
        <row r="476">
          <cell r="C476" t="str">
            <v>NM13D - ZOCAIRE</v>
          </cell>
        </row>
        <row r="477">
          <cell r="C477" t="str">
            <v>NS11D - HACIENDA</v>
          </cell>
        </row>
        <row r="478">
          <cell r="C478" t="str">
            <v>NS12D - CIENAGAA</v>
          </cell>
        </row>
        <row r="479">
          <cell r="C479" t="str">
            <v>NY11D - SIQUIMA</v>
          </cell>
        </row>
        <row r="480">
          <cell r="C480" t="str">
            <v>NY12D - NAMAY</v>
          </cell>
        </row>
        <row r="481">
          <cell r="C481" t="str">
            <v>OT12 - PARCELAS</v>
          </cell>
        </row>
        <row r="482">
          <cell r="C482" t="str">
            <v>OT21 - LA_MOYA</v>
          </cell>
        </row>
        <row r="483">
          <cell r="C483" t="str">
            <v>OT22 - FLORES_RIO</v>
          </cell>
        </row>
        <row r="484">
          <cell r="C484" t="str">
            <v>PE11D - GUAYABAL</v>
          </cell>
        </row>
        <row r="485">
          <cell r="C485" t="str">
            <v>PE12D - PENALOZA</v>
          </cell>
        </row>
        <row r="486">
          <cell r="C486" t="str">
            <v>PE13D - GUANACAS</v>
          </cell>
        </row>
        <row r="487">
          <cell r="C487" t="str">
            <v>PO11D - CABRERA</v>
          </cell>
        </row>
        <row r="488">
          <cell r="C488" t="str">
            <v>PO21D - SBERNARDO</v>
          </cell>
        </row>
        <row r="489">
          <cell r="C489" t="str">
            <v>PO22D - PORTONES</v>
          </cell>
        </row>
        <row r="490">
          <cell r="C490" t="str">
            <v>PT11 - RETEN</v>
          </cell>
        </row>
        <row r="491">
          <cell r="C491" t="str">
            <v>PT12 - PTE_PIEDRA</v>
          </cell>
        </row>
        <row r="492">
          <cell r="C492" t="str">
            <v>PT13 - PALMACERA</v>
          </cell>
        </row>
        <row r="493">
          <cell r="C493" t="str">
            <v>QI11D - QUIPILITO</v>
          </cell>
        </row>
        <row r="494">
          <cell r="C494" t="str">
            <v>QI12D - LIMONAL</v>
          </cell>
        </row>
        <row r="495">
          <cell r="C495" t="str">
            <v>QI21D - Quipile EEC</v>
          </cell>
        </row>
        <row r="496">
          <cell r="C496" t="str">
            <v>QP11 - GUATAVITA</v>
          </cell>
        </row>
        <row r="497">
          <cell r="C497" t="str">
            <v>QP12 - Libre</v>
          </cell>
        </row>
        <row r="498">
          <cell r="C498" t="str">
            <v>QP13 - GUASCA</v>
          </cell>
        </row>
        <row r="499">
          <cell r="C499" t="str">
            <v>QP14 - Libre</v>
          </cell>
        </row>
        <row r="500">
          <cell r="C500" t="str">
            <v>RR11D - CAMBULOS</v>
          </cell>
        </row>
        <row r="501">
          <cell r="C501" t="str">
            <v>RR21D - NORTE</v>
          </cell>
        </row>
        <row r="502">
          <cell r="C502" t="str">
            <v>RR22D - CHAMBACU</v>
          </cell>
        </row>
        <row r="503">
          <cell r="C503" t="str">
            <v>S1S2R - SALTO_1_2</v>
          </cell>
        </row>
        <row r="504">
          <cell r="C504" t="str">
            <v>SA11 - AV_DORADO</v>
          </cell>
        </row>
        <row r="505">
          <cell r="C505" t="str">
            <v>SA12 - RAFA_NUNEZ</v>
          </cell>
        </row>
        <row r="506">
          <cell r="C506" t="str">
            <v>SA13 - ENCANTO</v>
          </cell>
        </row>
        <row r="507">
          <cell r="C507" t="str">
            <v>SA14 - CAN</v>
          </cell>
        </row>
        <row r="508">
          <cell r="C508" t="str">
            <v>SA15 - CAMAVIEJA</v>
          </cell>
        </row>
        <row r="509">
          <cell r="C509" t="str">
            <v>SA16 - JJ_VARGAS</v>
          </cell>
        </row>
        <row r="510">
          <cell r="C510" t="str">
            <v>SA17 - XEROS</v>
          </cell>
        </row>
        <row r="511">
          <cell r="C511" t="str">
            <v>SA18 - EMBAJADA</v>
          </cell>
        </row>
        <row r="512">
          <cell r="C512" t="str">
            <v>SA21 - BQ_POPULAR</v>
          </cell>
        </row>
        <row r="513">
          <cell r="C513" t="str">
            <v>SA22 - ESMERALDA</v>
          </cell>
        </row>
        <row r="514">
          <cell r="C514" t="str">
            <v>SA23 - GRANJAS</v>
          </cell>
        </row>
        <row r="515">
          <cell r="C515" t="str">
            <v>SA24 - NORMANDIA</v>
          </cell>
        </row>
        <row r="516">
          <cell r="C516" t="str">
            <v>SA25 - C_EMPLEADO</v>
          </cell>
        </row>
        <row r="517">
          <cell r="C517" t="str">
            <v>SA26 - PABLO_VI</v>
          </cell>
        </row>
        <row r="518">
          <cell r="C518" t="str">
            <v>SA27 - EL_GRECO</v>
          </cell>
        </row>
        <row r="519">
          <cell r="C519" t="str">
            <v>SA28 - TIEMPO</v>
          </cell>
        </row>
        <row r="520">
          <cell r="C520" t="str">
            <v>SA31 - EEB</v>
          </cell>
        </row>
        <row r="521">
          <cell r="C521" t="str">
            <v>SA32 - GUALI</v>
          </cell>
        </row>
        <row r="522">
          <cell r="C522" t="str">
            <v>SA33 - METROPOLIS</v>
          </cell>
        </row>
        <row r="523">
          <cell r="C523" t="str">
            <v>SA34 - ALAMOS</v>
          </cell>
        </row>
        <row r="524">
          <cell r="C524" t="str">
            <v>SA35 - ST_CECILIA</v>
          </cell>
        </row>
        <row r="525">
          <cell r="C525" t="str">
            <v>SA36 - CIU_SALITR</v>
          </cell>
        </row>
        <row r="526">
          <cell r="C526" t="str">
            <v>SA37 - PETROLERAS</v>
          </cell>
        </row>
        <row r="527">
          <cell r="C527" t="str">
            <v>SA38 - ESPECTADOR</v>
          </cell>
        </row>
        <row r="528">
          <cell r="C528" t="str">
            <v>SC11 - 20_JULIO</v>
          </cell>
        </row>
        <row r="529">
          <cell r="C529" t="str">
            <v>SC12 - ANTONIO_NA</v>
          </cell>
        </row>
        <row r="530">
          <cell r="C530" t="str">
            <v>SC13 - VINAL</v>
          </cell>
        </row>
        <row r="531">
          <cell r="C531" t="str">
            <v>SC14 - SAN_ISIDRO</v>
          </cell>
        </row>
        <row r="532">
          <cell r="C532" t="str">
            <v>SC15 - QUIROGA</v>
          </cell>
        </row>
        <row r="533">
          <cell r="C533" t="str">
            <v>SC21 - PESEBRE</v>
          </cell>
        </row>
        <row r="534">
          <cell r="C534" t="str">
            <v>SC22 - CONSUELO</v>
          </cell>
        </row>
        <row r="535">
          <cell r="C535" t="str">
            <v>SC23 - G_RESTREPO</v>
          </cell>
        </row>
        <row r="536">
          <cell r="C536" t="str">
            <v>SC24 - SOCIEGO</v>
          </cell>
        </row>
        <row r="537">
          <cell r="C537" t="str">
            <v>SC25 - MOCHUELO</v>
          </cell>
        </row>
        <row r="538">
          <cell r="C538" t="str">
            <v>SC31 - COLINAS</v>
          </cell>
        </row>
        <row r="539">
          <cell r="C539" t="str">
            <v>SC32 - TUNJUELITO</v>
          </cell>
        </row>
        <row r="540">
          <cell r="C540" t="str">
            <v>SC33 - LAS_LOMAS</v>
          </cell>
        </row>
        <row r="541">
          <cell r="C541" t="str">
            <v>SC34 - CLARET</v>
          </cell>
        </row>
        <row r="542">
          <cell r="C542" t="str">
            <v>SC35 - OLAYA</v>
          </cell>
        </row>
        <row r="543">
          <cell r="C543" t="str">
            <v>SD11 - YERBABUENA</v>
          </cell>
        </row>
        <row r="544">
          <cell r="C544" t="str">
            <v>SD12 - SAGAMASA</v>
          </cell>
        </row>
        <row r="545">
          <cell r="C545" t="str">
            <v>SF11 - CLI_BEJARA</v>
          </cell>
        </row>
        <row r="546">
          <cell r="C546" t="str">
            <v>SF12 - SANTANDER</v>
          </cell>
        </row>
        <row r="547">
          <cell r="C547" t="str">
            <v>SF13 - Libre</v>
          </cell>
        </row>
        <row r="548">
          <cell r="C548" t="str">
            <v>SF14 - Libre</v>
          </cell>
        </row>
        <row r="549">
          <cell r="C549" t="str">
            <v>SF15 - BCO_COLOMB</v>
          </cell>
        </row>
        <row r="550">
          <cell r="C550" t="str">
            <v>SF16 - ZAPATA_BOL</v>
          </cell>
        </row>
        <row r="551">
          <cell r="C551" t="str">
            <v>SF17 - REY_TIEMPO</v>
          </cell>
        </row>
        <row r="552">
          <cell r="C552" t="str">
            <v>SF18 - SENA</v>
          </cell>
        </row>
        <row r="553">
          <cell r="C553" t="str">
            <v>SF1A - RICAURTE</v>
          </cell>
        </row>
        <row r="554">
          <cell r="C554" t="str">
            <v>SF1B - PAIBA</v>
          </cell>
        </row>
        <row r="555">
          <cell r="C555" t="str">
            <v>SF1C - OXIGENOS</v>
          </cell>
        </row>
        <row r="556">
          <cell r="C556" t="str">
            <v>SF1D - SF1D</v>
          </cell>
        </row>
        <row r="557">
          <cell r="C557" t="str">
            <v>SF1E - COLSEGUROS</v>
          </cell>
        </row>
        <row r="558">
          <cell r="C558" t="str">
            <v>SF1F - Libre</v>
          </cell>
        </row>
        <row r="559">
          <cell r="C559" t="str">
            <v>SF1G - CALLE_21</v>
          </cell>
        </row>
        <row r="560">
          <cell r="C560" t="str">
            <v>SF21 - TEUSAQUILO</v>
          </cell>
        </row>
        <row r="561">
          <cell r="C561" t="str">
            <v>SF22 - CROMOS_BC</v>
          </cell>
        </row>
        <row r="562">
          <cell r="C562" t="str">
            <v>SF23 - CALLE_22</v>
          </cell>
        </row>
        <row r="563">
          <cell r="C563" t="str">
            <v>SF24 - AV_JIMENEZ</v>
          </cell>
        </row>
        <row r="564">
          <cell r="C564" t="str">
            <v>SF25 - C_INTERNAL</v>
          </cell>
        </row>
        <row r="565">
          <cell r="C565" t="str">
            <v>SF26 - BIBLIOTECA</v>
          </cell>
        </row>
        <row r="566">
          <cell r="C566" t="str">
            <v>SF27 - CUNDINAMAR</v>
          </cell>
        </row>
        <row r="567">
          <cell r="C567" t="str">
            <v>SF31 - VICTORINO</v>
          </cell>
        </row>
        <row r="568">
          <cell r="C568" t="str">
            <v>SF32 - USATAMA</v>
          </cell>
        </row>
        <row r="569">
          <cell r="C569" t="str">
            <v>SF33 - ROBLEDO</v>
          </cell>
        </row>
        <row r="570">
          <cell r="C570" t="str">
            <v>SF34 - UNIVERSITA</v>
          </cell>
        </row>
        <row r="571">
          <cell r="C571" t="str">
            <v>SF35 - OSPÖNA</v>
          </cell>
        </row>
        <row r="572">
          <cell r="C572" t="str">
            <v>SF36 - NIEVES</v>
          </cell>
        </row>
        <row r="573">
          <cell r="C573" t="str">
            <v>SG11D - SGABRIEL</v>
          </cell>
        </row>
        <row r="574">
          <cell r="C574" t="str">
            <v>SG12D - ARGENTINA</v>
          </cell>
        </row>
        <row r="575">
          <cell r="C575" t="str">
            <v>SG13D - LAS_PALMAS</v>
          </cell>
        </row>
        <row r="576">
          <cell r="C576" t="str">
            <v>SH11 - PRADERA</v>
          </cell>
        </row>
        <row r="577">
          <cell r="C577" t="str">
            <v>SH12 - TABLAZO</v>
          </cell>
        </row>
        <row r="578">
          <cell r="C578" t="str">
            <v>SH21 - LA_CUESTA</v>
          </cell>
        </row>
        <row r="579">
          <cell r="C579" t="str">
            <v>SH22 - CANICA</v>
          </cell>
        </row>
        <row r="580">
          <cell r="C580" t="str">
            <v>SJ11 - ETB</v>
          </cell>
        </row>
        <row r="581">
          <cell r="C581" t="str">
            <v>SJ12 - CLI_BOGOTA</v>
          </cell>
        </row>
        <row r="582">
          <cell r="C582" t="str">
            <v>SJ13 - BANCO_BTA</v>
          </cell>
        </row>
        <row r="583">
          <cell r="C583" t="str">
            <v>SJ14 - EDI_COLON</v>
          </cell>
        </row>
        <row r="584">
          <cell r="C584" t="str">
            <v>SJ15 - TELEFONOS</v>
          </cell>
        </row>
        <row r="585">
          <cell r="C585" t="str">
            <v>SJ1A - EDITORIAL</v>
          </cell>
        </row>
        <row r="586">
          <cell r="C586" t="str">
            <v>SJ1B - PALETAS_BC</v>
          </cell>
        </row>
        <row r="587">
          <cell r="C587" t="str">
            <v>SJ1C - FERROCARRI</v>
          </cell>
        </row>
        <row r="588">
          <cell r="C588" t="str">
            <v>SJ1D - VOTO_NAL</v>
          </cell>
        </row>
        <row r="589">
          <cell r="C589" t="str">
            <v>SJ1E - TRILLADORA</v>
          </cell>
        </row>
        <row r="590">
          <cell r="C590" t="str">
            <v>SJ1F - ESTANZUELA</v>
          </cell>
        </row>
        <row r="591">
          <cell r="C591" t="str">
            <v>SK11D - SIMIJACA</v>
          </cell>
        </row>
        <row r="592">
          <cell r="C592" t="str">
            <v>SK12D - HATOCHICO</v>
          </cell>
        </row>
        <row r="593">
          <cell r="C593" t="str">
            <v>SK13D - SAN_MIGUEL</v>
          </cell>
        </row>
        <row r="594">
          <cell r="C594" t="str">
            <v>SK14D - SUSA</v>
          </cell>
        </row>
        <row r="595">
          <cell r="C595" t="str">
            <v>SK15D - Libre</v>
          </cell>
        </row>
        <row r="596">
          <cell r="C596" t="str">
            <v>SK16D - LOCAL_SK16</v>
          </cell>
        </row>
        <row r="597">
          <cell r="C597" t="str">
            <v>SL11D - COGUA</v>
          </cell>
        </row>
        <row r="598">
          <cell r="C598" t="str">
            <v>SL12D - SAN_RAFAEL</v>
          </cell>
        </row>
        <row r="599">
          <cell r="C599" t="str">
            <v>SL13D - CEUCO</v>
          </cell>
        </row>
        <row r="600">
          <cell r="C600" t="str">
            <v>SL14D - MORTINO</v>
          </cell>
        </row>
        <row r="601">
          <cell r="C601" t="str">
            <v>SM11 - CANTERAS</v>
          </cell>
        </row>
        <row r="602">
          <cell r="C602" t="str">
            <v>SM12 - PTO_ALEGRE</v>
          </cell>
        </row>
        <row r="603">
          <cell r="C603" t="str">
            <v>SM13 - BARRIO_NVO</v>
          </cell>
        </row>
        <row r="604">
          <cell r="C604" t="str">
            <v>SM14 - SAN_CARLOS</v>
          </cell>
        </row>
        <row r="605">
          <cell r="C605" t="str">
            <v>SM15 - LEON_XIII</v>
          </cell>
        </row>
        <row r="606">
          <cell r="C606" t="str">
            <v>SM16 - C_TORRES</v>
          </cell>
        </row>
        <row r="607">
          <cell r="C607" t="str">
            <v>SM17 - WEST_ARCO</v>
          </cell>
        </row>
        <row r="608">
          <cell r="C608" t="str">
            <v>SM18 - PORVENIR</v>
          </cell>
        </row>
        <row r="609">
          <cell r="C609" t="str">
            <v>SM19 - EL_ATICO</v>
          </cell>
        </row>
        <row r="610">
          <cell r="C610" t="str">
            <v>SM1A - VEREDITA</v>
          </cell>
        </row>
        <row r="611">
          <cell r="C611" t="str">
            <v>SM1B - TERREROS</v>
          </cell>
        </row>
        <row r="612">
          <cell r="C612" t="str">
            <v>SM1C - POLICARPA</v>
          </cell>
        </row>
        <row r="613">
          <cell r="C613" t="str">
            <v>SM21 - RIVELINO</v>
          </cell>
        </row>
        <row r="614">
          <cell r="C614" t="str">
            <v>SM22 - NARANJOS</v>
          </cell>
        </row>
        <row r="615">
          <cell r="C615" t="str">
            <v>SM23 - QUINTANARE</v>
          </cell>
        </row>
        <row r="616">
          <cell r="C616" t="str">
            <v>SM24 - SUCRE</v>
          </cell>
        </row>
        <row r="617">
          <cell r="C617" t="str">
            <v>SM25 - UNISUR</v>
          </cell>
        </row>
        <row r="618">
          <cell r="C618" t="str">
            <v>SM26 - PIAMONTE</v>
          </cell>
        </row>
        <row r="619">
          <cell r="C619" t="str">
            <v>SM27 - CAZUCA</v>
          </cell>
        </row>
        <row r="620">
          <cell r="C620" t="str">
            <v>SM28 - QUESADA</v>
          </cell>
        </row>
        <row r="621">
          <cell r="C621" t="str">
            <v>SM29 - VOGUE</v>
          </cell>
        </row>
        <row r="622">
          <cell r="C622" t="str">
            <v>SM2A - HELIOS</v>
          </cell>
        </row>
        <row r="623">
          <cell r="C623" t="str">
            <v>SP11 - SN_AGUSTIN</v>
          </cell>
        </row>
        <row r="624">
          <cell r="C624" t="str">
            <v>SP12 - CAROLINA</v>
          </cell>
        </row>
        <row r="625">
          <cell r="C625" t="str">
            <v>SP21 - MARQUEZ</v>
          </cell>
        </row>
        <row r="626">
          <cell r="C626" t="str">
            <v>SQ11 - C_NAUTICO</v>
          </cell>
        </row>
        <row r="627">
          <cell r="C627" t="str">
            <v>SQ11R - GACHANCIPA</v>
          </cell>
        </row>
        <row r="628">
          <cell r="C628" t="str">
            <v>SQ12R - VILLAPINZO</v>
          </cell>
        </row>
        <row r="629">
          <cell r="C629" t="str">
            <v>SQ13R - TOMINE</v>
          </cell>
        </row>
        <row r="630">
          <cell r="C630" t="str">
            <v>SR11 - CACERIO</v>
          </cell>
        </row>
        <row r="631">
          <cell r="C631" t="str">
            <v>SR12 - BETANIA</v>
          </cell>
        </row>
        <row r="632">
          <cell r="C632" t="str">
            <v>SR13 - NAZARET</v>
          </cell>
        </row>
        <row r="633">
          <cell r="C633" t="str">
            <v>SS11D - ESPIGAS</v>
          </cell>
        </row>
        <row r="634">
          <cell r="C634" t="str">
            <v>SS12D - PALMIRA</v>
          </cell>
        </row>
        <row r="635">
          <cell r="C635" t="str">
            <v>SS21D - CACICAZGO</v>
          </cell>
        </row>
        <row r="636">
          <cell r="C636" t="str">
            <v>ST11 - SALTOCADEN</v>
          </cell>
        </row>
        <row r="637">
          <cell r="C637" t="str">
            <v>ST12 - TEQUENDAMA</v>
          </cell>
        </row>
        <row r="638">
          <cell r="C638" t="str">
            <v>ST13 - LAGUNETA</v>
          </cell>
        </row>
        <row r="639">
          <cell r="C639" t="str">
            <v>SU11 - MAZUREN</v>
          </cell>
        </row>
        <row r="640">
          <cell r="C640" t="str">
            <v>SU12 - PROVENZA</v>
          </cell>
        </row>
        <row r="641">
          <cell r="C641" t="str">
            <v>SU13 - BOSTON</v>
          </cell>
        </row>
        <row r="642">
          <cell r="C642" t="str">
            <v>SU14 - MIRANDELA</v>
          </cell>
        </row>
        <row r="643">
          <cell r="C643" t="str">
            <v>SU15 - PORTALES</v>
          </cell>
        </row>
        <row r="644">
          <cell r="C644" t="str">
            <v>SU16 - LINCOLN</v>
          </cell>
        </row>
        <row r="645">
          <cell r="C645" t="str">
            <v>SU17 - CALLE_170</v>
          </cell>
        </row>
        <row r="646">
          <cell r="C646" t="str">
            <v>SU18 - VL_MAGDALA</v>
          </cell>
        </row>
        <row r="647">
          <cell r="C647" t="str">
            <v>SU21 - LA_CAMPINA</v>
          </cell>
        </row>
        <row r="648">
          <cell r="C648" t="str">
            <v>SU22 - BACATA</v>
          </cell>
        </row>
        <row r="649">
          <cell r="C649" t="str">
            <v>SU23 - STA_MONICA</v>
          </cell>
        </row>
        <row r="650">
          <cell r="C650" t="str">
            <v>SU24 - CAMPANELA</v>
          </cell>
        </row>
        <row r="651">
          <cell r="C651" t="str">
            <v>SU25 - PARCELACIO</v>
          </cell>
        </row>
        <row r="652">
          <cell r="C652" t="str">
            <v>SU26 - J_N_CORPAS</v>
          </cell>
        </row>
        <row r="653">
          <cell r="C653" t="str">
            <v>SU27 - VL_PRADO</v>
          </cell>
        </row>
        <row r="654">
          <cell r="C654" t="str">
            <v>SU28 - SN_CIPRIAN</v>
          </cell>
        </row>
        <row r="655">
          <cell r="C655" t="str">
            <v>SY11D - CAMANCHA</v>
          </cell>
        </row>
        <row r="656">
          <cell r="C656" t="str">
            <v>SY12D - PINIPAY</v>
          </cell>
        </row>
        <row r="657">
          <cell r="C657" t="str">
            <v>SY13D - PARAMOALTO</v>
          </cell>
        </row>
        <row r="658">
          <cell r="C658" t="str">
            <v>TB11 - COSTA_AZUL</v>
          </cell>
        </row>
        <row r="659">
          <cell r="C659" t="str">
            <v>TB12 - VL_MARIA</v>
          </cell>
        </row>
        <row r="660">
          <cell r="C660" t="str">
            <v>TB13 - URB_LAROSA</v>
          </cell>
        </row>
        <row r="661">
          <cell r="C661" t="str">
            <v>TB14 - RINCON</v>
          </cell>
        </row>
        <row r="662">
          <cell r="C662" t="str">
            <v>TB15 - SANTA_INES</v>
          </cell>
        </row>
        <row r="663">
          <cell r="C663" t="str">
            <v>TB16 - BQE_SUBA</v>
          </cell>
        </row>
        <row r="664">
          <cell r="C664" t="str">
            <v>TB17 - LOCAL_TB17</v>
          </cell>
        </row>
        <row r="665">
          <cell r="C665" t="str">
            <v>TB18 - LINDARAJA</v>
          </cell>
        </row>
        <row r="666">
          <cell r="C666" t="str">
            <v>TB21 - PORTAL</v>
          </cell>
        </row>
        <row r="667">
          <cell r="C667" t="str">
            <v>TB22 - RUBI_NORTE</v>
          </cell>
        </row>
        <row r="668">
          <cell r="C668" t="str">
            <v>TB23 - NVA_TIBABU</v>
          </cell>
        </row>
        <row r="669">
          <cell r="C669" t="str">
            <v>TB24 - JAPON</v>
          </cell>
        </row>
        <row r="670">
          <cell r="C670" t="str">
            <v>TB25 - TOSCANA</v>
          </cell>
        </row>
        <row r="671">
          <cell r="C671" t="str">
            <v>TB26 - BERLIN</v>
          </cell>
        </row>
        <row r="672">
          <cell r="C672" t="str">
            <v>TB27 - ALCAPARROS</v>
          </cell>
        </row>
        <row r="673">
          <cell r="C673" t="str">
            <v>TB28 - PIEDRA_VER</v>
          </cell>
        </row>
        <row r="674">
          <cell r="C674" t="str">
            <v>TB31 - J_AMARILLO</v>
          </cell>
        </row>
        <row r="675">
          <cell r="C675" t="str">
            <v>TB32 - LA_GAITANA</v>
          </cell>
        </row>
        <row r="676">
          <cell r="C676" t="str">
            <v>TB33 - MANUELITA</v>
          </cell>
        </row>
        <row r="677">
          <cell r="C677" t="str">
            <v>TB34 - PUERTO_SOL</v>
          </cell>
        </row>
        <row r="678">
          <cell r="C678" t="str">
            <v>TB35 - BOCHALEMA</v>
          </cell>
        </row>
        <row r="679">
          <cell r="C679" t="str">
            <v>TB36 - LAS_FLORES</v>
          </cell>
        </row>
        <row r="680">
          <cell r="C680" t="str">
            <v>TB37 - CTRO_SUBA</v>
          </cell>
        </row>
        <row r="681">
          <cell r="C681" t="str">
            <v>TB38 - ALMENDROS</v>
          </cell>
        </row>
        <row r="682">
          <cell r="C682" t="str">
            <v>TC11 - LA_FUENTE</v>
          </cell>
        </row>
        <row r="683">
          <cell r="C683" t="str">
            <v>TC21 - MANZANOS</v>
          </cell>
        </row>
        <row r="684">
          <cell r="C684" t="str">
            <v>TC22 - VERGANZO</v>
          </cell>
        </row>
        <row r="685">
          <cell r="C685" t="str">
            <v>TE11 - SINAI</v>
          </cell>
        </row>
        <row r="686">
          <cell r="C686" t="str">
            <v>TE12 - AYACUCHO</v>
          </cell>
        </row>
        <row r="687">
          <cell r="C687" t="str">
            <v>TE13 - KENNEDY</v>
          </cell>
        </row>
        <row r="688">
          <cell r="C688" t="str">
            <v>TE14 - BRASIL</v>
          </cell>
        </row>
        <row r="689">
          <cell r="C689" t="str">
            <v>TE15 - BANDERAS</v>
          </cell>
        </row>
        <row r="690">
          <cell r="C690" t="str">
            <v>TE16 - HORIZONTE</v>
          </cell>
        </row>
        <row r="691">
          <cell r="C691" t="str">
            <v>TE17 - PTE_CALDAS</v>
          </cell>
        </row>
        <row r="692">
          <cell r="C692" t="str">
            <v>TE18 - CORABASTOS</v>
          </cell>
        </row>
        <row r="693">
          <cell r="C693" t="str">
            <v>TE21 - LLANO_GRAN</v>
          </cell>
        </row>
        <row r="694">
          <cell r="C694" t="str">
            <v>TE22 - ETB_BC</v>
          </cell>
        </row>
        <row r="695">
          <cell r="C695" t="str">
            <v>TE23 - DIONISIO</v>
          </cell>
        </row>
        <row r="696">
          <cell r="C696" t="str">
            <v>TE24 - MARIA_PAZ</v>
          </cell>
        </row>
        <row r="697">
          <cell r="C697" t="str">
            <v>TE25 - ESCOCIA</v>
          </cell>
        </row>
        <row r="698">
          <cell r="C698" t="str">
            <v>TE26 - EM_MARIANA</v>
          </cell>
        </row>
        <row r="699">
          <cell r="C699" t="str">
            <v>TE27 - HIPODROMO</v>
          </cell>
        </row>
        <row r="700">
          <cell r="C700" t="str">
            <v>TE28 - CHICALA</v>
          </cell>
        </row>
        <row r="701">
          <cell r="C701" t="str">
            <v>TE31 - PROVIVIEND</v>
          </cell>
        </row>
        <row r="702">
          <cell r="C702" t="str">
            <v>TE32 - AV_BOYACA</v>
          </cell>
        </row>
        <row r="703">
          <cell r="C703" t="str">
            <v>TE33 - TINTALA</v>
          </cell>
        </row>
        <row r="704">
          <cell r="C704" t="str">
            <v>TE34 - MANDALAY</v>
          </cell>
        </row>
        <row r="705">
          <cell r="C705" t="str">
            <v>TE35 - CASTILLA</v>
          </cell>
        </row>
        <row r="706">
          <cell r="C706" t="str">
            <v>TE36 - 2_AVENIDAS</v>
          </cell>
        </row>
        <row r="707">
          <cell r="C707" t="str">
            <v>TE37 - ANDALUCIA</v>
          </cell>
        </row>
        <row r="708">
          <cell r="C708" t="str">
            <v>TE38 - AV_1_MAYO</v>
          </cell>
        </row>
        <row r="709">
          <cell r="C709" t="str">
            <v>TE41 - PQE_TINTAL</v>
          </cell>
        </row>
        <row r="710">
          <cell r="C710" t="str">
            <v>TE42 - PTO_BONITO</v>
          </cell>
        </row>
        <row r="711">
          <cell r="C711" t="str">
            <v>TE43 - PANTANOS</v>
          </cell>
        </row>
        <row r="712">
          <cell r="C712" t="str">
            <v>TE44 - ALTAMAR</v>
          </cell>
        </row>
        <row r="713">
          <cell r="C713" t="str">
            <v>TI11 - BARBARA</v>
          </cell>
        </row>
        <row r="714">
          <cell r="C714" t="str">
            <v>TI21 - VIRGINIA</v>
          </cell>
        </row>
        <row r="715">
          <cell r="C715" t="str">
            <v>TI22 - TERMALES</v>
          </cell>
        </row>
        <row r="716">
          <cell r="C716" t="str">
            <v>TJ11R - BIMBO</v>
          </cell>
        </row>
        <row r="717">
          <cell r="C717" t="str">
            <v>TJ12R - LAMINADOS</v>
          </cell>
        </row>
        <row r="718">
          <cell r="C718" t="str">
            <v>TJ21R - CARRASQUIL</v>
          </cell>
        </row>
        <row r="719">
          <cell r="C719" t="str">
            <v>TJ22R - VALVANERA</v>
          </cell>
        </row>
        <row r="720">
          <cell r="C720" t="str">
            <v>TN12 - CHACAL</v>
          </cell>
        </row>
        <row r="721">
          <cell r="C721" t="str">
            <v>TN21 - CHINCE</v>
          </cell>
        </row>
        <row r="722">
          <cell r="C722" t="str">
            <v>TN22 - ESTANCO</v>
          </cell>
        </row>
        <row r="723">
          <cell r="C723" t="str">
            <v>TO11 - ARRAYANES</v>
          </cell>
        </row>
        <row r="724">
          <cell r="C724" t="str">
            <v>TO12 - GUAYMARAL</v>
          </cell>
        </row>
        <row r="725">
          <cell r="C725" t="str">
            <v>TO13 - MARANTA</v>
          </cell>
        </row>
        <row r="726">
          <cell r="C726" t="str">
            <v>TO14 - VERBENAL</v>
          </cell>
        </row>
        <row r="727">
          <cell r="C727" t="str">
            <v>TO15 - AMER_PIPE</v>
          </cell>
        </row>
        <row r="728">
          <cell r="C728" t="str">
            <v>TO16 - EL_GUAVIO</v>
          </cell>
        </row>
        <row r="729">
          <cell r="C729" t="str">
            <v>TO17 - S_BOLIVAR</v>
          </cell>
        </row>
        <row r="730">
          <cell r="C730" t="str">
            <v>TO18 - HATOGRANDE</v>
          </cell>
        </row>
        <row r="731">
          <cell r="C731" t="str">
            <v>TO21 - JORDAN</v>
          </cell>
        </row>
        <row r="732">
          <cell r="C732" t="str">
            <v>TO22 - BIMA</v>
          </cell>
        </row>
        <row r="733">
          <cell r="C733" t="str">
            <v>TO23 - SONORA</v>
          </cell>
        </row>
        <row r="734">
          <cell r="C734" t="str">
            <v>TO24 - CAOBOS</v>
          </cell>
        </row>
        <row r="735">
          <cell r="C735" t="str">
            <v>TO25 - CAPRI</v>
          </cell>
        </row>
        <row r="736">
          <cell r="C736" t="str">
            <v>TO26 - BELMIRA</v>
          </cell>
        </row>
        <row r="737">
          <cell r="C737" t="str">
            <v>TO27 - TEJARES</v>
          </cell>
        </row>
        <row r="738">
          <cell r="C738" t="str">
            <v>TO28 - MAICAO_ETB</v>
          </cell>
        </row>
        <row r="739">
          <cell r="C739" t="str">
            <v>TR11D - NARANJAL</v>
          </cell>
        </row>
        <row r="740">
          <cell r="C740" t="str">
            <v>TR12D - TERRAZAS</v>
          </cell>
        </row>
        <row r="741">
          <cell r="C741" t="str">
            <v>TS11D - MINERO</v>
          </cell>
        </row>
        <row r="742">
          <cell r="C742" t="str">
            <v>TS12D - NEUSA</v>
          </cell>
        </row>
        <row r="743">
          <cell r="C743" t="str">
            <v>TS13D - PEDREGAL</v>
          </cell>
        </row>
        <row r="744">
          <cell r="C744" t="str">
            <v>TU11 - INEM</v>
          </cell>
        </row>
        <row r="745">
          <cell r="C745" t="str">
            <v>TU12 - CIU_BOLIVA</v>
          </cell>
        </row>
        <row r="746">
          <cell r="C746" t="str">
            <v>TU13 - NVO_LUCERO</v>
          </cell>
        </row>
        <row r="747">
          <cell r="C747" t="str">
            <v>TU14 - MARANDU</v>
          </cell>
        </row>
        <row r="748">
          <cell r="C748" t="str">
            <v>TU15 - SAN_BENITO</v>
          </cell>
        </row>
        <row r="749">
          <cell r="C749" t="str">
            <v>TU16 - MARISCAL</v>
          </cell>
        </row>
        <row r="750">
          <cell r="C750" t="str">
            <v>TU17 - ONTARIO</v>
          </cell>
        </row>
        <row r="751">
          <cell r="C751" t="str">
            <v>TU18 - MEISSEN</v>
          </cell>
        </row>
        <row r="752">
          <cell r="C752" t="str">
            <v>TU19 - JALISCO</v>
          </cell>
        </row>
        <row r="753">
          <cell r="C753" t="str">
            <v>TU1A - JERUSALEN</v>
          </cell>
        </row>
        <row r="754">
          <cell r="C754" t="str">
            <v>TU22 - OKAL_MUZU</v>
          </cell>
        </row>
        <row r="755">
          <cell r="C755" t="str">
            <v>TU23 - JJ_RONDON</v>
          </cell>
        </row>
        <row r="756">
          <cell r="C756" t="str">
            <v>TU24 - LOCAL_ETB</v>
          </cell>
        </row>
        <row r="757">
          <cell r="C757" t="str">
            <v>TU25 - ARBORIZADO</v>
          </cell>
        </row>
        <row r="758">
          <cell r="C758" t="str">
            <v>TU26 - ATLANTA</v>
          </cell>
        </row>
        <row r="759">
          <cell r="C759" t="str">
            <v>TU27 - GUIPARMA</v>
          </cell>
        </row>
        <row r="760">
          <cell r="C760" t="str">
            <v>TU28 - FRANCISCO</v>
          </cell>
        </row>
        <row r="761">
          <cell r="C761" t="str">
            <v>TU29 - J_PABLO_II</v>
          </cell>
        </row>
        <row r="762">
          <cell r="C762" t="str">
            <v>TU2A - CROYDON</v>
          </cell>
        </row>
        <row r="763">
          <cell r="C763" t="str">
            <v>TZ12R - TERMOZIAUX</v>
          </cell>
        </row>
        <row r="764">
          <cell r="C764" t="str">
            <v>TZ13R - TERMOTIBIT</v>
          </cell>
        </row>
        <row r="765">
          <cell r="C765" t="str">
            <v>TZ14R - MALTERIAS</v>
          </cell>
        </row>
        <row r="766">
          <cell r="C766" t="str">
            <v>TZ15R - CANAVITA</v>
          </cell>
        </row>
        <row r="767">
          <cell r="C767" t="str">
            <v>TZ16R - RURALES</v>
          </cell>
        </row>
        <row r="768">
          <cell r="C768" t="str">
            <v>UB11D - UBATE_LCAL</v>
          </cell>
        </row>
        <row r="769">
          <cell r="C769" t="str">
            <v>UB11R - CAPELLANIA</v>
          </cell>
        </row>
        <row r="770">
          <cell r="C770" t="str">
            <v>UB12D - CARUPA</v>
          </cell>
        </row>
        <row r="771">
          <cell r="C771" t="str">
            <v>UB12R - ORIENTE</v>
          </cell>
        </row>
        <row r="772">
          <cell r="C772" t="str">
            <v>UB13D - CUCUNUBA</v>
          </cell>
        </row>
        <row r="773">
          <cell r="C773" t="str">
            <v>UB13R - TAUSA</v>
          </cell>
        </row>
        <row r="774">
          <cell r="C774" t="str">
            <v>UB14D - LENGUAZAQ</v>
          </cell>
        </row>
        <row r="775">
          <cell r="C775" t="str">
            <v>UB15D - SUTATAUSA</v>
          </cell>
        </row>
        <row r="776">
          <cell r="C776" t="str">
            <v>UB16D - FUQUENE</v>
          </cell>
        </row>
        <row r="777">
          <cell r="C777" t="str">
            <v>UL13D - UBALA</v>
          </cell>
        </row>
        <row r="778">
          <cell r="C778" t="str">
            <v>UL14D - TUNJA</v>
          </cell>
        </row>
        <row r="779">
          <cell r="C779" t="str">
            <v>UL15D - CASCADAS</v>
          </cell>
        </row>
        <row r="780">
          <cell r="C780" t="str">
            <v>UM11 - Libre</v>
          </cell>
        </row>
        <row r="781">
          <cell r="C781" t="str">
            <v>UM12 - LA_CABANA</v>
          </cell>
        </row>
        <row r="782">
          <cell r="C782" t="str">
            <v>UM13 - CHUNIZA</v>
          </cell>
        </row>
        <row r="783">
          <cell r="C783" t="str">
            <v>UM14 - PICOTA</v>
          </cell>
        </row>
        <row r="784">
          <cell r="C784" t="str">
            <v>UM15 - TESORO</v>
          </cell>
        </row>
        <row r="785">
          <cell r="C785" t="str">
            <v>UM16 - Libre</v>
          </cell>
        </row>
        <row r="786">
          <cell r="C786" t="str">
            <v>UM17 - SERRANIAS</v>
          </cell>
        </row>
        <row r="787">
          <cell r="C787" t="str">
            <v>UM18 - MARICHUELA</v>
          </cell>
        </row>
        <row r="788">
          <cell r="C788" t="str">
            <v>UM21 - VALLE</v>
          </cell>
        </row>
        <row r="789">
          <cell r="C789" t="str">
            <v>UM22 - LADRILLERA</v>
          </cell>
        </row>
        <row r="790">
          <cell r="C790" t="str">
            <v>UM23 - TIGUAQUE</v>
          </cell>
        </row>
        <row r="791">
          <cell r="C791" t="str">
            <v>UM24 - TENERIFE</v>
          </cell>
        </row>
        <row r="792">
          <cell r="C792" t="str">
            <v>UM25 - NACIONES_U</v>
          </cell>
        </row>
        <row r="793">
          <cell r="C793" t="str">
            <v>UM26 - MTE_BLANCO</v>
          </cell>
        </row>
        <row r="794">
          <cell r="C794" t="str">
            <v>UM27 - LUCERO</v>
          </cell>
        </row>
        <row r="795">
          <cell r="C795" t="str">
            <v>UM28 - ALFO_LOPEZ</v>
          </cell>
        </row>
        <row r="796">
          <cell r="C796" t="str">
            <v>UM31 - CIU_USME</v>
          </cell>
        </row>
        <row r="797">
          <cell r="C797" t="str">
            <v>UM32 - VENEZUELA</v>
          </cell>
        </row>
        <row r="798">
          <cell r="C798" t="str">
            <v>UM33 - PASQUILLA</v>
          </cell>
        </row>
        <row r="799">
          <cell r="C799" t="str">
            <v>UM34 - EL_UVAL</v>
          </cell>
        </row>
        <row r="800">
          <cell r="C800" t="str">
            <v>UM35 - BOQUERON</v>
          </cell>
        </row>
        <row r="801">
          <cell r="C801" t="str">
            <v>UM36 - VIVIENDAS</v>
          </cell>
        </row>
        <row r="802">
          <cell r="C802" t="str">
            <v>US11 - TUNEL</v>
          </cell>
        </row>
        <row r="803">
          <cell r="C803" t="str">
            <v>US12 - CANTON_NTE</v>
          </cell>
        </row>
        <row r="804">
          <cell r="C804" t="str">
            <v>US13 - TEATRO_PAT</v>
          </cell>
        </row>
        <row r="805">
          <cell r="C805" t="str">
            <v>US14 - FUNDACION</v>
          </cell>
        </row>
        <row r="806">
          <cell r="C806" t="str">
            <v>US15 - BATAN</v>
          </cell>
        </row>
        <row r="807">
          <cell r="C807" t="str">
            <v>US16 - CALERA</v>
          </cell>
        </row>
        <row r="808">
          <cell r="C808" t="str">
            <v>US17 - WORL_TRADE</v>
          </cell>
        </row>
        <row r="809">
          <cell r="C809" t="str">
            <v>US18 - PATRICIO</v>
          </cell>
        </row>
        <row r="810">
          <cell r="C810" t="str">
            <v>US21 - REFUGIO</v>
          </cell>
        </row>
        <row r="811">
          <cell r="C811" t="str">
            <v>US22 - BELLASUIZA</v>
          </cell>
        </row>
        <row r="812">
          <cell r="C812" t="str">
            <v>US23 - CALLE_117</v>
          </cell>
        </row>
        <row r="813">
          <cell r="C813" t="str">
            <v>US24 - CARRETERA</v>
          </cell>
        </row>
        <row r="814">
          <cell r="C814" t="str">
            <v>US25 - BARCELONA</v>
          </cell>
        </row>
        <row r="815">
          <cell r="C815" t="str">
            <v>US26 - PEPESIERRA</v>
          </cell>
        </row>
        <row r="816">
          <cell r="C816" t="str">
            <v>US27 - POMONA</v>
          </cell>
        </row>
        <row r="817">
          <cell r="C817" t="str">
            <v>US28 - MOLINOS</v>
          </cell>
        </row>
        <row r="818">
          <cell r="C818" t="str">
            <v>US31 - CALLE_98</v>
          </cell>
        </row>
        <row r="819">
          <cell r="C819" t="str">
            <v>US32 - ST_BEATRIZ</v>
          </cell>
        </row>
        <row r="820">
          <cell r="C820" t="str">
            <v>US33 - BQE_MEDINA</v>
          </cell>
        </row>
        <row r="821">
          <cell r="C821" t="str">
            <v>US34 - LACAROLINA</v>
          </cell>
        </row>
        <row r="822">
          <cell r="C822" t="str">
            <v>VA11D - SN_ANTONIO</v>
          </cell>
        </row>
        <row r="823">
          <cell r="C823" t="str">
            <v>VA12D - EL_TRIUNFO</v>
          </cell>
        </row>
        <row r="824">
          <cell r="C824" t="str">
            <v>VA13D - VIOTA</v>
          </cell>
        </row>
        <row r="825">
          <cell r="C825" t="str">
            <v>VC11D - JAVA</v>
          </cell>
        </row>
        <row r="826">
          <cell r="C826" t="str">
            <v>VC12D - LAVICTORIA</v>
          </cell>
        </row>
        <row r="827">
          <cell r="C827" t="str">
            <v>VC21D - EL_PIN</v>
          </cell>
        </row>
        <row r="828">
          <cell r="C828" t="str">
            <v>VE11 - DERSA</v>
          </cell>
        </row>
        <row r="829">
          <cell r="C829" t="str">
            <v>VE12 - STA_ISABEL</v>
          </cell>
        </row>
        <row r="830">
          <cell r="C830" t="str">
            <v>VE13 - BC_VE_1</v>
          </cell>
        </row>
        <row r="831">
          <cell r="C831" t="str">
            <v>VE14 - GRASCO</v>
          </cell>
        </row>
        <row r="832">
          <cell r="C832" t="str">
            <v>VE15 - TEJAR</v>
          </cell>
        </row>
        <row r="833">
          <cell r="C833" t="str">
            <v>VE16 - MILENTA</v>
          </cell>
        </row>
        <row r="834">
          <cell r="C834" t="str">
            <v>VE17 - COLORTEX</v>
          </cell>
        </row>
        <row r="835">
          <cell r="C835" t="str">
            <v>VE18 - TIBANA</v>
          </cell>
        </row>
        <row r="836">
          <cell r="C836" t="str">
            <v>VE21 - BC_VE_2</v>
          </cell>
        </row>
        <row r="837">
          <cell r="C837" t="str">
            <v>VE22 - VILLA_INES</v>
          </cell>
        </row>
        <row r="838">
          <cell r="C838" t="str">
            <v>VE23 - CAMELIA</v>
          </cell>
        </row>
        <row r="839">
          <cell r="C839" t="str">
            <v>VE24 - METALES</v>
          </cell>
        </row>
        <row r="840">
          <cell r="C840" t="str">
            <v>VE25 - AVENIDA_3</v>
          </cell>
        </row>
        <row r="841">
          <cell r="C841" t="str">
            <v>VE26 - CANALINDUS</v>
          </cell>
        </row>
        <row r="842">
          <cell r="C842" t="str">
            <v>VE27 - COMUNEROS</v>
          </cell>
        </row>
        <row r="843">
          <cell r="C843" t="str">
            <v>VE28 - ACEITALES</v>
          </cell>
        </row>
        <row r="844">
          <cell r="C844" t="str">
            <v>VE31 - PRIMAVERA</v>
          </cell>
        </row>
        <row r="845">
          <cell r="C845" t="str">
            <v>VE32 - ST_MATILDE</v>
          </cell>
        </row>
        <row r="846">
          <cell r="C846" t="str">
            <v>VE33 - BQE_COMUN</v>
          </cell>
        </row>
        <row r="847">
          <cell r="C847" t="str">
            <v>VE34 - OBRAS_ETB</v>
          </cell>
        </row>
        <row r="848">
          <cell r="C848" t="str">
            <v>VE35 - GALAN</v>
          </cell>
        </row>
        <row r="849">
          <cell r="C849" t="str">
            <v>VE36 - SECRESALUD</v>
          </cell>
        </row>
        <row r="850">
          <cell r="C850" t="str">
            <v>VG11D - PASUNCHA</v>
          </cell>
        </row>
        <row r="851">
          <cell r="C851" t="str">
            <v>VG12D - PAIME</v>
          </cell>
        </row>
        <row r="852">
          <cell r="C852" t="str">
            <v>VG13D - CAMPAMENTO</v>
          </cell>
        </row>
        <row r="853">
          <cell r="C853" t="str">
            <v>VI11 - Libre</v>
          </cell>
        </row>
        <row r="854">
          <cell r="C854" t="str">
            <v>VI11R - USME</v>
          </cell>
        </row>
        <row r="855">
          <cell r="C855" t="str">
            <v>VI12 - EL_PARAISO</v>
          </cell>
        </row>
        <row r="856">
          <cell r="C856" t="str">
            <v>VI12R - ACUEDUCTO</v>
          </cell>
        </row>
        <row r="857">
          <cell r="C857" t="str">
            <v>VI13 - STA_MARTA</v>
          </cell>
        </row>
        <row r="858">
          <cell r="C858" t="str">
            <v>VI14 - EL_MIRADOR</v>
          </cell>
        </row>
        <row r="859">
          <cell r="C859" t="str">
            <v>VI15 - DANUBIO</v>
          </cell>
        </row>
        <row r="860">
          <cell r="C860" t="str">
            <v>VI16 - ST_LIBRADA</v>
          </cell>
        </row>
        <row r="861">
          <cell r="C861" t="str">
            <v>VI17 - ACUEDUC_11</v>
          </cell>
        </row>
        <row r="862">
          <cell r="C862" t="str">
            <v>VI18 - MARRUECOS</v>
          </cell>
        </row>
        <row r="863">
          <cell r="C863" t="str">
            <v>VI21 - ATENAS</v>
          </cell>
        </row>
        <row r="864">
          <cell r="C864" t="str">
            <v>VI22 - MERCEDES</v>
          </cell>
        </row>
        <row r="865">
          <cell r="C865" t="str">
            <v>VI23 - D_TURBAY</v>
          </cell>
        </row>
        <row r="866">
          <cell r="C866" t="str">
            <v>VI24 - SANTA_RITA</v>
          </cell>
        </row>
        <row r="867">
          <cell r="C867" t="str">
            <v>VI25 - SIDEL</v>
          </cell>
        </row>
        <row r="868">
          <cell r="C868" t="str">
            <v>VI26 - COLUMNAS</v>
          </cell>
        </row>
        <row r="869">
          <cell r="C869" t="str">
            <v>VI27 - EL_ZUQUE</v>
          </cell>
        </row>
        <row r="870">
          <cell r="C870" t="str">
            <v>VI28 - LOS_ALPES</v>
          </cell>
        </row>
        <row r="871">
          <cell r="C871" t="str">
            <v>VI31 - MALVINAS</v>
          </cell>
        </row>
        <row r="872">
          <cell r="C872" t="str">
            <v>VI33 - FISCALA</v>
          </cell>
        </row>
        <row r="873">
          <cell r="C873" t="str">
            <v>VI34 - REP_CANADA</v>
          </cell>
        </row>
        <row r="874">
          <cell r="C874" t="str">
            <v>VI35 - JUAN_REY</v>
          </cell>
        </row>
        <row r="875">
          <cell r="C875" t="str">
            <v>VI36 - MOLINO_SUR</v>
          </cell>
        </row>
        <row r="876">
          <cell r="C876" t="str">
            <v>VI37 - GUACAMAYAS</v>
          </cell>
        </row>
        <row r="877">
          <cell r="C877" t="str">
            <v>VN11D - Vian¡</v>
          </cell>
        </row>
        <row r="878">
          <cell r="C878" t="str">
            <v>VN12D - LA_SIERRA</v>
          </cell>
        </row>
        <row r="879">
          <cell r="C879" t="str">
            <v>VN13D - CAMBAO</v>
          </cell>
        </row>
        <row r="880">
          <cell r="C880" t="str">
            <v>VP11D - HOSPITAL</v>
          </cell>
        </row>
        <row r="881">
          <cell r="C881" t="str">
            <v>VP12D - GUANGUITA</v>
          </cell>
        </row>
        <row r="882">
          <cell r="C882" t="str">
            <v>VP13D - SAN_PEDRO</v>
          </cell>
        </row>
        <row r="883">
          <cell r="C883" t="str">
            <v>VT11R - LA_PALMA</v>
          </cell>
        </row>
        <row r="884">
          <cell r="C884" t="str">
            <v>VT12R - VILLEPETRO</v>
          </cell>
        </row>
        <row r="885">
          <cell r="C885" t="str">
            <v>VT21R - ALBAN</v>
          </cell>
        </row>
        <row r="886">
          <cell r="C886" t="str">
            <v>VT22R - VILLETA</v>
          </cell>
        </row>
        <row r="887">
          <cell r="C887" t="str">
            <v>ZP12D - SAN_JORGE</v>
          </cell>
        </row>
        <row r="888">
          <cell r="C888" t="str">
            <v>ZP13D - PARAMO</v>
          </cell>
        </row>
        <row r="889">
          <cell r="C889" t="str">
            <v>ZP14D - CENTRO</v>
          </cell>
        </row>
        <row r="890">
          <cell r="C890" t="str">
            <v>ZP17D - SAN_PABLO</v>
          </cell>
        </row>
        <row r="891">
          <cell r="C891" t="str">
            <v>ZP18D - LOCAL_ZP18</v>
          </cell>
        </row>
      </sheetData>
      <sheetData sheetId="8" refreshError="1"/>
      <sheetData sheetId="9" refreshError="1"/>
      <sheetData sheetId="10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8"/>
  <sheetViews>
    <sheetView tabSelected="1" view="pageBreakPreview" zoomScale="145" zoomScaleNormal="100" zoomScaleSheetLayoutView="145" workbookViewId="0">
      <selection activeCell="D6" sqref="D6"/>
    </sheetView>
  </sheetViews>
  <sheetFormatPr baseColWidth="10" defaultRowHeight="16.5"/>
  <cols>
    <col min="1" max="1" width="33.7109375" style="2" customWidth="1"/>
    <col min="2" max="2" width="16.5703125" style="2" customWidth="1"/>
    <col min="3" max="3" width="16.28515625" style="2" customWidth="1"/>
    <col min="4" max="4" width="17.140625" style="2" customWidth="1"/>
    <col min="5" max="16384" width="11.42578125" style="2"/>
  </cols>
  <sheetData>
    <row r="1" spans="1:4" ht="17.25" customHeight="1">
      <c r="A1" s="56" t="s">
        <v>156</v>
      </c>
      <c r="B1" s="57"/>
      <c r="C1" s="57"/>
      <c r="D1" s="58"/>
    </row>
    <row r="2" spans="1:4" ht="28.5" customHeight="1">
      <c r="A2" s="59" t="s">
        <v>207</v>
      </c>
      <c r="B2" s="60"/>
      <c r="C2" s="60"/>
      <c r="D2" s="61"/>
    </row>
    <row r="3" spans="1:4">
      <c r="A3" s="38"/>
      <c r="B3" s="39"/>
      <c r="C3" s="39"/>
      <c r="D3" s="40"/>
    </row>
    <row r="4" spans="1:4">
      <c r="A4" s="41" t="s">
        <v>165</v>
      </c>
      <c r="B4" s="36" t="s">
        <v>166</v>
      </c>
      <c r="C4" s="36" t="s">
        <v>170</v>
      </c>
      <c r="D4" s="42" t="s">
        <v>162</v>
      </c>
    </row>
    <row r="5" spans="1:4">
      <c r="A5" s="43" t="s">
        <v>167</v>
      </c>
      <c r="B5" s="37">
        <f>+'PRESUPUESTO EL ENSUEÑO'!G92</f>
        <v>0</v>
      </c>
      <c r="C5" s="37">
        <f>+'PRESUPUESTO EL ENSUEÑO'!G94+'PRESUPUESTO EL ENSUEÑO'!G95+'PRESUPUESTO EL ENSUEÑO'!G96+'PRESUPUESTO EL ENSUEÑO'!G97</f>
        <v>0</v>
      </c>
      <c r="D5" s="44">
        <f>+B5+C5</f>
        <v>0</v>
      </c>
    </row>
    <row r="6" spans="1:4">
      <c r="A6" s="43" t="s">
        <v>168</v>
      </c>
      <c r="B6" s="37">
        <f>+'PRESUPUESTO MILLENIUM'!G91</f>
        <v>0</v>
      </c>
      <c r="C6" s="37">
        <f>+'PRESUPUESTO MILLENIUM'!G93+'PRESUPUESTO MILLENIUM'!G94+'PRESUPUESTO MILLENIUM'!G95+'PRESUPUESTO MILLENIUM'!G96</f>
        <v>0</v>
      </c>
      <c r="D6" s="44">
        <f>+B6+C6</f>
        <v>0</v>
      </c>
    </row>
    <row r="7" spans="1:4">
      <c r="A7" s="43" t="s">
        <v>169</v>
      </c>
      <c r="B7" s="37">
        <f>+'PRESUPUESTO GONZALO VALLEJO'!G94</f>
        <v>0</v>
      </c>
      <c r="C7" s="37">
        <f>+'PRESUPUESTO GONZALO VALLEJO'!G96+'PRESUPUESTO GONZALO VALLEJO'!G97+'PRESUPUESTO GONZALO VALLEJO'!G98+'PRESUPUESTO GONZALO VALLEJO'!G99</f>
        <v>0</v>
      </c>
      <c r="D7" s="44">
        <f>+B7+C7</f>
        <v>0</v>
      </c>
    </row>
    <row r="8" spans="1:4" ht="17.25" thickBot="1">
      <c r="A8" s="64" t="s">
        <v>171</v>
      </c>
      <c r="B8" s="65"/>
      <c r="C8" s="62">
        <f>+D5+D6+D7</f>
        <v>0</v>
      </c>
      <c r="D8" s="63"/>
    </row>
  </sheetData>
  <sheetProtection password="F061" sheet="1" objects="1" scenarios="1"/>
  <mergeCells count="4">
    <mergeCell ref="A1:D1"/>
    <mergeCell ref="A2:D2"/>
    <mergeCell ref="C8:D8"/>
    <mergeCell ref="A8:B8"/>
  </mergeCells>
  <pageMargins left="0.7" right="0.7" top="0.75" bottom="0.75" header="0.3" footer="0.3"/>
  <pageSetup orientation="portrait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Hoja1"/>
  <dimension ref="B2:I99"/>
  <sheetViews>
    <sheetView view="pageBreakPreview" zoomScale="55" zoomScaleNormal="85" zoomScaleSheetLayoutView="55" workbookViewId="0">
      <selection activeCell="F105" sqref="F105"/>
    </sheetView>
  </sheetViews>
  <sheetFormatPr baseColWidth="10" defaultRowHeight="16.5"/>
  <cols>
    <col min="1" max="1" width="3.85546875" style="2" customWidth="1"/>
    <col min="2" max="2" width="11.42578125" style="1"/>
    <col min="3" max="3" width="65.5703125" style="2" customWidth="1"/>
    <col min="4" max="4" width="22.140625" style="2" customWidth="1"/>
    <col min="5" max="5" width="15.42578125" style="2" customWidth="1"/>
    <col min="6" max="6" width="17.7109375" style="3" customWidth="1"/>
    <col min="7" max="7" width="28.7109375" style="4" customWidth="1"/>
    <col min="8" max="8" width="3.85546875" style="2" customWidth="1"/>
    <col min="9" max="9" width="14.85546875" style="2" bestFit="1" customWidth="1"/>
    <col min="10" max="16384" width="11.42578125" style="2"/>
  </cols>
  <sheetData>
    <row r="2" spans="2:9" ht="48" customHeight="1">
      <c r="B2" s="70" t="s">
        <v>208</v>
      </c>
      <c r="C2" s="71"/>
      <c r="D2" s="71"/>
      <c r="E2" s="71"/>
      <c r="F2" s="71"/>
      <c r="G2" s="72"/>
    </row>
    <row r="3" spans="2:9" ht="34.5" customHeight="1">
      <c r="B3" s="77" t="s">
        <v>207</v>
      </c>
      <c r="C3" s="78"/>
      <c r="D3" s="78"/>
      <c r="E3" s="78"/>
      <c r="F3" s="78"/>
      <c r="G3" s="79"/>
    </row>
    <row r="4" spans="2:9">
      <c r="B4" s="19"/>
      <c r="C4" s="20"/>
      <c r="D4" s="20"/>
      <c r="E4" s="20"/>
      <c r="F4" s="21"/>
      <c r="G4" s="22"/>
    </row>
    <row r="5" spans="2:9" ht="45.75" customHeight="1">
      <c r="B5" s="70" t="s">
        <v>172</v>
      </c>
      <c r="C5" s="71"/>
      <c r="D5" s="71"/>
      <c r="E5" s="71"/>
      <c r="F5" s="71"/>
      <c r="G5" s="72"/>
      <c r="I5" s="18"/>
    </row>
    <row r="6" spans="2:9" ht="19.5" customHeight="1">
      <c r="B6" s="67" t="s">
        <v>16</v>
      </c>
      <c r="C6" s="68"/>
      <c r="D6" s="68"/>
      <c r="E6" s="68"/>
      <c r="F6" s="68"/>
      <c r="G6" s="69"/>
    </row>
    <row r="7" spans="2:9" ht="14.25" customHeight="1">
      <c r="B7" s="5" t="s">
        <v>0</v>
      </c>
      <c r="C7" s="6" t="s">
        <v>1</v>
      </c>
      <c r="D7" s="6" t="s">
        <v>3</v>
      </c>
      <c r="E7" s="6" t="s">
        <v>4</v>
      </c>
      <c r="F7" s="7" t="s">
        <v>5</v>
      </c>
      <c r="G7" s="7" t="s">
        <v>6</v>
      </c>
    </row>
    <row r="8" spans="2:9">
      <c r="B8" s="23" t="s">
        <v>22</v>
      </c>
      <c r="C8" s="74" t="s">
        <v>43</v>
      </c>
      <c r="D8" s="74"/>
      <c r="E8" s="74"/>
      <c r="F8" s="74"/>
      <c r="G8" s="74"/>
    </row>
    <row r="9" spans="2:9">
      <c r="B9" s="8" t="s">
        <v>23</v>
      </c>
      <c r="C9" s="30" t="s">
        <v>43</v>
      </c>
      <c r="D9" s="31"/>
      <c r="E9" s="31"/>
      <c r="F9" s="31"/>
      <c r="G9" s="32"/>
    </row>
    <row r="10" spans="2:9">
      <c r="B10" s="9" t="s">
        <v>24</v>
      </c>
      <c r="C10" s="10" t="s">
        <v>17</v>
      </c>
      <c r="D10" s="11" t="s">
        <v>7</v>
      </c>
      <c r="E10" s="45">
        <v>2741</v>
      </c>
      <c r="F10" s="80"/>
      <c r="G10" s="24">
        <f>ROUND((E10*F10),0)</f>
        <v>0</v>
      </c>
    </row>
    <row r="11" spans="2:9">
      <c r="B11" s="9" t="s">
        <v>25</v>
      </c>
      <c r="C11" s="10" t="s">
        <v>18</v>
      </c>
      <c r="D11" s="11" t="s">
        <v>8</v>
      </c>
      <c r="E11" s="45">
        <v>845.74</v>
      </c>
      <c r="F11" s="81"/>
      <c r="G11" s="24">
        <f t="shared" ref="G11:G14" si="0">ROUND((E11*F11),0)</f>
        <v>0</v>
      </c>
    </row>
    <row r="12" spans="2:9">
      <c r="B12" s="9" t="s">
        <v>26</v>
      </c>
      <c r="C12" s="10" t="s">
        <v>19</v>
      </c>
      <c r="D12" s="11" t="s">
        <v>7</v>
      </c>
      <c r="E12" s="45">
        <v>2741.06</v>
      </c>
      <c r="F12" s="81"/>
      <c r="G12" s="24">
        <f t="shared" si="0"/>
        <v>0</v>
      </c>
    </row>
    <row r="13" spans="2:9" ht="33">
      <c r="B13" s="9" t="s">
        <v>27</v>
      </c>
      <c r="C13" s="10" t="s">
        <v>20</v>
      </c>
      <c r="D13" s="11" t="s">
        <v>8</v>
      </c>
      <c r="E13" s="45">
        <v>296.37</v>
      </c>
      <c r="F13" s="81"/>
      <c r="G13" s="24">
        <f t="shared" si="0"/>
        <v>0</v>
      </c>
    </row>
    <row r="14" spans="2:9" ht="33">
      <c r="B14" s="9" t="s">
        <v>28</v>
      </c>
      <c r="C14" s="10" t="s">
        <v>21</v>
      </c>
      <c r="D14" s="11" t="s">
        <v>8</v>
      </c>
      <c r="E14" s="45">
        <v>845.74</v>
      </c>
      <c r="F14" s="81"/>
      <c r="G14" s="24">
        <f t="shared" si="0"/>
        <v>0</v>
      </c>
    </row>
    <row r="15" spans="2:9" ht="24" customHeight="1">
      <c r="B15" s="66" t="s">
        <v>9</v>
      </c>
      <c r="C15" s="66"/>
      <c r="D15" s="66"/>
      <c r="E15" s="66"/>
      <c r="F15" s="66"/>
      <c r="G15" s="14">
        <f>SUM(G10:G14)</f>
        <v>0</v>
      </c>
    </row>
    <row r="16" spans="2:9">
      <c r="B16" s="23" t="s">
        <v>29</v>
      </c>
      <c r="C16" s="74" t="s">
        <v>42</v>
      </c>
      <c r="D16" s="74"/>
      <c r="E16" s="74"/>
      <c r="F16" s="74"/>
      <c r="G16" s="74"/>
    </row>
    <row r="17" spans="2:7">
      <c r="B17" s="8" t="s">
        <v>30</v>
      </c>
      <c r="C17" s="30" t="s">
        <v>44</v>
      </c>
      <c r="D17" s="31"/>
      <c r="E17" s="31"/>
      <c r="F17" s="31"/>
      <c r="G17" s="32"/>
    </row>
    <row r="18" spans="2:7" ht="33">
      <c r="B18" s="9" t="s">
        <v>31</v>
      </c>
      <c r="C18" s="10" t="s">
        <v>150</v>
      </c>
      <c r="D18" s="11" t="s">
        <v>7</v>
      </c>
      <c r="E18" s="45">
        <v>1108.6600000000001</v>
      </c>
      <c r="F18" s="80"/>
      <c r="G18" s="24">
        <f>ROUND((E18*F18),0)</f>
        <v>0</v>
      </c>
    </row>
    <row r="19" spans="2:7" ht="33">
      <c r="B19" s="9" t="s">
        <v>32</v>
      </c>
      <c r="C19" s="10" t="s">
        <v>151</v>
      </c>
      <c r="D19" s="11" t="s">
        <v>10</v>
      </c>
      <c r="E19" s="45">
        <v>550.84</v>
      </c>
      <c r="F19" s="81"/>
      <c r="G19" s="24">
        <f t="shared" ref="G19:G21" si="1">ROUND((E19*F19),0)</f>
        <v>0</v>
      </c>
    </row>
    <row r="20" spans="2:7" ht="33">
      <c r="B20" s="9" t="s">
        <v>33</v>
      </c>
      <c r="C20" s="10" t="s">
        <v>149</v>
      </c>
      <c r="D20" s="11" t="s">
        <v>7</v>
      </c>
      <c r="E20" s="45">
        <v>1330.39</v>
      </c>
      <c r="F20" s="80"/>
      <c r="G20" s="24">
        <f t="shared" si="1"/>
        <v>0</v>
      </c>
    </row>
    <row r="21" spans="2:7">
      <c r="B21" s="9" t="s">
        <v>34</v>
      </c>
      <c r="C21" s="10" t="s">
        <v>152</v>
      </c>
      <c r="D21" s="11" t="s">
        <v>10</v>
      </c>
      <c r="E21" s="45">
        <v>34.409999999999997</v>
      </c>
      <c r="F21" s="80"/>
      <c r="G21" s="24">
        <f t="shared" si="1"/>
        <v>0</v>
      </c>
    </row>
    <row r="22" spans="2:7">
      <c r="B22" s="8" t="s">
        <v>41</v>
      </c>
      <c r="C22" s="30" t="s">
        <v>45</v>
      </c>
      <c r="D22" s="31"/>
      <c r="E22" s="31"/>
      <c r="F22" s="82"/>
      <c r="G22" s="32"/>
    </row>
    <row r="23" spans="2:7">
      <c r="B23" s="15" t="s">
        <v>35</v>
      </c>
      <c r="C23" s="10" t="s">
        <v>154</v>
      </c>
      <c r="D23" s="11" t="s">
        <v>8</v>
      </c>
      <c r="E23" s="45">
        <v>6.6</v>
      </c>
      <c r="F23" s="81"/>
      <c r="G23" s="24">
        <f t="shared" ref="G23:G44" si="2">ROUND((E23*F23),0)</f>
        <v>0</v>
      </c>
    </row>
    <row r="24" spans="2:7">
      <c r="B24" s="15" t="s">
        <v>36</v>
      </c>
      <c r="C24" s="10" t="s">
        <v>18</v>
      </c>
      <c r="D24" s="11" t="s">
        <v>8</v>
      </c>
      <c r="E24" s="45">
        <v>70.87</v>
      </c>
      <c r="F24" s="80"/>
      <c r="G24" s="24">
        <f t="shared" si="2"/>
        <v>0</v>
      </c>
    </row>
    <row r="25" spans="2:7" ht="33">
      <c r="B25" s="15" t="s">
        <v>37</v>
      </c>
      <c r="C25" s="10" t="s">
        <v>21</v>
      </c>
      <c r="D25" s="11" t="s">
        <v>7</v>
      </c>
      <c r="E25" s="45">
        <v>92.13</v>
      </c>
      <c r="F25" s="80"/>
      <c r="G25" s="24">
        <f t="shared" si="2"/>
        <v>0</v>
      </c>
    </row>
    <row r="26" spans="2:7" ht="33">
      <c r="B26" s="15" t="s">
        <v>38</v>
      </c>
      <c r="C26" s="10" t="s">
        <v>148</v>
      </c>
      <c r="D26" s="11" t="s">
        <v>8</v>
      </c>
      <c r="E26" s="45">
        <v>40.479999999999997</v>
      </c>
      <c r="F26" s="80"/>
      <c r="G26" s="24">
        <f t="shared" si="2"/>
        <v>0</v>
      </c>
    </row>
    <row r="27" spans="2:7" ht="33">
      <c r="B27" s="15" t="s">
        <v>39</v>
      </c>
      <c r="C27" s="10" t="s">
        <v>155</v>
      </c>
      <c r="D27" s="11" t="s">
        <v>8</v>
      </c>
      <c r="E27" s="45">
        <v>67.48</v>
      </c>
      <c r="F27" s="80"/>
      <c r="G27" s="24">
        <f t="shared" si="2"/>
        <v>0</v>
      </c>
    </row>
    <row r="28" spans="2:7" ht="33">
      <c r="B28" s="15" t="s">
        <v>40</v>
      </c>
      <c r="C28" s="10" t="s">
        <v>149</v>
      </c>
      <c r="D28" s="11" t="s">
        <v>7</v>
      </c>
      <c r="E28" s="45">
        <v>308.52</v>
      </c>
      <c r="F28" s="80"/>
      <c r="G28" s="24">
        <f t="shared" si="2"/>
        <v>0</v>
      </c>
    </row>
    <row r="29" spans="2:7">
      <c r="B29" s="8" t="s">
        <v>47</v>
      </c>
      <c r="C29" s="30" t="s">
        <v>46</v>
      </c>
      <c r="D29" s="31"/>
      <c r="E29" s="31"/>
      <c r="F29" s="82"/>
      <c r="G29" s="32"/>
    </row>
    <row r="30" spans="2:7" ht="33">
      <c r="B30" s="9" t="s">
        <v>48</v>
      </c>
      <c r="C30" s="10" t="s">
        <v>146</v>
      </c>
      <c r="D30" s="11" t="s">
        <v>114</v>
      </c>
      <c r="E30" s="45">
        <v>2</v>
      </c>
      <c r="F30" s="80"/>
      <c r="G30" s="24">
        <f t="shared" si="2"/>
        <v>0</v>
      </c>
    </row>
    <row r="31" spans="2:7" ht="33">
      <c r="B31" s="9" t="s">
        <v>49</v>
      </c>
      <c r="C31" s="10" t="s">
        <v>147</v>
      </c>
      <c r="D31" s="11" t="s">
        <v>114</v>
      </c>
      <c r="E31" s="45">
        <v>1</v>
      </c>
      <c r="F31" s="80"/>
      <c r="G31" s="24">
        <f t="shared" si="2"/>
        <v>0</v>
      </c>
    </row>
    <row r="32" spans="2:7">
      <c r="B32" s="8" t="s">
        <v>50</v>
      </c>
      <c r="C32" s="30" t="s">
        <v>51</v>
      </c>
      <c r="D32" s="31"/>
      <c r="E32" s="31"/>
      <c r="F32" s="82"/>
      <c r="G32" s="32"/>
    </row>
    <row r="33" spans="2:7">
      <c r="B33" s="9" t="s">
        <v>52</v>
      </c>
      <c r="C33" s="10" t="s">
        <v>134</v>
      </c>
      <c r="D33" s="11" t="s">
        <v>114</v>
      </c>
      <c r="E33" s="45">
        <v>1</v>
      </c>
      <c r="F33" s="80"/>
      <c r="G33" s="24">
        <f t="shared" si="2"/>
        <v>0</v>
      </c>
    </row>
    <row r="34" spans="2:7" ht="33">
      <c r="B34" s="9" t="s">
        <v>53</v>
      </c>
      <c r="C34" s="10" t="s">
        <v>135</v>
      </c>
      <c r="D34" s="11" t="s">
        <v>114</v>
      </c>
      <c r="E34" s="45">
        <v>1</v>
      </c>
      <c r="F34" s="80"/>
      <c r="G34" s="24">
        <f t="shared" si="2"/>
        <v>0</v>
      </c>
    </row>
    <row r="35" spans="2:7">
      <c r="B35" s="9" t="s">
        <v>54</v>
      </c>
      <c r="C35" s="10" t="s">
        <v>136</v>
      </c>
      <c r="D35" s="11" t="s">
        <v>114</v>
      </c>
      <c r="E35" s="45">
        <v>3</v>
      </c>
      <c r="F35" s="80"/>
      <c r="G35" s="24">
        <f t="shared" si="2"/>
        <v>0</v>
      </c>
    </row>
    <row r="36" spans="2:7">
      <c r="B36" s="9" t="s">
        <v>55</v>
      </c>
      <c r="C36" s="10" t="s">
        <v>137</v>
      </c>
      <c r="D36" s="11" t="s">
        <v>114</v>
      </c>
      <c r="E36" s="45">
        <v>1</v>
      </c>
      <c r="F36" s="80"/>
      <c r="G36" s="24">
        <f t="shared" si="2"/>
        <v>0</v>
      </c>
    </row>
    <row r="37" spans="2:7">
      <c r="B37" s="9" t="s">
        <v>56</v>
      </c>
      <c r="C37" s="10" t="s">
        <v>138</v>
      </c>
      <c r="D37" s="11" t="s">
        <v>114</v>
      </c>
      <c r="E37" s="45">
        <v>1</v>
      </c>
      <c r="F37" s="80"/>
      <c r="G37" s="24">
        <f t="shared" si="2"/>
        <v>0</v>
      </c>
    </row>
    <row r="38" spans="2:7">
      <c r="B38" s="9" t="s">
        <v>57</v>
      </c>
      <c r="C38" s="10" t="s">
        <v>139</v>
      </c>
      <c r="D38" s="11" t="s">
        <v>114</v>
      </c>
      <c r="E38" s="45">
        <v>1</v>
      </c>
      <c r="F38" s="80"/>
      <c r="G38" s="24">
        <f t="shared" si="2"/>
        <v>0</v>
      </c>
    </row>
    <row r="39" spans="2:7">
      <c r="B39" s="9" t="s">
        <v>58</v>
      </c>
      <c r="C39" s="10" t="s">
        <v>140</v>
      </c>
      <c r="D39" s="11" t="s">
        <v>114</v>
      </c>
      <c r="E39" s="45">
        <v>1</v>
      </c>
      <c r="F39" s="80"/>
      <c r="G39" s="24">
        <f t="shared" si="2"/>
        <v>0</v>
      </c>
    </row>
    <row r="40" spans="2:7">
      <c r="B40" s="9" t="s">
        <v>59</v>
      </c>
      <c r="C40" s="10" t="s">
        <v>141</v>
      </c>
      <c r="D40" s="11" t="s">
        <v>114</v>
      </c>
      <c r="E40" s="45">
        <v>1</v>
      </c>
      <c r="F40" s="80"/>
      <c r="G40" s="24">
        <f t="shared" si="2"/>
        <v>0</v>
      </c>
    </row>
    <row r="41" spans="2:7" ht="49.5">
      <c r="B41" s="9" t="s">
        <v>60</v>
      </c>
      <c r="C41" s="10" t="s">
        <v>142</v>
      </c>
      <c r="D41" s="11" t="s">
        <v>114</v>
      </c>
      <c r="E41" s="45">
        <v>5</v>
      </c>
      <c r="F41" s="80"/>
      <c r="G41" s="24">
        <f t="shared" si="2"/>
        <v>0</v>
      </c>
    </row>
    <row r="42" spans="2:7">
      <c r="B42" s="9" t="s">
        <v>61</v>
      </c>
      <c r="C42" s="10" t="s">
        <v>143</v>
      </c>
      <c r="D42" s="11" t="s">
        <v>114</v>
      </c>
      <c r="E42" s="45">
        <v>6</v>
      </c>
      <c r="F42" s="80"/>
      <c r="G42" s="24">
        <f t="shared" si="2"/>
        <v>0</v>
      </c>
    </row>
    <row r="43" spans="2:7" ht="49.5">
      <c r="B43" s="9" t="s">
        <v>62</v>
      </c>
      <c r="C43" s="10" t="s">
        <v>144</v>
      </c>
      <c r="D43" s="11" t="s">
        <v>10</v>
      </c>
      <c r="E43" s="45">
        <v>46.93</v>
      </c>
      <c r="F43" s="80"/>
      <c r="G43" s="24">
        <f t="shared" si="2"/>
        <v>0</v>
      </c>
    </row>
    <row r="44" spans="2:7">
      <c r="B44" s="9" t="s">
        <v>63</v>
      </c>
      <c r="C44" s="10" t="s">
        <v>145</v>
      </c>
      <c r="D44" s="11" t="s">
        <v>114</v>
      </c>
      <c r="E44" s="45">
        <v>1</v>
      </c>
      <c r="F44" s="80"/>
      <c r="G44" s="24">
        <f t="shared" si="2"/>
        <v>0</v>
      </c>
    </row>
    <row r="45" spans="2:7">
      <c r="B45" s="66" t="s">
        <v>9</v>
      </c>
      <c r="C45" s="66"/>
      <c r="D45" s="66"/>
      <c r="E45" s="66"/>
      <c r="F45" s="66"/>
      <c r="G45" s="14">
        <f>SUM(G18:G44)</f>
        <v>0</v>
      </c>
    </row>
    <row r="46" spans="2:7">
      <c r="B46" s="23" t="s">
        <v>66</v>
      </c>
      <c r="C46" s="74" t="s">
        <v>64</v>
      </c>
      <c r="D46" s="74"/>
      <c r="E46" s="74"/>
      <c r="F46" s="74"/>
      <c r="G46" s="74"/>
    </row>
    <row r="47" spans="2:7">
      <c r="B47" s="8" t="s">
        <v>67</v>
      </c>
      <c r="C47" s="30" t="s">
        <v>65</v>
      </c>
      <c r="D47" s="31"/>
      <c r="E47" s="31"/>
      <c r="F47" s="31"/>
      <c r="G47" s="32"/>
    </row>
    <row r="48" spans="2:7">
      <c r="B48" s="55" t="s">
        <v>68</v>
      </c>
      <c r="C48" s="10" t="s">
        <v>18</v>
      </c>
      <c r="D48" s="11" t="s">
        <v>8</v>
      </c>
      <c r="E48" s="45">
        <v>0.96</v>
      </c>
      <c r="F48" s="81"/>
      <c r="G48" s="24">
        <f>ROUND((E48*F48),0)</f>
        <v>0</v>
      </c>
    </row>
    <row r="49" spans="2:7" ht="33">
      <c r="B49" s="55" t="s">
        <v>69</v>
      </c>
      <c r="C49" s="10" t="s">
        <v>21</v>
      </c>
      <c r="D49" s="11" t="s">
        <v>7</v>
      </c>
      <c r="E49" s="45">
        <v>1.24</v>
      </c>
      <c r="F49" s="80"/>
      <c r="G49" s="24">
        <f t="shared" ref="G49:G56" si="3">ROUND((E49*F49),0)</f>
        <v>0</v>
      </c>
    </row>
    <row r="50" spans="2:7">
      <c r="B50" s="55" t="s">
        <v>70</v>
      </c>
      <c r="C50" s="10" t="s">
        <v>132</v>
      </c>
      <c r="D50" s="11" t="s">
        <v>8</v>
      </c>
      <c r="E50" s="45">
        <v>0.96</v>
      </c>
      <c r="F50" s="80"/>
      <c r="G50" s="24">
        <f t="shared" si="3"/>
        <v>0</v>
      </c>
    </row>
    <row r="51" spans="2:7" ht="105" customHeight="1">
      <c r="B51" s="55" t="s">
        <v>71</v>
      </c>
      <c r="C51" s="10" t="s">
        <v>133</v>
      </c>
      <c r="D51" s="11" t="s">
        <v>7</v>
      </c>
      <c r="E51" s="45">
        <v>24.55</v>
      </c>
      <c r="F51" s="80"/>
      <c r="G51" s="24">
        <f t="shared" si="3"/>
        <v>0</v>
      </c>
    </row>
    <row r="52" spans="2:7">
      <c r="B52" s="8" t="s">
        <v>72</v>
      </c>
      <c r="C52" s="30" t="s">
        <v>73</v>
      </c>
      <c r="D52" s="31"/>
      <c r="E52" s="31"/>
      <c r="F52" s="82"/>
      <c r="G52" s="32"/>
    </row>
    <row r="53" spans="2:7" ht="33">
      <c r="B53" s="55" t="s">
        <v>74</v>
      </c>
      <c r="C53" s="10" t="s">
        <v>128</v>
      </c>
      <c r="D53" s="11" t="s">
        <v>8</v>
      </c>
      <c r="E53" s="45">
        <v>2.61</v>
      </c>
      <c r="F53" s="80"/>
      <c r="G53" s="24">
        <f t="shared" si="3"/>
        <v>0</v>
      </c>
    </row>
    <row r="54" spans="2:7" ht="33">
      <c r="B54" s="55" t="s">
        <v>75</v>
      </c>
      <c r="C54" s="10" t="s">
        <v>129</v>
      </c>
      <c r="D54" s="11" t="s">
        <v>8</v>
      </c>
      <c r="E54" s="45">
        <v>6.87</v>
      </c>
      <c r="F54" s="81"/>
      <c r="G54" s="24">
        <f t="shared" si="3"/>
        <v>0</v>
      </c>
    </row>
    <row r="55" spans="2:7" ht="33">
      <c r="B55" s="55" t="s">
        <v>76</v>
      </c>
      <c r="C55" s="10" t="s">
        <v>130</v>
      </c>
      <c r="D55" s="11" t="s">
        <v>153</v>
      </c>
      <c r="E55" s="45">
        <v>104.4</v>
      </c>
      <c r="F55" s="81"/>
      <c r="G55" s="24">
        <f t="shared" si="3"/>
        <v>0</v>
      </c>
    </row>
    <row r="56" spans="2:7" ht="33">
      <c r="B56" s="55" t="s">
        <v>77</v>
      </c>
      <c r="C56" s="10" t="s">
        <v>131</v>
      </c>
      <c r="D56" s="11" t="s">
        <v>7</v>
      </c>
      <c r="E56" s="45">
        <v>9.3000000000000007</v>
      </c>
      <c r="F56" s="81"/>
      <c r="G56" s="24">
        <f t="shared" si="3"/>
        <v>0</v>
      </c>
    </row>
    <row r="57" spans="2:7">
      <c r="B57" s="66" t="s">
        <v>9</v>
      </c>
      <c r="C57" s="66"/>
      <c r="D57" s="66"/>
      <c r="E57" s="66"/>
      <c r="F57" s="66"/>
      <c r="G57" s="14">
        <f>SUM(G48:G56)</f>
        <v>0</v>
      </c>
    </row>
    <row r="58" spans="2:7">
      <c r="B58" s="23" t="s">
        <v>78</v>
      </c>
      <c r="C58" s="74" t="s">
        <v>83</v>
      </c>
      <c r="D58" s="74"/>
      <c r="E58" s="74"/>
      <c r="F58" s="74"/>
      <c r="G58" s="74"/>
    </row>
    <row r="59" spans="2:7">
      <c r="B59" s="8" t="s">
        <v>80</v>
      </c>
      <c r="C59" s="30" t="s">
        <v>82</v>
      </c>
      <c r="D59" s="31"/>
      <c r="E59" s="31"/>
      <c r="F59" s="31"/>
      <c r="G59" s="32"/>
    </row>
    <row r="60" spans="2:7">
      <c r="B60" s="55" t="s">
        <v>84</v>
      </c>
      <c r="C60" s="10" t="s">
        <v>122</v>
      </c>
      <c r="D60" s="11" t="s">
        <v>8</v>
      </c>
      <c r="E60" s="45">
        <v>25.57</v>
      </c>
      <c r="F60" s="81"/>
      <c r="G60" s="25">
        <f>ROUND((E60*F60),0)</f>
        <v>0</v>
      </c>
    </row>
    <row r="61" spans="2:7" ht="33">
      <c r="B61" s="55" t="s">
        <v>85</v>
      </c>
      <c r="C61" s="10" t="s">
        <v>21</v>
      </c>
      <c r="D61" s="11" t="s">
        <v>7</v>
      </c>
      <c r="E61" s="45">
        <v>33.24</v>
      </c>
      <c r="F61" s="83"/>
      <c r="G61" s="25">
        <f t="shared" ref="G61:G66" si="4">ROUND((E61*F61),0)</f>
        <v>0</v>
      </c>
    </row>
    <row r="62" spans="2:7">
      <c r="B62" s="8" t="s">
        <v>86</v>
      </c>
      <c r="C62" s="30" t="s">
        <v>91</v>
      </c>
      <c r="D62" s="31"/>
      <c r="E62" s="31"/>
      <c r="F62" s="82"/>
      <c r="G62" s="32"/>
    </row>
    <row r="63" spans="2:7">
      <c r="B63" s="55" t="s">
        <v>88</v>
      </c>
      <c r="C63" s="10" t="s">
        <v>124</v>
      </c>
      <c r="D63" s="11" t="s">
        <v>8</v>
      </c>
      <c r="E63" s="45">
        <v>0.4</v>
      </c>
      <c r="F63" s="81"/>
      <c r="G63" s="25">
        <f t="shared" si="4"/>
        <v>0</v>
      </c>
    </row>
    <row r="64" spans="2:7">
      <c r="B64" s="55" t="s">
        <v>87</v>
      </c>
      <c r="C64" s="10" t="s">
        <v>125</v>
      </c>
      <c r="D64" s="11" t="s">
        <v>10</v>
      </c>
      <c r="E64" s="45">
        <v>182.71</v>
      </c>
      <c r="F64" s="81"/>
      <c r="G64" s="25">
        <f t="shared" si="4"/>
        <v>0</v>
      </c>
    </row>
    <row r="65" spans="2:7">
      <c r="B65" s="55" t="s">
        <v>89</v>
      </c>
      <c r="C65" s="10" t="s">
        <v>126</v>
      </c>
      <c r="D65" s="11" t="s">
        <v>10</v>
      </c>
      <c r="E65" s="45">
        <v>35.86</v>
      </c>
      <c r="F65" s="81"/>
      <c r="G65" s="25">
        <f t="shared" si="4"/>
        <v>0</v>
      </c>
    </row>
    <row r="66" spans="2:7">
      <c r="B66" s="55" t="s">
        <v>90</v>
      </c>
      <c r="C66" s="10" t="s">
        <v>127</v>
      </c>
      <c r="D66" s="11" t="s">
        <v>10</v>
      </c>
      <c r="E66" s="45">
        <v>35.86</v>
      </c>
      <c r="F66" s="81"/>
      <c r="G66" s="25">
        <f t="shared" si="4"/>
        <v>0</v>
      </c>
    </row>
    <row r="67" spans="2:7">
      <c r="B67" s="8" t="s">
        <v>93</v>
      </c>
      <c r="C67" s="30" t="s">
        <v>92</v>
      </c>
      <c r="D67" s="31"/>
      <c r="E67" s="31"/>
      <c r="F67" s="82"/>
      <c r="G67" s="32"/>
    </row>
    <row r="68" spans="2:7" ht="33">
      <c r="B68" s="55" t="s">
        <v>94</v>
      </c>
      <c r="C68" s="10" t="s">
        <v>123</v>
      </c>
      <c r="D68" s="11" t="s">
        <v>114</v>
      </c>
      <c r="E68" s="45">
        <v>6</v>
      </c>
      <c r="F68" s="81"/>
      <c r="G68" s="25">
        <f>ROUND((E68*F68),0)</f>
        <v>0</v>
      </c>
    </row>
    <row r="69" spans="2:7">
      <c r="B69" s="66" t="s">
        <v>9</v>
      </c>
      <c r="C69" s="66"/>
      <c r="D69" s="66"/>
      <c r="E69" s="66"/>
      <c r="F69" s="66"/>
      <c r="G69" s="14">
        <f>SUM(G60:G68)</f>
        <v>0</v>
      </c>
    </row>
    <row r="70" spans="2:7">
      <c r="B70" s="23" t="s">
        <v>79</v>
      </c>
      <c r="C70" s="74" t="s">
        <v>2</v>
      </c>
      <c r="D70" s="74"/>
      <c r="E70" s="74"/>
      <c r="F70" s="74"/>
      <c r="G70" s="74"/>
    </row>
    <row r="71" spans="2:7">
      <c r="B71" s="8" t="s">
        <v>81</v>
      </c>
      <c r="C71" s="30" t="s">
        <v>95</v>
      </c>
      <c r="D71" s="31"/>
      <c r="E71" s="31"/>
      <c r="F71" s="31"/>
      <c r="G71" s="32"/>
    </row>
    <row r="72" spans="2:7">
      <c r="B72" s="55" t="s">
        <v>96</v>
      </c>
      <c r="C72" s="10" t="s">
        <v>122</v>
      </c>
      <c r="D72" s="11" t="s">
        <v>8</v>
      </c>
      <c r="E72" s="45">
        <v>46.71</v>
      </c>
      <c r="F72" s="84"/>
      <c r="G72" s="24">
        <f>ROUND((E72*F72),0)</f>
        <v>0</v>
      </c>
    </row>
    <row r="73" spans="2:7" ht="33">
      <c r="B73" s="55" t="s">
        <v>97</v>
      </c>
      <c r="C73" s="10" t="s">
        <v>21</v>
      </c>
      <c r="D73" s="11" t="s">
        <v>7</v>
      </c>
      <c r="E73" s="45">
        <v>60.72</v>
      </c>
      <c r="F73" s="84"/>
      <c r="G73" s="24">
        <f>ROUND((E73*F73),0)</f>
        <v>0</v>
      </c>
    </row>
    <row r="74" spans="2:7">
      <c r="B74" s="8" t="s">
        <v>98</v>
      </c>
      <c r="C74" s="30" t="s">
        <v>99</v>
      </c>
      <c r="D74" s="31"/>
      <c r="E74" s="31"/>
      <c r="F74" s="82"/>
      <c r="G74" s="32"/>
    </row>
    <row r="75" spans="2:7" ht="33">
      <c r="B75" s="55" t="s">
        <v>100</v>
      </c>
      <c r="C75" s="10" t="s">
        <v>121</v>
      </c>
      <c r="D75" s="11" t="s">
        <v>8</v>
      </c>
      <c r="E75" s="45">
        <v>16.34</v>
      </c>
      <c r="F75" s="84"/>
      <c r="G75" s="24">
        <f>ROUND((E75*F75),0)</f>
        <v>0</v>
      </c>
    </row>
    <row r="76" spans="2:7" ht="33">
      <c r="B76" s="55" t="s">
        <v>101</v>
      </c>
      <c r="C76" s="10" t="s">
        <v>20</v>
      </c>
      <c r="D76" s="11" t="s">
        <v>8</v>
      </c>
      <c r="E76" s="45">
        <v>8.17</v>
      </c>
      <c r="F76" s="84"/>
      <c r="G76" s="24">
        <f t="shared" ref="G76" si="5">ROUND((E76*F76),0)</f>
        <v>0</v>
      </c>
    </row>
    <row r="77" spans="2:7">
      <c r="B77" s="8" t="s">
        <v>102</v>
      </c>
      <c r="C77" s="30" t="s">
        <v>103</v>
      </c>
      <c r="D77" s="31"/>
      <c r="E77" s="31"/>
      <c r="F77" s="82"/>
      <c r="G77" s="32"/>
    </row>
    <row r="78" spans="2:7" ht="33">
      <c r="B78" s="55" t="s">
        <v>104</v>
      </c>
      <c r="C78" s="10" t="s">
        <v>120</v>
      </c>
      <c r="D78" s="11" t="s">
        <v>114</v>
      </c>
      <c r="E78" s="45">
        <v>8</v>
      </c>
      <c r="F78" s="84"/>
      <c r="G78" s="24">
        <f>ROUND((E78*F78),0)</f>
        <v>0</v>
      </c>
    </row>
    <row r="79" spans="2:7">
      <c r="B79" s="8" t="s">
        <v>105</v>
      </c>
      <c r="C79" s="30" t="s">
        <v>107</v>
      </c>
      <c r="D79" s="31"/>
      <c r="E79" s="31"/>
      <c r="F79" s="82"/>
      <c r="G79" s="32"/>
    </row>
    <row r="80" spans="2:7" ht="33">
      <c r="B80" s="55" t="s">
        <v>106</v>
      </c>
      <c r="C80" s="10" t="s">
        <v>119</v>
      </c>
      <c r="D80" s="11" t="s">
        <v>114</v>
      </c>
      <c r="E80" s="45">
        <v>11</v>
      </c>
      <c r="F80" s="84"/>
      <c r="G80" s="24">
        <f>ROUND((E80*F80),0)</f>
        <v>0</v>
      </c>
    </row>
    <row r="81" spans="2:9">
      <c r="B81" s="8" t="s">
        <v>109</v>
      </c>
      <c r="C81" s="30" t="s">
        <v>108</v>
      </c>
      <c r="D81" s="31"/>
      <c r="E81" s="31"/>
      <c r="F81" s="82"/>
      <c r="G81" s="32"/>
    </row>
    <row r="82" spans="2:9">
      <c r="B82" s="55" t="s">
        <v>110</v>
      </c>
      <c r="C82" s="10" t="s">
        <v>115</v>
      </c>
      <c r="D82" s="11" t="s">
        <v>10</v>
      </c>
      <c r="E82" s="45">
        <v>181.27</v>
      </c>
      <c r="F82" s="84"/>
      <c r="G82" s="24">
        <f t="shared" ref="G82:G85" si="6">ROUND((E82*F82),0)</f>
        <v>0</v>
      </c>
    </row>
    <row r="83" spans="2:9">
      <c r="B83" s="55" t="s">
        <v>111</v>
      </c>
      <c r="C83" s="10" t="s">
        <v>116</v>
      </c>
      <c r="D83" s="11" t="s">
        <v>10</v>
      </c>
      <c r="E83" s="45">
        <v>78.239999999999995</v>
      </c>
      <c r="F83" s="84"/>
      <c r="G83" s="24">
        <f t="shared" si="6"/>
        <v>0</v>
      </c>
    </row>
    <row r="84" spans="2:9">
      <c r="B84" s="55" t="s">
        <v>112</v>
      </c>
      <c r="C84" s="10" t="s">
        <v>117</v>
      </c>
      <c r="D84" s="11" t="s">
        <v>10</v>
      </c>
      <c r="E84" s="45">
        <v>181.27</v>
      </c>
      <c r="F84" s="84"/>
      <c r="G84" s="24">
        <f t="shared" si="6"/>
        <v>0</v>
      </c>
    </row>
    <row r="85" spans="2:9">
      <c r="B85" s="55" t="s">
        <v>113</v>
      </c>
      <c r="C85" s="10" t="s">
        <v>118</v>
      </c>
      <c r="D85" s="11" t="s">
        <v>10</v>
      </c>
      <c r="E85" s="45">
        <v>78.239999999999995</v>
      </c>
      <c r="F85" s="84"/>
      <c r="G85" s="24">
        <f t="shared" si="6"/>
        <v>0</v>
      </c>
    </row>
    <row r="86" spans="2:9">
      <c r="B86" s="66" t="s">
        <v>9</v>
      </c>
      <c r="C86" s="66"/>
      <c r="D86" s="66"/>
      <c r="E86" s="66"/>
      <c r="F86" s="66"/>
      <c r="G86" s="14">
        <f>SUM(G72:G85)</f>
        <v>0</v>
      </c>
    </row>
    <row r="87" spans="2:9" ht="25.5" customHeight="1">
      <c r="B87" s="54"/>
      <c r="C87" s="74" t="s">
        <v>164</v>
      </c>
      <c r="D87" s="74"/>
      <c r="E87" s="74"/>
      <c r="F87" s="74"/>
      <c r="G87" s="74"/>
    </row>
    <row r="88" spans="2:9">
      <c r="B88" s="23"/>
      <c r="C88" s="10" t="s">
        <v>159</v>
      </c>
      <c r="D88" s="29" t="s">
        <v>114</v>
      </c>
      <c r="E88" s="11" t="s">
        <v>22</v>
      </c>
      <c r="F88" s="84"/>
      <c r="G88" s="24">
        <f t="shared" ref="G88:G90" si="7">ROUND((E88*F88),0)</f>
        <v>0</v>
      </c>
    </row>
    <row r="89" spans="2:9">
      <c r="B89" s="54"/>
      <c r="C89" s="10" t="s">
        <v>160</v>
      </c>
      <c r="D89" s="29" t="s">
        <v>114</v>
      </c>
      <c r="E89" s="11" t="s">
        <v>22</v>
      </c>
      <c r="F89" s="84"/>
      <c r="G89" s="24">
        <f t="shared" si="7"/>
        <v>0</v>
      </c>
    </row>
    <row r="90" spans="2:9">
      <c r="B90" s="54"/>
      <c r="C90" s="10" t="s">
        <v>161</v>
      </c>
      <c r="D90" s="29" t="s">
        <v>114</v>
      </c>
      <c r="E90" s="11" t="s">
        <v>22</v>
      </c>
      <c r="F90" s="84"/>
      <c r="G90" s="24">
        <f t="shared" si="7"/>
        <v>0</v>
      </c>
    </row>
    <row r="91" spans="2:9">
      <c r="B91" s="66" t="s">
        <v>9</v>
      </c>
      <c r="C91" s="66"/>
      <c r="D91" s="66"/>
      <c r="E91" s="66"/>
      <c r="F91" s="66"/>
      <c r="G91" s="14">
        <f>SUM(G88:G90)</f>
        <v>0</v>
      </c>
    </row>
    <row r="92" spans="2:9">
      <c r="B92" s="66" t="s">
        <v>157</v>
      </c>
      <c r="C92" s="66"/>
      <c r="D92" s="66"/>
      <c r="E92" s="66"/>
      <c r="F92" s="66"/>
      <c r="G92" s="14">
        <f>+G15+G45+G57+G69+G86+G91</f>
        <v>0</v>
      </c>
    </row>
    <row r="93" spans="2:9">
      <c r="B93" s="75" t="s">
        <v>15</v>
      </c>
      <c r="C93" s="76"/>
      <c r="D93" s="76"/>
      <c r="E93" s="76"/>
      <c r="F93" s="76"/>
      <c r="G93" s="35"/>
    </row>
    <row r="94" spans="2:9" ht="14.25" customHeight="1">
      <c r="B94" s="73" t="s">
        <v>12</v>
      </c>
      <c r="C94" s="73"/>
      <c r="D94" s="73"/>
      <c r="E94" s="73"/>
      <c r="F94" s="85"/>
      <c r="G94" s="24">
        <f>ROUND(($G$92*F94),0)</f>
        <v>0</v>
      </c>
    </row>
    <row r="95" spans="2:9">
      <c r="B95" s="73" t="s">
        <v>13</v>
      </c>
      <c r="C95" s="73"/>
      <c r="D95" s="73"/>
      <c r="E95" s="73"/>
      <c r="F95" s="85"/>
      <c r="G95" s="24">
        <f>ROUND(($G$92*F95),0)</f>
        <v>0</v>
      </c>
    </row>
    <row r="96" spans="2:9">
      <c r="B96" s="73" t="s">
        <v>14</v>
      </c>
      <c r="C96" s="73"/>
      <c r="D96" s="73"/>
      <c r="E96" s="73"/>
      <c r="F96" s="85"/>
      <c r="G96" s="24">
        <f>+ROUND(($G$92*F96),0)</f>
        <v>0</v>
      </c>
      <c r="I96" s="17"/>
    </row>
    <row r="97" spans="2:9">
      <c r="B97" s="73" t="s">
        <v>11</v>
      </c>
      <c r="C97" s="73"/>
      <c r="D97" s="73"/>
      <c r="E97" s="73"/>
      <c r="F97" s="28">
        <v>0.16</v>
      </c>
      <c r="G97" s="24">
        <f>ROUND((G96*F97),0)</f>
        <v>0</v>
      </c>
      <c r="I97" s="17"/>
    </row>
    <row r="98" spans="2:9">
      <c r="B98" s="66" t="s">
        <v>158</v>
      </c>
      <c r="C98" s="66"/>
      <c r="D98" s="66"/>
      <c r="E98" s="66"/>
      <c r="F98" s="66"/>
      <c r="G98" s="14">
        <f>+G92+G94+G95+G96+G97</f>
        <v>0</v>
      </c>
      <c r="I98" s="17"/>
    </row>
    <row r="99" spans="2:9" ht="29.25" customHeight="1">
      <c r="B99" s="1" t="s">
        <v>163</v>
      </c>
      <c r="E99" s="33"/>
      <c r="F99" s="33"/>
      <c r="G99" s="16"/>
    </row>
  </sheetData>
  <sheetProtection password="D22E" sheet="1" objects="1" scenarios="1"/>
  <mergeCells count="23">
    <mergeCell ref="B93:F93"/>
    <mergeCell ref="B2:G2"/>
    <mergeCell ref="B3:G3"/>
    <mergeCell ref="B45:F45"/>
    <mergeCell ref="C8:G8"/>
    <mergeCell ref="B15:F15"/>
    <mergeCell ref="C16:G16"/>
    <mergeCell ref="B98:F98"/>
    <mergeCell ref="B6:G6"/>
    <mergeCell ref="B5:G5"/>
    <mergeCell ref="B97:E97"/>
    <mergeCell ref="B94:E94"/>
    <mergeCell ref="B95:E95"/>
    <mergeCell ref="B96:E96"/>
    <mergeCell ref="B69:F69"/>
    <mergeCell ref="C46:G46"/>
    <mergeCell ref="B57:F57"/>
    <mergeCell ref="C58:G58"/>
    <mergeCell ref="C87:G87"/>
    <mergeCell ref="B91:F91"/>
    <mergeCell ref="B92:F92"/>
    <mergeCell ref="B86:F86"/>
    <mergeCell ref="C70:G70"/>
  </mergeCells>
  <pageMargins left="0.7" right="0.7" top="0.75" bottom="0.75" header="0.3" footer="0.3"/>
  <pageSetup scale="53" orientation="portrait" r:id="rId1"/>
  <rowBreaks count="1" manualBreakCount="1">
    <brk id="45" max="7" man="1"/>
  </rowBreaks>
  <ignoredErrors>
    <ignoredError sqref="B8 B16 B46 B58 B70 E88:E90" numberStoredAsText="1"/>
  </ignoredError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I98"/>
  <sheetViews>
    <sheetView view="pageBreakPreview" topLeftCell="A61" zoomScale="55" zoomScaleNormal="85" zoomScaleSheetLayoutView="55" workbookViewId="0">
      <selection activeCell="K89" sqref="K89"/>
    </sheetView>
  </sheetViews>
  <sheetFormatPr baseColWidth="10" defaultRowHeight="16.5"/>
  <cols>
    <col min="1" max="1" width="3.85546875" style="2" customWidth="1"/>
    <col min="2" max="2" width="11.42578125" style="1"/>
    <col min="3" max="3" width="65.5703125" style="2" customWidth="1"/>
    <col min="4" max="4" width="22.140625" style="2" customWidth="1"/>
    <col min="5" max="5" width="15.42578125" style="2" customWidth="1"/>
    <col min="6" max="6" width="17.7109375" style="3" customWidth="1"/>
    <col min="7" max="7" width="28.7109375" style="4" customWidth="1"/>
    <col min="8" max="8" width="3.85546875" style="2" customWidth="1"/>
    <col min="9" max="9" width="14.85546875" style="2" bestFit="1" customWidth="1"/>
    <col min="10" max="16384" width="11.42578125" style="2"/>
  </cols>
  <sheetData>
    <row r="2" spans="2:9" ht="47.25" customHeight="1">
      <c r="B2" s="70" t="s">
        <v>208</v>
      </c>
      <c r="C2" s="71"/>
      <c r="D2" s="71"/>
      <c r="E2" s="71"/>
      <c r="F2" s="71"/>
      <c r="G2" s="72"/>
    </row>
    <row r="3" spans="2:9" ht="34.5" customHeight="1">
      <c r="B3" s="77" t="s">
        <v>207</v>
      </c>
      <c r="C3" s="78"/>
      <c r="D3" s="78"/>
      <c r="E3" s="78"/>
      <c r="F3" s="78"/>
      <c r="G3" s="79"/>
    </row>
    <row r="4" spans="2:9">
      <c r="B4" s="19"/>
      <c r="C4" s="20"/>
      <c r="D4" s="20"/>
      <c r="E4" s="20"/>
      <c r="F4" s="21"/>
      <c r="G4" s="22"/>
    </row>
    <row r="5" spans="2:9" ht="45.75" customHeight="1">
      <c r="B5" s="70" t="s">
        <v>173</v>
      </c>
      <c r="C5" s="71"/>
      <c r="D5" s="71"/>
      <c r="E5" s="71"/>
      <c r="F5" s="71"/>
      <c r="G5" s="72"/>
      <c r="I5" s="18"/>
    </row>
    <row r="6" spans="2:9" ht="19.5" customHeight="1">
      <c r="B6" s="67" t="s">
        <v>16</v>
      </c>
      <c r="C6" s="68"/>
      <c r="D6" s="68"/>
      <c r="E6" s="68"/>
      <c r="F6" s="68"/>
      <c r="G6" s="69"/>
    </row>
    <row r="7" spans="2:9" ht="14.25" customHeight="1">
      <c r="B7" s="5" t="s">
        <v>0</v>
      </c>
      <c r="C7" s="6" t="s">
        <v>1</v>
      </c>
      <c r="D7" s="6" t="s">
        <v>3</v>
      </c>
      <c r="E7" s="6" t="s">
        <v>4</v>
      </c>
      <c r="F7" s="7" t="s">
        <v>5</v>
      </c>
      <c r="G7" s="7" t="s">
        <v>6</v>
      </c>
    </row>
    <row r="8" spans="2:9">
      <c r="B8" s="23" t="s">
        <v>22</v>
      </c>
      <c r="C8" s="74" t="s">
        <v>43</v>
      </c>
      <c r="D8" s="74"/>
      <c r="E8" s="74"/>
      <c r="F8" s="74"/>
      <c r="G8" s="74"/>
    </row>
    <row r="9" spans="2:9">
      <c r="B9" s="8" t="s">
        <v>23</v>
      </c>
      <c r="C9" s="30" t="s">
        <v>43</v>
      </c>
      <c r="D9" s="31"/>
      <c r="E9" s="31"/>
      <c r="F9" s="31"/>
      <c r="G9" s="32"/>
    </row>
    <row r="10" spans="2:9">
      <c r="B10" s="9" t="s">
        <v>24</v>
      </c>
      <c r="C10" s="10" t="s">
        <v>17</v>
      </c>
      <c r="D10" s="11" t="s">
        <v>7</v>
      </c>
      <c r="E10" s="45">
        <v>2697.41</v>
      </c>
      <c r="F10" s="12"/>
      <c r="G10" s="24">
        <f>ROUND((E10*F10),0)</f>
        <v>0</v>
      </c>
    </row>
    <row r="11" spans="2:9">
      <c r="B11" s="9" t="s">
        <v>25</v>
      </c>
      <c r="C11" s="10" t="s">
        <v>18</v>
      </c>
      <c r="D11" s="11" t="s">
        <v>8</v>
      </c>
      <c r="E11" s="45">
        <v>2139</v>
      </c>
      <c r="F11" s="13"/>
      <c r="G11" s="24">
        <f t="shared" ref="G11:G14" si="0">ROUND((E11*F11),0)</f>
        <v>0</v>
      </c>
    </row>
    <row r="12" spans="2:9">
      <c r="B12" s="9" t="s">
        <v>26</v>
      </c>
      <c r="C12" s="10" t="s">
        <v>19</v>
      </c>
      <c r="D12" s="11" t="s">
        <v>7</v>
      </c>
      <c r="E12" s="45">
        <v>2697.41</v>
      </c>
      <c r="F12" s="13"/>
      <c r="G12" s="24">
        <f t="shared" si="0"/>
        <v>0</v>
      </c>
    </row>
    <row r="13" spans="2:9" ht="33">
      <c r="B13" s="9" t="s">
        <v>27</v>
      </c>
      <c r="C13" s="10" t="s">
        <v>20</v>
      </c>
      <c r="D13" s="11" t="s">
        <v>8</v>
      </c>
      <c r="E13" s="45">
        <v>270.52999999999997</v>
      </c>
      <c r="F13" s="13"/>
      <c r="G13" s="24">
        <f t="shared" si="0"/>
        <v>0</v>
      </c>
    </row>
    <row r="14" spans="2:9" ht="33">
      <c r="B14" s="9" t="s">
        <v>28</v>
      </c>
      <c r="C14" s="10" t="s">
        <v>21</v>
      </c>
      <c r="D14" s="11" t="s">
        <v>8</v>
      </c>
      <c r="E14" s="45">
        <v>2139</v>
      </c>
      <c r="F14" s="13"/>
      <c r="G14" s="24">
        <f t="shared" si="0"/>
        <v>0</v>
      </c>
    </row>
    <row r="15" spans="2:9" ht="24" customHeight="1">
      <c r="B15" s="66" t="s">
        <v>9</v>
      </c>
      <c r="C15" s="66"/>
      <c r="D15" s="66"/>
      <c r="E15" s="66"/>
      <c r="F15" s="66"/>
      <c r="G15" s="14">
        <f>SUM(G10:G14)</f>
        <v>0</v>
      </c>
    </row>
    <row r="16" spans="2:9">
      <c r="B16" s="23" t="s">
        <v>29</v>
      </c>
      <c r="C16" s="74" t="s">
        <v>42</v>
      </c>
      <c r="D16" s="74"/>
      <c r="E16" s="74"/>
      <c r="F16" s="74"/>
      <c r="G16" s="74"/>
    </row>
    <row r="17" spans="2:7">
      <c r="B17" s="8" t="s">
        <v>30</v>
      </c>
      <c r="C17" s="30" t="s">
        <v>44</v>
      </c>
      <c r="D17" s="31"/>
      <c r="E17" s="31"/>
      <c r="F17" s="31"/>
      <c r="G17" s="32"/>
    </row>
    <row r="18" spans="2:7" ht="33">
      <c r="B18" s="9" t="s">
        <v>31</v>
      </c>
      <c r="C18" s="10" t="s">
        <v>150</v>
      </c>
      <c r="D18" s="11" t="s">
        <v>7</v>
      </c>
      <c r="E18" s="45">
        <v>736.12</v>
      </c>
      <c r="F18" s="12"/>
      <c r="G18" s="24">
        <f>ROUND((E18*F18),0)</f>
        <v>0</v>
      </c>
    </row>
    <row r="19" spans="2:7" ht="33">
      <c r="B19" s="9" t="s">
        <v>32</v>
      </c>
      <c r="C19" s="10" t="s">
        <v>151</v>
      </c>
      <c r="D19" s="11" t="s">
        <v>178</v>
      </c>
      <c r="E19" s="45">
        <v>47.65</v>
      </c>
      <c r="F19" s="13"/>
      <c r="G19" s="24">
        <f t="shared" ref="G19:G22" si="1">ROUND((E19*F19),0)</f>
        <v>0</v>
      </c>
    </row>
    <row r="20" spans="2:7">
      <c r="B20" s="9" t="s">
        <v>33</v>
      </c>
      <c r="C20" s="10" t="s">
        <v>152</v>
      </c>
      <c r="D20" s="11" t="s">
        <v>178</v>
      </c>
      <c r="E20" s="45">
        <v>12.14</v>
      </c>
      <c r="F20" s="12"/>
      <c r="G20" s="24">
        <f t="shared" si="1"/>
        <v>0</v>
      </c>
    </row>
    <row r="21" spans="2:7">
      <c r="B21" s="9" t="s">
        <v>34</v>
      </c>
      <c r="C21" s="10" t="s">
        <v>175</v>
      </c>
      <c r="D21" s="11" t="s">
        <v>7</v>
      </c>
      <c r="E21" s="45">
        <v>173.25</v>
      </c>
      <c r="F21" s="12"/>
      <c r="G21" s="24">
        <f t="shared" si="1"/>
        <v>0</v>
      </c>
    </row>
    <row r="22" spans="2:7" ht="33">
      <c r="B22" s="9" t="s">
        <v>174</v>
      </c>
      <c r="C22" s="10" t="s">
        <v>176</v>
      </c>
      <c r="D22" s="11" t="s">
        <v>178</v>
      </c>
      <c r="E22" s="45">
        <v>675.35</v>
      </c>
      <c r="F22" s="12"/>
      <c r="G22" s="24">
        <f t="shared" si="1"/>
        <v>0</v>
      </c>
    </row>
    <row r="23" spans="2:7">
      <c r="B23" s="8" t="s">
        <v>41</v>
      </c>
      <c r="C23" s="30" t="s">
        <v>45</v>
      </c>
      <c r="D23" s="31"/>
      <c r="E23" s="31"/>
      <c r="F23" s="31"/>
      <c r="G23" s="32"/>
    </row>
    <row r="24" spans="2:7">
      <c r="B24" s="15" t="s">
        <v>35</v>
      </c>
      <c r="C24" s="10" t="s">
        <v>179</v>
      </c>
      <c r="D24" s="11" t="s">
        <v>8</v>
      </c>
      <c r="E24" s="45">
        <v>7.36</v>
      </c>
      <c r="F24" s="13"/>
      <c r="G24" s="24">
        <f t="shared" ref="G24:G46" si="2">ROUND((E24*F24),0)</f>
        <v>0</v>
      </c>
    </row>
    <row r="25" spans="2:7">
      <c r="B25" s="15" t="s">
        <v>36</v>
      </c>
      <c r="C25" s="10" t="s">
        <v>18</v>
      </c>
      <c r="D25" s="11" t="s">
        <v>8</v>
      </c>
      <c r="E25" s="45">
        <v>65.37</v>
      </c>
      <c r="F25" s="12"/>
      <c r="G25" s="24">
        <f t="shared" si="2"/>
        <v>0</v>
      </c>
    </row>
    <row r="26" spans="2:7" ht="33">
      <c r="B26" s="15" t="s">
        <v>37</v>
      </c>
      <c r="C26" s="10" t="s">
        <v>21</v>
      </c>
      <c r="D26" s="11" t="s">
        <v>7</v>
      </c>
      <c r="E26" s="45">
        <v>65.37</v>
      </c>
      <c r="F26" s="12"/>
      <c r="G26" s="24">
        <f t="shared" si="2"/>
        <v>0</v>
      </c>
    </row>
    <row r="27" spans="2:7" ht="33">
      <c r="B27" s="15" t="s">
        <v>38</v>
      </c>
      <c r="C27" s="10" t="s">
        <v>148</v>
      </c>
      <c r="D27" s="11" t="s">
        <v>8</v>
      </c>
      <c r="E27" s="45">
        <v>27.15</v>
      </c>
      <c r="F27" s="12"/>
      <c r="G27" s="24">
        <f t="shared" si="2"/>
        <v>0</v>
      </c>
    </row>
    <row r="28" spans="2:7" ht="33">
      <c r="B28" s="15" t="s">
        <v>39</v>
      </c>
      <c r="C28" s="10" t="s">
        <v>180</v>
      </c>
      <c r="D28" s="48" t="s">
        <v>8</v>
      </c>
      <c r="E28" s="45">
        <v>25.5</v>
      </c>
      <c r="F28" s="12"/>
      <c r="G28" s="24">
        <f t="shared" si="2"/>
        <v>0</v>
      </c>
    </row>
    <row r="29" spans="2:7" ht="33">
      <c r="B29" s="15" t="s">
        <v>40</v>
      </c>
      <c r="C29" s="10" t="s">
        <v>149</v>
      </c>
      <c r="D29" s="11" t="s">
        <v>7</v>
      </c>
      <c r="E29" s="45">
        <v>1030.5999999999999</v>
      </c>
      <c r="F29" s="12"/>
      <c r="G29" s="24">
        <f t="shared" si="2"/>
        <v>0</v>
      </c>
    </row>
    <row r="30" spans="2:7">
      <c r="B30" s="8" t="s">
        <v>47</v>
      </c>
      <c r="C30" s="30" t="s">
        <v>46</v>
      </c>
      <c r="D30" s="31"/>
      <c r="E30" s="31"/>
      <c r="F30" s="31"/>
      <c r="G30" s="32"/>
    </row>
    <row r="31" spans="2:7" ht="33">
      <c r="B31" s="9" t="s">
        <v>48</v>
      </c>
      <c r="C31" s="10" t="s">
        <v>146</v>
      </c>
      <c r="D31" s="11" t="s">
        <v>114</v>
      </c>
      <c r="E31" s="45">
        <v>1</v>
      </c>
      <c r="F31" s="12"/>
      <c r="G31" s="24">
        <f t="shared" si="2"/>
        <v>0</v>
      </c>
    </row>
    <row r="32" spans="2:7" ht="33">
      <c r="B32" s="9" t="s">
        <v>49</v>
      </c>
      <c r="C32" s="10" t="s">
        <v>147</v>
      </c>
      <c r="D32" s="11" t="s">
        <v>114</v>
      </c>
      <c r="E32" s="45">
        <v>1</v>
      </c>
      <c r="F32" s="12"/>
      <c r="G32" s="24">
        <f t="shared" si="2"/>
        <v>0</v>
      </c>
    </row>
    <row r="33" spans="2:7">
      <c r="B33" s="9" t="s">
        <v>181</v>
      </c>
      <c r="C33" s="10" t="s">
        <v>182</v>
      </c>
      <c r="D33" s="11" t="s">
        <v>114</v>
      </c>
      <c r="E33" s="45">
        <v>1</v>
      </c>
      <c r="F33" s="12"/>
      <c r="G33" s="24">
        <f t="shared" si="2"/>
        <v>0</v>
      </c>
    </row>
    <row r="34" spans="2:7">
      <c r="B34" s="8" t="s">
        <v>50</v>
      </c>
      <c r="C34" s="30" t="s">
        <v>51</v>
      </c>
      <c r="D34" s="31"/>
      <c r="E34" s="52"/>
      <c r="F34" s="31"/>
      <c r="G34" s="32"/>
    </row>
    <row r="35" spans="2:7">
      <c r="B35" s="9" t="s">
        <v>52</v>
      </c>
      <c r="C35" s="10" t="s">
        <v>134</v>
      </c>
      <c r="D35" s="11" t="s">
        <v>114</v>
      </c>
      <c r="E35" s="45">
        <v>1</v>
      </c>
      <c r="F35" s="12"/>
      <c r="G35" s="24">
        <f t="shared" si="2"/>
        <v>0</v>
      </c>
    </row>
    <row r="36" spans="2:7" ht="33">
      <c r="B36" s="9" t="s">
        <v>53</v>
      </c>
      <c r="C36" s="10" t="s">
        <v>135</v>
      </c>
      <c r="D36" s="11" t="s">
        <v>114</v>
      </c>
      <c r="E36" s="45">
        <v>1</v>
      </c>
      <c r="F36" s="12"/>
      <c r="G36" s="24">
        <f t="shared" si="2"/>
        <v>0</v>
      </c>
    </row>
    <row r="37" spans="2:7">
      <c r="B37" s="9" t="s">
        <v>54</v>
      </c>
      <c r="C37" s="10" t="s">
        <v>136</v>
      </c>
      <c r="D37" s="11" t="s">
        <v>114</v>
      </c>
      <c r="E37" s="45">
        <v>3</v>
      </c>
      <c r="F37" s="12"/>
      <c r="G37" s="24">
        <f t="shared" si="2"/>
        <v>0</v>
      </c>
    </row>
    <row r="38" spans="2:7">
      <c r="B38" s="9" t="s">
        <v>55</v>
      </c>
      <c r="C38" s="10" t="s">
        <v>183</v>
      </c>
      <c r="D38" s="11" t="s">
        <v>114</v>
      </c>
      <c r="E38" s="45">
        <v>1</v>
      </c>
      <c r="F38" s="12"/>
      <c r="G38" s="24">
        <f t="shared" si="2"/>
        <v>0</v>
      </c>
    </row>
    <row r="39" spans="2:7">
      <c r="B39" s="9" t="s">
        <v>56</v>
      </c>
      <c r="C39" s="10" t="s">
        <v>140</v>
      </c>
      <c r="D39" s="11" t="s">
        <v>114</v>
      </c>
      <c r="E39" s="45">
        <v>1</v>
      </c>
      <c r="F39" s="12"/>
      <c r="G39" s="24">
        <f t="shared" si="2"/>
        <v>0</v>
      </c>
    </row>
    <row r="40" spans="2:7">
      <c r="B40" s="9" t="s">
        <v>57</v>
      </c>
      <c r="C40" s="10" t="s">
        <v>141</v>
      </c>
      <c r="D40" s="11" t="s">
        <v>114</v>
      </c>
      <c r="E40" s="45">
        <v>1</v>
      </c>
      <c r="F40" s="12"/>
      <c r="G40" s="24">
        <f t="shared" si="2"/>
        <v>0</v>
      </c>
    </row>
    <row r="41" spans="2:7" ht="49.5">
      <c r="B41" s="9" t="s">
        <v>58</v>
      </c>
      <c r="C41" s="10" t="s">
        <v>142</v>
      </c>
      <c r="D41" s="11" t="s">
        <v>114</v>
      </c>
      <c r="E41" s="45">
        <v>5</v>
      </c>
      <c r="F41" s="12"/>
      <c r="G41" s="24">
        <f t="shared" si="2"/>
        <v>0</v>
      </c>
    </row>
    <row r="42" spans="2:7">
      <c r="B42" s="9" t="s">
        <v>59</v>
      </c>
      <c r="C42" s="10" t="s">
        <v>143</v>
      </c>
      <c r="D42" s="11" t="s">
        <v>114</v>
      </c>
      <c r="E42" s="45">
        <v>8</v>
      </c>
      <c r="F42" s="12"/>
      <c r="G42" s="24">
        <f t="shared" si="2"/>
        <v>0</v>
      </c>
    </row>
    <row r="43" spans="2:7" ht="49.5">
      <c r="B43" s="9" t="s">
        <v>60</v>
      </c>
      <c r="C43" s="10" t="s">
        <v>144</v>
      </c>
      <c r="D43" s="11" t="s">
        <v>10</v>
      </c>
      <c r="E43" s="45">
        <v>48.34</v>
      </c>
      <c r="F43" s="12"/>
      <c r="G43" s="24">
        <f t="shared" si="2"/>
        <v>0</v>
      </c>
    </row>
    <row r="44" spans="2:7">
      <c r="B44" s="9" t="s">
        <v>61</v>
      </c>
      <c r="C44" s="10" t="s">
        <v>184</v>
      </c>
      <c r="D44" s="11" t="s">
        <v>114</v>
      </c>
      <c r="E44" s="45">
        <v>1</v>
      </c>
      <c r="F44" s="12"/>
      <c r="G44" s="24">
        <f t="shared" si="2"/>
        <v>0</v>
      </c>
    </row>
    <row r="45" spans="2:7">
      <c r="B45" s="9" t="s">
        <v>62</v>
      </c>
      <c r="C45" s="10" t="s">
        <v>145</v>
      </c>
      <c r="D45" s="11" t="s">
        <v>114</v>
      </c>
      <c r="E45" s="45">
        <v>1</v>
      </c>
      <c r="F45" s="12"/>
      <c r="G45" s="24">
        <f t="shared" si="2"/>
        <v>0</v>
      </c>
    </row>
    <row r="46" spans="2:7">
      <c r="B46" s="9" t="s">
        <v>63</v>
      </c>
      <c r="C46" s="10" t="s">
        <v>185</v>
      </c>
      <c r="D46" s="11" t="s">
        <v>7</v>
      </c>
      <c r="E46" s="45">
        <v>55.26</v>
      </c>
      <c r="F46" s="12"/>
      <c r="G46" s="24">
        <f t="shared" si="2"/>
        <v>0</v>
      </c>
    </row>
    <row r="47" spans="2:7">
      <c r="B47" s="66" t="s">
        <v>9</v>
      </c>
      <c r="C47" s="66"/>
      <c r="D47" s="66"/>
      <c r="E47" s="66"/>
      <c r="F47" s="66"/>
      <c r="G47" s="14">
        <f>SUM(G18:G46)</f>
        <v>0</v>
      </c>
    </row>
    <row r="48" spans="2:7">
      <c r="B48" s="23" t="s">
        <v>66</v>
      </c>
      <c r="C48" s="74" t="s">
        <v>64</v>
      </c>
      <c r="D48" s="74"/>
      <c r="E48" s="74"/>
      <c r="F48" s="74"/>
      <c r="G48" s="74"/>
    </row>
    <row r="49" spans="2:7">
      <c r="B49" s="8" t="s">
        <v>67</v>
      </c>
      <c r="C49" s="30" t="s">
        <v>65</v>
      </c>
      <c r="D49" s="31"/>
      <c r="E49" s="31"/>
      <c r="F49" s="31"/>
      <c r="G49" s="32"/>
    </row>
    <row r="50" spans="2:7">
      <c r="B50" s="55" t="s">
        <v>68</v>
      </c>
      <c r="C50" s="10" t="s">
        <v>18</v>
      </c>
      <c r="D50" s="11" t="s">
        <v>8</v>
      </c>
      <c r="E50" s="45">
        <v>0.62</v>
      </c>
      <c r="F50" s="13"/>
      <c r="G50" s="24">
        <f>ROUND((E50*F50),0)</f>
        <v>0</v>
      </c>
    </row>
    <row r="51" spans="2:7" ht="33">
      <c r="B51" s="55" t="s">
        <v>69</v>
      </c>
      <c r="C51" s="10" t="s">
        <v>21</v>
      </c>
      <c r="D51" s="11" t="s">
        <v>7</v>
      </c>
      <c r="E51" s="45">
        <v>0.62</v>
      </c>
      <c r="F51" s="12"/>
      <c r="G51" s="24">
        <f t="shared" ref="G51:G53" si="3">ROUND((E51*F51),0)</f>
        <v>0</v>
      </c>
    </row>
    <row r="52" spans="2:7">
      <c r="B52" s="55" t="s">
        <v>70</v>
      </c>
      <c r="C52" s="10" t="s">
        <v>132</v>
      </c>
      <c r="D52" s="11" t="s">
        <v>8</v>
      </c>
      <c r="E52" s="45">
        <v>0.62</v>
      </c>
      <c r="F52" s="12"/>
      <c r="G52" s="24">
        <f t="shared" si="3"/>
        <v>0</v>
      </c>
    </row>
    <row r="53" spans="2:7" ht="105" customHeight="1">
      <c r="B53" s="55" t="s">
        <v>71</v>
      </c>
      <c r="C53" s="10" t="s">
        <v>133</v>
      </c>
      <c r="D53" s="11" t="s">
        <v>7</v>
      </c>
      <c r="E53" s="45">
        <v>18.670000000000002</v>
      </c>
      <c r="F53" s="12"/>
      <c r="G53" s="24">
        <f t="shared" si="3"/>
        <v>0</v>
      </c>
    </row>
    <row r="54" spans="2:7">
      <c r="B54" s="66" t="s">
        <v>9</v>
      </c>
      <c r="C54" s="66"/>
      <c r="D54" s="66"/>
      <c r="E54" s="66"/>
      <c r="F54" s="66"/>
      <c r="G54" s="14">
        <f>SUM(G50:G53)</f>
        <v>0</v>
      </c>
    </row>
    <row r="55" spans="2:7">
      <c r="B55" s="23" t="s">
        <v>78</v>
      </c>
      <c r="C55" s="74" t="s">
        <v>83</v>
      </c>
      <c r="D55" s="74"/>
      <c r="E55" s="74"/>
      <c r="F55" s="74"/>
      <c r="G55" s="74"/>
    </row>
    <row r="56" spans="2:7">
      <c r="B56" s="8" t="s">
        <v>80</v>
      </c>
      <c r="C56" s="30" t="s">
        <v>82</v>
      </c>
      <c r="D56" s="31"/>
      <c r="E56" s="31"/>
      <c r="F56" s="31"/>
      <c r="G56" s="32"/>
    </row>
    <row r="57" spans="2:7">
      <c r="B57" s="55" t="s">
        <v>84</v>
      </c>
      <c r="C57" s="10" t="s">
        <v>122</v>
      </c>
      <c r="D57" s="11" t="s">
        <v>8</v>
      </c>
      <c r="E57" s="45">
        <v>53.93</v>
      </c>
      <c r="F57" s="13"/>
      <c r="G57" s="25">
        <f>ROUND((E57*F57),0)</f>
        <v>0</v>
      </c>
    </row>
    <row r="58" spans="2:7" ht="33">
      <c r="B58" s="55" t="s">
        <v>85</v>
      </c>
      <c r="C58" s="10" t="s">
        <v>21</v>
      </c>
      <c r="D58" s="11" t="s">
        <v>7</v>
      </c>
      <c r="E58" s="45">
        <v>53.93</v>
      </c>
      <c r="F58" s="26"/>
      <c r="G58" s="25">
        <f t="shared" ref="G58:G65" si="4">ROUND((E58*F58),0)</f>
        <v>0</v>
      </c>
    </row>
    <row r="59" spans="2:7">
      <c r="B59" s="8" t="s">
        <v>86</v>
      </c>
      <c r="C59" s="30" t="s">
        <v>91</v>
      </c>
      <c r="D59" s="31"/>
      <c r="E59" s="52"/>
      <c r="F59" s="31"/>
      <c r="G59" s="32"/>
    </row>
    <row r="60" spans="2:7">
      <c r="B60" s="55" t="s">
        <v>88</v>
      </c>
      <c r="C60" s="10" t="s">
        <v>124</v>
      </c>
      <c r="D60" s="11" t="s">
        <v>8</v>
      </c>
      <c r="E60" s="45">
        <v>2.2200000000000002</v>
      </c>
      <c r="F60" s="13"/>
      <c r="G60" s="25">
        <f t="shared" si="4"/>
        <v>0</v>
      </c>
    </row>
    <row r="61" spans="2:7">
      <c r="B61" s="55" t="s">
        <v>87</v>
      </c>
      <c r="C61" s="10" t="s">
        <v>125</v>
      </c>
      <c r="D61" s="11" t="s">
        <v>10</v>
      </c>
      <c r="E61" s="45">
        <v>142.86000000000001</v>
      </c>
      <c r="F61" s="13"/>
      <c r="G61" s="25">
        <f t="shared" si="4"/>
        <v>0</v>
      </c>
    </row>
    <row r="62" spans="2:7" ht="33">
      <c r="B62" s="55" t="s">
        <v>89</v>
      </c>
      <c r="C62" s="10" t="s">
        <v>188</v>
      </c>
      <c r="D62" s="11" t="s">
        <v>10</v>
      </c>
      <c r="E62" s="45">
        <v>60.96</v>
      </c>
      <c r="F62" s="13"/>
      <c r="G62" s="25">
        <f t="shared" si="4"/>
        <v>0</v>
      </c>
    </row>
    <row r="63" spans="2:7">
      <c r="B63" s="55" t="s">
        <v>90</v>
      </c>
      <c r="C63" s="10" t="s">
        <v>189</v>
      </c>
      <c r="D63" s="11" t="s">
        <v>10</v>
      </c>
      <c r="E63" s="45">
        <v>18.010000000000002</v>
      </c>
      <c r="F63" s="13"/>
      <c r="G63" s="25">
        <f t="shared" si="4"/>
        <v>0</v>
      </c>
    </row>
    <row r="64" spans="2:7">
      <c r="B64" s="55" t="s">
        <v>186</v>
      </c>
      <c r="C64" s="46" t="s">
        <v>190</v>
      </c>
      <c r="D64" s="11" t="s">
        <v>10</v>
      </c>
      <c r="E64" s="47">
        <v>11</v>
      </c>
      <c r="F64" s="49"/>
      <c r="G64" s="25">
        <f t="shared" si="4"/>
        <v>0</v>
      </c>
    </row>
    <row r="65" spans="2:7">
      <c r="B65" s="55" t="s">
        <v>187</v>
      </c>
      <c r="C65" s="46" t="s">
        <v>191</v>
      </c>
      <c r="D65" s="11" t="s">
        <v>10</v>
      </c>
      <c r="E65" s="47">
        <v>16.899999999999999</v>
      </c>
      <c r="F65" s="49"/>
      <c r="G65" s="25">
        <f t="shared" si="4"/>
        <v>0</v>
      </c>
    </row>
    <row r="66" spans="2:7">
      <c r="B66" s="8" t="s">
        <v>93</v>
      </c>
      <c r="C66" s="30" t="s">
        <v>92</v>
      </c>
      <c r="D66" s="31"/>
      <c r="E66" s="52"/>
      <c r="F66" s="31"/>
      <c r="G66" s="32"/>
    </row>
    <row r="67" spans="2:7" ht="33">
      <c r="B67" s="55" t="s">
        <v>94</v>
      </c>
      <c r="C67" s="10" t="s">
        <v>123</v>
      </c>
      <c r="D67" s="11" t="s">
        <v>114</v>
      </c>
      <c r="E67" s="45">
        <v>4</v>
      </c>
      <c r="F67" s="49"/>
      <c r="G67" s="25">
        <f>ROUND((E67*F67),0)</f>
        <v>0</v>
      </c>
    </row>
    <row r="68" spans="2:7">
      <c r="B68" s="66" t="s">
        <v>9</v>
      </c>
      <c r="C68" s="66"/>
      <c r="D68" s="66"/>
      <c r="E68" s="66"/>
      <c r="F68" s="66"/>
      <c r="G68" s="14">
        <f>SUM(G57:G67)</f>
        <v>0</v>
      </c>
    </row>
    <row r="69" spans="2:7">
      <c r="B69" s="23" t="s">
        <v>79</v>
      </c>
      <c r="C69" s="74" t="s">
        <v>2</v>
      </c>
      <c r="D69" s="74"/>
      <c r="E69" s="74"/>
      <c r="F69" s="74"/>
      <c r="G69" s="74"/>
    </row>
    <row r="70" spans="2:7">
      <c r="B70" s="8" t="s">
        <v>81</v>
      </c>
      <c r="C70" s="30" t="s">
        <v>95</v>
      </c>
      <c r="D70" s="31"/>
      <c r="E70" s="31"/>
      <c r="F70" s="31"/>
      <c r="G70" s="32"/>
    </row>
    <row r="71" spans="2:7">
      <c r="B71" s="55" t="s">
        <v>96</v>
      </c>
      <c r="C71" s="10" t="s">
        <v>122</v>
      </c>
      <c r="D71" s="11" t="s">
        <v>8</v>
      </c>
      <c r="E71" s="45">
        <v>54.52</v>
      </c>
      <c r="F71" s="27"/>
      <c r="G71" s="24">
        <f>ROUND((E71*F71),0)</f>
        <v>0</v>
      </c>
    </row>
    <row r="72" spans="2:7" ht="33">
      <c r="B72" s="55" t="s">
        <v>97</v>
      </c>
      <c r="C72" s="10" t="s">
        <v>21</v>
      </c>
      <c r="D72" s="11" t="s">
        <v>7</v>
      </c>
      <c r="E72" s="45">
        <v>54.52</v>
      </c>
      <c r="F72" s="27"/>
      <c r="G72" s="24">
        <f>ROUND((E72*F72),0)</f>
        <v>0</v>
      </c>
    </row>
    <row r="73" spans="2:7">
      <c r="B73" s="8" t="s">
        <v>98</v>
      </c>
      <c r="C73" s="30" t="s">
        <v>99</v>
      </c>
      <c r="D73" s="31"/>
      <c r="E73" s="52"/>
      <c r="F73" s="31"/>
      <c r="G73" s="32"/>
    </row>
    <row r="74" spans="2:7" ht="33">
      <c r="B74" s="55" t="s">
        <v>100</v>
      </c>
      <c r="C74" s="10" t="s">
        <v>121</v>
      </c>
      <c r="D74" s="11" t="s">
        <v>8</v>
      </c>
      <c r="E74" s="45">
        <v>14.68</v>
      </c>
      <c r="F74" s="27"/>
      <c r="G74" s="24">
        <f>ROUND((E74*F74),0)</f>
        <v>0</v>
      </c>
    </row>
    <row r="75" spans="2:7" ht="33">
      <c r="B75" s="55" t="s">
        <v>101</v>
      </c>
      <c r="C75" s="10" t="s">
        <v>20</v>
      </c>
      <c r="D75" s="11" t="s">
        <v>8</v>
      </c>
      <c r="E75" s="45">
        <v>7.34</v>
      </c>
      <c r="F75" s="27"/>
      <c r="G75" s="24">
        <f t="shared" ref="G75" si="5">ROUND((E75*F75),0)</f>
        <v>0</v>
      </c>
    </row>
    <row r="76" spans="2:7">
      <c r="B76" s="8" t="s">
        <v>102</v>
      </c>
      <c r="C76" s="30" t="s">
        <v>103</v>
      </c>
      <c r="D76" s="31"/>
      <c r="E76" s="52"/>
      <c r="F76" s="31"/>
      <c r="G76" s="32"/>
    </row>
    <row r="77" spans="2:7" ht="33">
      <c r="B77" s="55" t="s">
        <v>104</v>
      </c>
      <c r="C77" s="10" t="s">
        <v>120</v>
      </c>
      <c r="D77" s="11" t="s">
        <v>114</v>
      </c>
      <c r="E77" s="45">
        <v>9</v>
      </c>
      <c r="F77" s="27"/>
      <c r="G77" s="24">
        <f>ROUND((E77*F77),0)</f>
        <v>0</v>
      </c>
    </row>
    <row r="78" spans="2:7">
      <c r="B78" s="8" t="s">
        <v>105</v>
      </c>
      <c r="C78" s="30" t="s">
        <v>107</v>
      </c>
      <c r="D78" s="31"/>
      <c r="E78" s="52"/>
      <c r="F78" s="31"/>
      <c r="G78" s="32"/>
    </row>
    <row r="79" spans="2:7" ht="33">
      <c r="B79" s="55" t="s">
        <v>106</v>
      </c>
      <c r="C79" s="10" t="s">
        <v>119</v>
      </c>
      <c r="D79" s="11" t="s">
        <v>114</v>
      </c>
      <c r="E79" s="45">
        <v>13</v>
      </c>
      <c r="F79" s="27"/>
      <c r="G79" s="24">
        <f>ROUND((E79*F79),0)</f>
        <v>0</v>
      </c>
    </row>
    <row r="80" spans="2:7">
      <c r="B80" s="8" t="s">
        <v>109</v>
      </c>
      <c r="C80" s="30" t="s">
        <v>108</v>
      </c>
      <c r="D80" s="31"/>
      <c r="E80" s="52"/>
      <c r="F80" s="31"/>
      <c r="G80" s="32"/>
    </row>
    <row r="81" spans="2:9">
      <c r="B81" s="55" t="s">
        <v>110</v>
      </c>
      <c r="C81" s="10" t="s">
        <v>115</v>
      </c>
      <c r="D81" s="11" t="s">
        <v>10</v>
      </c>
      <c r="E81" s="45">
        <v>141.34</v>
      </c>
      <c r="F81" s="27"/>
      <c r="G81" s="24">
        <f t="shared" ref="G81:G84" si="6">ROUND((E81*F81),0)</f>
        <v>0</v>
      </c>
    </row>
    <row r="82" spans="2:9">
      <c r="B82" s="55" t="s">
        <v>111</v>
      </c>
      <c r="C82" s="10" t="s">
        <v>116</v>
      </c>
      <c r="D82" s="11" t="s">
        <v>10</v>
      </c>
      <c r="E82" s="45">
        <v>91.68</v>
      </c>
      <c r="F82" s="27"/>
      <c r="G82" s="24">
        <f t="shared" si="6"/>
        <v>0</v>
      </c>
    </row>
    <row r="83" spans="2:9">
      <c r="B83" s="55" t="s">
        <v>112</v>
      </c>
      <c r="C83" s="10" t="s">
        <v>118</v>
      </c>
      <c r="D83" s="11" t="s">
        <v>10</v>
      </c>
      <c r="E83" s="45">
        <v>91.68</v>
      </c>
      <c r="F83" s="27"/>
      <c r="G83" s="24">
        <f t="shared" si="6"/>
        <v>0</v>
      </c>
    </row>
    <row r="84" spans="2:9">
      <c r="B84" s="55" t="s">
        <v>113</v>
      </c>
      <c r="C84" s="10" t="s">
        <v>192</v>
      </c>
      <c r="D84" s="11" t="s">
        <v>10</v>
      </c>
      <c r="E84" s="45">
        <v>141.34</v>
      </c>
      <c r="F84" s="27"/>
      <c r="G84" s="24">
        <f t="shared" si="6"/>
        <v>0</v>
      </c>
    </row>
    <row r="85" spans="2:9">
      <c r="B85" s="66" t="s">
        <v>9</v>
      </c>
      <c r="C85" s="66"/>
      <c r="D85" s="66"/>
      <c r="E85" s="66"/>
      <c r="F85" s="66"/>
      <c r="G85" s="14">
        <f>SUM(G71:G84)</f>
        <v>0</v>
      </c>
    </row>
    <row r="86" spans="2:9" ht="25.5" customHeight="1">
      <c r="B86" s="50"/>
      <c r="C86" s="74" t="s">
        <v>164</v>
      </c>
      <c r="D86" s="74"/>
      <c r="E86" s="74"/>
      <c r="F86" s="74"/>
      <c r="G86" s="74"/>
    </row>
    <row r="87" spans="2:9">
      <c r="B87" s="23"/>
      <c r="C87" s="10" t="s">
        <v>159</v>
      </c>
      <c r="D87" s="29" t="s">
        <v>114</v>
      </c>
      <c r="E87" s="53">
        <v>1</v>
      </c>
      <c r="F87" s="27"/>
      <c r="G87" s="24">
        <f t="shared" ref="G87:G89" si="7">ROUND((E87*F87),0)</f>
        <v>0</v>
      </c>
    </row>
    <row r="88" spans="2:9">
      <c r="B88" s="50"/>
      <c r="C88" s="10" t="s">
        <v>160</v>
      </c>
      <c r="D88" s="29" t="s">
        <v>114</v>
      </c>
      <c r="E88" s="53">
        <v>1</v>
      </c>
      <c r="F88" s="27"/>
      <c r="G88" s="24">
        <f t="shared" si="7"/>
        <v>0</v>
      </c>
    </row>
    <row r="89" spans="2:9">
      <c r="B89" s="50"/>
      <c r="C89" s="10" t="s">
        <v>161</v>
      </c>
      <c r="D89" s="29" t="s">
        <v>114</v>
      </c>
      <c r="E89" s="53">
        <v>1</v>
      </c>
      <c r="F89" s="27"/>
      <c r="G89" s="24">
        <f t="shared" si="7"/>
        <v>0</v>
      </c>
    </row>
    <row r="90" spans="2:9">
      <c r="B90" s="66" t="s">
        <v>9</v>
      </c>
      <c r="C90" s="66"/>
      <c r="D90" s="66"/>
      <c r="E90" s="66"/>
      <c r="F90" s="66"/>
      <c r="G90" s="14">
        <f>SUM(G87:G89)</f>
        <v>0</v>
      </c>
    </row>
    <row r="91" spans="2:9">
      <c r="B91" s="66" t="s">
        <v>157</v>
      </c>
      <c r="C91" s="66"/>
      <c r="D91" s="66"/>
      <c r="E91" s="66"/>
      <c r="F91" s="66"/>
      <c r="G91" s="14">
        <f>+G15+G47+G54+G68+G85+G90</f>
        <v>0</v>
      </c>
    </row>
    <row r="92" spans="2:9">
      <c r="B92" s="75" t="s">
        <v>15</v>
      </c>
      <c r="C92" s="76"/>
      <c r="D92" s="76"/>
      <c r="E92" s="76"/>
      <c r="F92" s="76"/>
      <c r="G92" s="35"/>
    </row>
    <row r="93" spans="2:9" ht="14.25" customHeight="1">
      <c r="B93" s="73" t="s">
        <v>12</v>
      </c>
      <c r="C93" s="73"/>
      <c r="D93" s="73"/>
      <c r="E93" s="73"/>
      <c r="F93" s="28"/>
      <c r="G93" s="24">
        <f>ROUND(($G$91*F93),0)</f>
        <v>0</v>
      </c>
    </row>
    <row r="94" spans="2:9">
      <c r="B94" s="73" t="s">
        <v>13</v>
      </c>
      <c r="C94" s="73"/>
      <c r="D94" s="73"/>
      <c r="E94" s="73"/>
      <c r="F94" s="28"/>
      <c r="G94" s="24">
        <f>ROUND(($G$91*F94),0)</f>
        <v>0</v>
      </c>
    </row>
    <row r="95" spans="2:9">
      <c r="B95" s="73" t="s">
        <v>14</v>
      </c>
      <c r="C95" s="73"/>
      <c r="D95" s="73"/>
      <c r="E95" s="73"/>
      <c r="F95" s="28"/>
      <c r="G95" s="24">
        <f>+ROUND(($G$91*F95),0)</f>
        <v>0</v>
      </c>
      <c r="I95" s="17"/>
    </row>
    <row r="96" spans="2:9">
      <c r="B96" s="73" t="s">
        <v>11</v>
      </c>
      <c r="C96" s="73"/>
      <c r="D96" s="73"/>
      <c r="E96" s="73"/>
      <c r="F96" s="28">
        <v>0.16</v>
      </c>
      <c r="G96" s="24">
        <f>ROUND((G95*F96),0)</f>
        <v>0</v>
      </c>
      <c r="I96" s="17"/>
    </row>
    <row r="97" spans="2:9">
      <c r="B97" s="66" t="s">
        <v>158</v>
      </c>
      <c r="C97" s="66"/>
      <c r="D97" s="66"/>
      <c r="E97" s="66"/>
      <c r="F97" s="66"/>
      <c r="G97" s="14">
        <f>+G91+G93+G94+G95+G96</f>
        <v>0</v>
      </c>
      <c r="I97" s="17"/>
    </row>
    <row r="98" spans="2:9" ht="29.25" customHeight="1">
      <c r="B98" s="1" t="s">
        <v>163</v>
      </c>
      <c r="E98" s="33"/>
      <c r="F98" s="33"/>
      <c r="G98" s="16"/>
    </row>
  </sheetData>
  <sheetProtection password="F061" sheet="1" objects="1" scenarios="1"/>
  <mergeCells count="23">
    <mergeCell ref="B93:E93"/>
    <mergeCell ref="B94:E94"/>
    <mergeCell ref="B95:E95"/>
    <mergeCell ref="B96:E96"/>
    <mergeCell ref="B97:F97"/>
    <mergeCell ref="B92:F92"/>
    <mergeCell ref="C16:G16"/>
    <mergeCell ref="B47:F47"/>
    <mergeCell ref="C48:G48"/>
    <mergeCell ref="B54:F54"/>
    <mergeCell ref="C55:G55"/>
    <mergeCell ref="B68:F68"/>
    <mergeCell ref="C69:G69"/>
    <mergeCell ref="B85:F85"/>
    <mergeCell ref="C86:G86"/>
    <mergeCell ref="B90:F90"/>
    <mergeCell ref="B91:F91"/>
    <mergeCell ref="B15:F15"/>
    <mergeCell ref="B2:G2"/>
    <mergeCell ref="B3:G3"/>
    <mergeCell ref="B5:G5"/>
    <mergeCell ref="B6:G6"/>
    <mergeCell ref="C8:G8"/>
  </mergeCells>
  <pageMargins left="0.7" right="0.7" top="0.75" bottom="0.75" header="0.3" footer="0.3"/>
  <pageSetup scale="53" orientation="portrait" r:id="rId1"/>
  <rowBreaks count="1" manualBreakCount="1">
    <brk id="47" max="7" man="1"/>
  </rowBreak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K105"/>
  <sheetViews>
    <sheetView view="pageBreakPreview" topLeftCell="A67" zoomScale="50" zoomScaleNormal="85" zoomScaleSheetLayoutView="50" workbookViewId="0">
      <selection activeCell="O87" sqref="O87"/>
    </sheetView>
  </sheetViews>
  <sheetFormatPr baseColWidth="10" defaultRowHeight="16.5"/>
  <cols>
    <col min="1" max="1" width="3.85546875" style="2" customWidth="1"/>
    <col min="2" max="2" width="8.140625" style="1" customWidth="1"/>
    <col min="3" max="3" width="65.5703125" style="2" customWidth="1"/>
    <col min="4" max="4" width="22.140625" style="2" customWidth="1"/>
    <col min="5" max="5" width="15.42578125" style="2" customWidth="1"/>
    <col min="6" max="6" width="15.42578125" style="3" customWidth="1"/>
    <col min="7" max="7" width="24.85546875" style="4" customWidth="1"/>
    <col min="8" max="8" width="3.85546875" style="2" customWidth="1"/>
    <col min="9" max="9" width="14.85546875" style="2" bestFit="1" customWidth="1"/>
    <col min="10" max="16384" width="11.42578125" style="2"/>
  </cols>
  <sheetData>
    <row r="2" spans="2:9" ht="47.25" customHeight="1">
      <c r="B2" s="70" t="s">
        <v>208</v>
      </c>
      <c r="C2" s="71"/>
      <c r="D2" s="71"/>
      <c r="E2" s="71"/>
      <c r="F2" s="71"/>
      <c r="G2" s="72"/>
    </row>
    <row r="3" spans="2:9" ht="34.5" customHeight="1">
      <c r="B3" s="77" t="s">
        <v>207</v>
      </c>
      <c r="C3" s="78"/>
      <c r="D3" s="78"/>
      <c r="E3" s="78"/>
      <c r="F3" s="78"/>
      <c r="G3" s="79"/>
    </row>
    <row r="4" spans="2:9">
      <c r="B4" s="19"/>
      <c r="C4" s="20"/>
      <c r="D4" s="20"/>
      <c r="E4" s="20"/>
      <c r="F4" s="21"/>
      <c r="G4" s="22"/>
    </row>
    <row r="5" spans="2:9" ht="45.75" customHeight="1">
      <c r="B5" s="70" t="s">
        <v>193</v>
      </c>
      <c r="C5" s="71"/>
      <c r="D5" s="71"/>
      <c r="E5" s="71"/>
      <c r="F5" s="71"/>
      <c r="G5" s="72"/>
      <c r="I5" s="18"/>
    </row>
    <row r="6" spans="2:9" ht="19.5" customHeight="1">
      <c r="B6" s="67" t="s">
        <v>16</v>
      </c>
      <c r="C6" s="68"/>
      <c r="D6" s="68"/>
      <c r="E6" s="68"/>
      <c r="F6" s="68"/>
      <c r="G6" s="69"/>
    </row>
    <row r="7" spans="2:9" ht="14.25" customHeight="1">
      <c r="B7" s="5" t="s">
        <v>0</v>
      </c>
      <c r="C7" s="6" t="s">
        <v>1</v>
      </c>
      <c r="D7" s="6" t="s">
        <v>3</v>
      </c>
      <c r="E7" s="6" t="s">
        <v>4</v>
      </c>
      <c r="F7" s="7" t="s">
        <v>5</v>
      </c>
      <c r="G7" s="7" t="s">
        <v>6</v>
      </c>
    </row>
    <row r="8" spans="2:9">
      <c r="B8" s="23" t="s">
        <v>22</v>
      </c>
      <c r="C8" s="74" t="s">
        <v>43</v>
      </c>
      <c r="D8" s="74"/>
      <c r="E8" s="74"/>
      <c r="F8" s="74"/>
      <c r="G8" s="74"/>
    </row>
    <row r="9" spans="2:9">
      <c r="B9" s="8" t="s">
        <v>23</v>
      </c>
      <c r="C9" s="30" t="s">
        <v>43</v>
      </c>
      <c r="D9" s="31"/>
      <c r="E9" s="31"/>
      <c r="F9" s="31"/>
      <c r="G9" s="32"/>
    </row>
    <row r="10" spans="2:9">
      <c r="B10" s="9" t="s">
        <v>24</v>
      </c>
      <c r="C10" s="10" t="s">
        <v>17</v>
      </c>
      <c r="D10" s="11" t="s">
        <v>7</v>
      </c>
      <c r="E10" s="45">
        <v>7312.07</v>
      </c>
      <c r="F10" s="80"/>
      <c r="G10" s="24">
        <f>ROUND((E10*F10),0)</f>
        <v>0</v>
      </c>
    </row>
    <row r="11" spans="2:9">
      <c r="B11" s="9" t="s">
        <v>25</v>
      </c>
      <c r="C11" s="10" t="s">
        <v>18</v>
      </c>
      <c r="D11" s="11" t="s">
        <v>8</v>
      </c>
      <c r="E11" s="45">
        <v>1186.74</v>
      </c>
      <c r="F11" s="81"/>
      <c r="G11" s="24">
        <f t="shared" ref="G11:G14" si="0">ROUND((E11*F11),0)</f>
        <v>0</v>
      </c>
    </row>
    <row r="12" spans="2:9">
      <c r="B12" s="9" t="s">
        <v>26</v>
      </c>
      <c r="C12" s="10" t="s">
        <v>194</v>
      </c>
      <c r="D12" s="11" t="s">
        <v>7</v>
      </c>
      <c r="E12" s="45">
        <v>3651.55</v>
      </c>
      <c r="F12" s="81"/>
      <c r="G12" s="24">
        <f t="shared" si="0"/>
        <v>0</v>
      </c>
    </row>
    <row r="13" spans="2:9" ht="33">
      <c r="B13" s="9" t="s">
        <v>27</v>
      </c>
      <c r="C13" s="10" t="s">
        <v>20</v>
      </c>
      <c r="D13" s="11" t="s">
        <v>8</v>
      </c>
      <c r="E13" s="45">
        <v>958.53</v>
      </c>
      <c r="F13" s="81"/>
      <c r="G13" s="24">
        <f t="shared" si="0"/>
        <v>0</v>
      </c>
    </row>
    <row r="14" spans="2:9" ht="33">
      <c r="B14" s="9" t="s">
        <v>28</v>
      </c>
      <c r="C14" s="10" t="s">
        <v>21</v>
      </c>
      <c r="D14" s="11" t="s">
        <v>8</v>
      </c>
      <c r="E14" s="45">
        <v>1186.74</v>
      </c>
      <c r="F14" s="81"/>
      <c r="G14" s="24">
        <f t="shared" si="0"/>
        <v>0</v>
      </c>
    </row>
    <row r="15" spans="2:9" ht="24" customHeight="1">
      <c r="B15" s="66" t="s">
        <v>9</v>
      </c>
      <c r="C15" s="66"/>
      <c r="D15" s="66"/>
      <c r="E15" s="66"/>
      <c r="F15" s="66"/>
      <c r="G15" s="14">
        <f>SUM(G10:G14)</f>
        <v>0</v>
      </c>
    </row>
    <row r="16" spans="2:9">
      <c r="B16" s="23" t="s">
        <v>29</v>
      </c>
      <c r="C16" s="74" t="s">
        <v>42</v>
      </c>
      <c r="D16" s="74"/>
      <c r="E16" s="74"/>
      <c r="F16" s="74"/>
      <c r="G16" s="74"/>
    </row>
    <row r="17" spans="2:7">
      <c r="B17" s="8" t="s">
        <v>30</v>
      </c>
      <c r="C17" s="30" t="s">
        <v>44</v>
      </c>
      <c r="D17" s="31"/>
      <c r="E17" s="31"/>
      <c r="F17" s="31"/>
      <c r="G17" s="32"/>
    </row>
    <row r="18" spans="2:7" ht="33">
      <c r="B18" s="9" t="s">
        <v>31</v>
      </c>
      <c r="C18" s="10" t="s">
        <v>150</v>
      </c>
      <c r="D18" s="11" t="s">
        <v>7</v>
      </c>
      <c r="E18" s="45">
        <v>1334.63</v>
      </c>
      <c r="F18" s="80"/>
      <c r="G18" s="24">
        <f>ROUND((E18*F18),0)</f>
        <v>0</v>
      </c>
    </row>
    <row r="19" spans="2:7" ht="33">
      <c r="B19" s="9" t="s">
        <v>32</v>
      </c>
      <c r="C19" s="10" t="s">
        <v>151</v>
      </c>
      <c r="D19" s="11" t="s">
        <v>178</v>
      </c>
      <c r="E19" s="45">
        <v>973.11</v>
      </c>
      <c r="F19" s="81"/>
      <c r="G19" s="24">
        <f t="shared" ref="G19:G20" si="1">ROUND((E19*F19),0)</f>
        <v>0</v>
      </c>
    </row>
    <row r="20" spans="2:7">
      <c r="B20" s="9" t="s">
        <v>33</v>
      </c>
      <c r="C20" s="10" t="s">
        <v>175</v>
      </c>
      <c r="D20" s="48" t="s">
        <v>7</v>
      </c>
      <c r="E20" s="45">
        <v>239.21</v>
      </c>
      <c r="F20" s="80"/>
      <c r="G20" s="24">
        <f t="shared" si="1"/>
        <v>0</v>
      </c>
    </row>
    <row r="21" spans="2:7">
      <c r="B21" s="8" t="s">
        <v>41</v>
      </c>
      <c r="C21" s="30" t="s">
        <v>45</v>
      </c>
      <c r="D21" s="31"/>
      <c r="E21" s="31"/>
      <c r="F21" s="82"/>
      <c r="G21" s="32"/>
    </row>
    <row r="22" spans="2:7">
      <c r="B22" s="15" t="s">
        <v>35</v>
      </c>
      <c r="C22" s="10" t="s">
        <v>179</v>
      </c>
      <c r="D22" s="11" t="s">
        <v>8</v>
      </c>
      <c r="E22" s="45">
        <v>2.27</v>
      </c>
      <c r="F22" s="81"/>
      <c r="G22" s="24">
        <f t="shared" ref="G22:G47" si="2">ROUND((E22*F22),0)</f>
        <v>0</v>
      </c>
    </row>
    <row r="23" spans="2:7">
      <c r="B23" s="15" t="s">
        <v>36</v>
      </c>
      <c r="C23" s="10" t="s">
        <v>18</v>
      </c>
      <c r="D23" s="11" t="s">
        <v>8</v>
      </c>
      <c r="E23" s="45">
        <v>556.49</v>
      </c>
      <c r="F23" s="80"/>
      <c r="G23" s="24">
        <f t="shared" si="2"/>
        <v>0</v>
      </c>
    </row>
    <row r="24" spans="2:7" ht="33">
      <c r="B24" s="15" t="s">
        <v>37</v>
      </c>
      <c r="C24" s="10" t="s">
        <v>21</v>
      </c>
      <c r="D24" s="11" t="s">
        <v>7</v>
      </c>
      <c r="E24" s="45">
        <v>90.69</v>
      </c>
      <c r="F24" s="80"/>
      <c r="G24" s="24">
        <f t="shared" si="2"/>
        <v>0</v>
      </c>
    </row>
    <row r="25" spans="2:7" ht="33">
      <c r="B25" s="15" t="s">
        <v>38</v>
      </c>
      <c r="C25" s="10" t="s">
        <v>148</v>
      </c>
      <c r="D25" s="11" t="s">
        <v>8</v>
      </c>
      <c r="E25" s="45">
        <v>80.42</v>
      </c>
      <c r="F25" s="80"/>
      <c r="G25" s="24">
        <f t="shared" si="2"/>
        <v>0</v>
      </c>
    </row>
    <row r="26" spans="2:7" ht="33">
      <c r="B26" s="15" t="s">
        <v>39</v>
      </c>
      <c r="C26" s="10" t="s">
        <v>129</v>
      </c>
      <c r="D26" s="48" t="s">
        <v>8</v>
      </c>
      <c r="E26" s="45">
        <v>117.28</v>
      </c>
      <c r="F26" s="80"/>
      <c r="G26" s="24">
        <f t="shared" si="2"/>
        <v>0</v>
      </c>
    </row>
    <row r="27" spans="2:7" ht="33">
      <c r="B27" s="15" t="s">
        <v>40</v>
      </c>
      <c r="C27" s="10" t="s">
        <v>149</v>
      </c>
      <c r="D27" s="11" t="s">
        <v>7</v>
      </c>
      <c r="E27" s="45">
        <v>4381.8599999999997</v>
      </c>
      <c r="F27" s="80"/>
      <c r="G27" s="24">
        <f t="shared" si="2"/>
        <v>0</v>
      </c>
    </row>
    <row r="28" spans="2:7">
      <c r="B28" s="8" t="s">
        <v>47</v>
      </c>
      <c r="C28" s="30" t="s">
        <v>46</v>
      </c>
      <c r="D28" s="31"/>
      <c r="E28" s="31"/>
      <c r="F28" s="82"/>
      <c r="G28" s="32"/>
    </row>
    <row r="29" spans="2:7" ht="33">
      <c r="B29" s="9" t="s">
        <v>48</v>
      </c>
      <c r="C29" s="10" t="s">
        <v>146</v>
      </c>
      <c r="D29" s="11" t="s">
        <v>114</v>
      </c>
      <c r="E29" s="45">
        <v>2</v>
      </c>
      <c r="F29" s="80"/>
      <c r="G29" s="24">
        <f t="shared" si="2"/>
        <v>0</v>
      </c>
    </row>
    <row r="30" spans="2:7" ht="33">
      <c r="B30" s="9" t="s">
        <v>49</v>
      </c>
      <c r="C30" s="10" t="s">
        <v>147</v>
      </c>
      <c r="D30" s="11" t="s">
        <v>114</v>
      </c>
      <c r="E30" s="45">
        <v>2</v>
      </c>
      <c r="F30" s="80"/>
      <c r="G30" s="24">
        <f t="shared" si="2"/>
        <v>0</v>
      </c>
    </row>
    <row r="31" spans="2:7">
      <c r="B31" s="8" t="s">
        <v>50</v>
      </c>
      <c r="C31" s="30" t="s">
        <v>51</v>
      </c>
      <c r="D31" s="31"/>
      <c r="E31" s="31"/>
      <c r="F31" s="82"/>
      <c r="G31" s="32"/>
    </row>
    <row r="32" spans="2:7">
      <c r="B32" s="9" t="s">
        <v>52</v>
      </c>
      <c r="C32" s="10" t="s">
        <v>199</v>
      </c>
      <c r="D32" s="11" t="s">
        <v>203</v>
      </c>
      <c r="E32" s="45">
        <v>195.48</v>
      </c>
      <c r="F32" s="80"/>
      <c r="G32" s="24">
        <f t="shared" si="2"/>
        <v>0</v>
      </c>
    </row>
    <row r="33" spans="2:7">
      <c r="B33" s="9" t="s">
        <v>53</v>
      </c>
      <c r="C33" s="10" t="s">
        <v>134</v>
      </c>
      <c r="D33" s="11" t="s">
        <v>114</v>
      </c>
      <c r="E33" s="45">
        <v>1</v>
      </c>
      <c r="F33" s="80"/>
      <c r="G33" s="24">
        <f t="shared" si="2"/>
        <v>0</v>
      </c>
    </row>
    <row r="34" spans="2:7" ht="33">
      <c r="B34" s="9" t="s">
        <v>54</v>
      </c>
      <c r="C34" s="10" t="s">
        <v>135</v>
      </c>
      <c r="D34" s="11" t="s">
        <v>114</v>
      </c>
      <c r="E34" s="45">
        <v>1</v>
      </c>
      <c r="F34" s="80"/>
      <c r="G34" s="24">
        <f t="shared" si="2"/>
        <v>0</v>
      </c>
    </row>
    <row r="35" spans="2:7">
      <c r="B35" s="9" t="s">
        <v>55</v>
      </c>
      <c r="C35" s="10" t="s">
        <v>136</v>
      </c>
      <c r="D35" s="11" t="s">
        <v>114</v>
      </c>
      <c r="E35" s="45">
        <v>3</v>
      </c>
      <c r="F35" s="80"/>
      <c r="G35" s="24">
        <f t="shared" si="2"/>
        <v>0</v>
      </c>
    </row>
    <row r="36" spans="2:7">
      <c r="B36" s="9" t="s">
        <v>56</v>
      </c>
      <c r="C36" s="10" t="s">
        <v>183</v>
      </c>
      <c r="D36" s="11" t="s">
        <v>114</v>
      </c>
      <c r="E36" s="45">
        <v>1</v>
      </c>
      <c r="F36" s="80"/>
      <c r="G36" s="24">
        <f t="shared" si="2"/>
        <v>0</v>
      </c>
    </row>
    <row r="37" spans="2:7">
      <c r="B37" s="9" t="s">
        <v>57</v>
      </c>
      <c r="C37" s="10" t="s">
        <v>137</v>
      </c>
      <c r="D37" s="11" t="s">
        <v>114</v>
      </c>
      <c r="E37" s="45">
        <v>1</v>
      </c>
      <c r="F37" s="80"/>
      <c r="G37" s="24">
        <f t="shared" si="2"/>
        <v>0</v>
      </c>
    </row>
    <row r="38" spans="2:7">
      <c r="B38" s="9" t="s">
        <v>58</v>
      </c>
      <c r="C38" s="10" t="s">
        <v>140</v>
      </c>
      <c r="D38" s="11" t="s">
        <v>114</v>
      </c>
      <c r="E38" s="45">
        <v>1</v>
      </c>
      <c r="F38" s="80"/>
      <c r="G38" s="24">
        <f t="shared" si="2"/>
        <v>0</v>
      </c>
    </row>
    <row r="39" spans="2:7">
      <c r="B39" s="9" t="s">
        <v>59</v>
      </c>
      <c r="C39" s="10" t="s">
        <v>141</v>
      </c>
      <c r="D39" s="11" t="s">
        <v>114</v>
      </c>
      <c r="E39" s="45">
        <v>1</v>
      </c>
      <c r="F39" s="80"/>
      <c r="G39" s="24">
        <f t="shared" si="2"/>
        <v>0</v>
      </c>
    </row>
    <row r="40" spans="2:7">
      <c r="B40" s="9" t="s">
        <v>60</v>
      </c>
      <c r="C40" s="10" t="s">
        <v>200</v>
      </c>
      <c r="D40" s="11" t="s">
        <v>114</v>
      </c>
      <c r="E40" s="45">
        <v>1</v>
      </c>
      <c r="F40" s="80"/>
      <c r="G40" s="24">
        <f t="shared" si="2"/>
        <v>0</v>
      </c>
    </row>
    <row r="41" spans="2:7" ht="49.5">
      <c r="B41" s="9" t="s">
        <v>61</v>
      </c>
      <c r="C41" s="10" t="s">
        <v>142</v>
      </c>
      <c r="D41" s="11" t="s">
        <v>114</v>
      </c>
      <c r="E41" s="45">
        <v>5</v>
      </c>
      <c r="F41" s="80"/>
      <c r="G41" s="24">
        <f t="shared" si="2"/>
        <v>0</v>
      </c>
    </row>
    <row r="42" spans="2:7">
      <c r="B42" s="9" t="s">
        <v>62</v>
      </c>
      <c r="C42" s="10" t="s">
        <v>143</v>
      </c>
      <c r="D42" s="11" t="s">
        <v>114</v>
      </c>
      <c r="E42" s="45">
        <v>10</v>
      </c>
      <c r="F42" s="80"/>
      <c r="G42" s="24">
        <f t="shared" si="2"/>
        <v>0</v>
      </c>
    </row>
    <row r="43" spans="2:7" ht="49.5">
      <c r="B43" s="9" t="s">
        <v>63</v>
      </c>
      <c r="C43" s="10" t="s">
        <v>144</v>
      </c>
      <c r="D43" s="11" t="s">
        <v>178</v>
      </c>
      <c r="E43" s="45">
        <v>68.17</v>
      </c>
      <c r="F43" s="80"/>
      <c r="G43" s="24">
        <f t="shared" si="2"/>
        <v>0</v>
      </c>
    </row>
    <row r="44" spans="2:7">
      <c r="B44" s="9" t="s">
        <v>195</v>
      </c>
      <c r="C44" s="10" t="s">
        <v>184</v>
      </c>
      <c r="D44" s="11" t="s">
        <v>114</v>
      </c>
      <c r="E44" s="45">
        <v>1</v>
      </c>
      <c r="F44" s="80"/>
      <c r="G44" s="24">
        <f t="shared" si="2"/>
        <v>0</v>
      </c>
    </row>
    <row r="45" spans="2:7">
      <c r="B45" s="9" t="s">
        <v>196</v>
      </c>
      <c r="C45" s="10" t="s">
        <v>145</v>
      </c>
      <c r="D45" s="11" t="s">
        <v>114</v>
      </c>
      <c r="E45" s="45">
        <v>1</v>
      </c>
      <c r="F45" s="80"/>
      <c r="G45" s="24">
        <f t="shared" si="2"/>
        <v>0</v>
      </c>
    </row>
    <row r="46" spans="2:7">
      <c r="B46" s="9" t="s">
        <v>197</v>
      </c>
      <c r="C46" s="10" t="s">
        <v>201</v>
      </c>
      <c r="D46" s="11" t="s">
        <v>177</v>
      </c>
      <c r="E46" s="45">
        <v>383.26</v>
      </c>
      <c r="F46" s="80"/>
      <c r="G46" s="24">
        <f t="shared" si="2"/>
        <v>0</v>
      </c>
    </row>
    <row r="47" spans="2:7" ht="33">
      <c r="B47" s="9" t="s">
        <v>198</v>
      </c>
      <c r="C47" s="10" t="s">
        <v>202</v>
      </c>
      <c r="D47" s="11" t="s">
        <v>153</v>
      </c>
      <c r="E47" s="45">
        <v>11554.46</v>
      </c>
      <c r="F47" s="80"/>
      <c r="G47" s="24">
        <f t="shared" si="2"/>
        <v>0</v>
      </c>
    </row>
    <row r="48" spans="2:7">
      <c r="B48" s="66" t="s">
        <v>9</v>
      </c>
      <c r="C48" s="66"/>
      <c r="D48" s="66"/>
      <c r="E48" s="66"/>
      <c r="F48" s="66"/>
      <c r="G48" s="14">
        <f>SUM(G18:G47)</f>
        <v>0</v>
      </c>
    </row>
    <row r="49" spans="2:7">
      <c r="B49" s="23" t="s">
        <v>66</v>
      </c>
      <c r="C49" s="74" t="s">
        <v>64</v>
      </c>
      <c r="D49" s="74"/>
      <c r="E49" s="74"/>
      <c r="F49" s="74"/>
      <c r="G49" s="74"/>
    </row>
    <row r="50" spans="2:7">
      <c r="B50" s="8" t="s">
        <v>67</v>
      </c>
      <c r="C50" s="30" t="s">
        <v>65</v>
      </c>
      <c r="D50" s="31"/>
      <c r="E50" s="31"/>
      <c r="F50" s="31"/>
      <c r="G50" s="32"/>
    </row>
    <row r="51" spans="2:7">
      <c r="B51" s="55" t="s">
        <v>68</v>
      </c>
      <c r="C51" s="10" t="s">
        <v>18</v>
      </c>
      <c r="D51" s="11" t="s">
        <v>8</v>
      </c>
      <c r="E51" s="45">
        <v>96</v>
      </c>
      <c r="F51" s="81"/>
      <c r="G51" s="24">
        <f>ROUND((E51*F51),0)</f>
        <v>0</v>
      </c>
    </row>
    <row r="52" spans="2:7" ht="33">
      <c r="B52" s="55" t="s">
        <v>69</v>
      </c>
      <c r="C52" s="10" t="s">
        <v>21</v>
      </c>
      <c r="D52" s="11" t="s">
        <v>7</v>
      </c>
      <c r="E52" s="45">
        <v>1.24</v>
      </c>
      <c r="F52" s="80"/>
      <c r="G52" s="24">
        <f t="shared" ref="G52:G59" si="3">ROUND((E52*F52),0)</f>
        <v>0</v>
      </c>
    </row>
    <row r="53" spans="2:7">
      <c r="B53" s="55" t="s">
        <v>70</v>
      </c>
      <c r="C53" s="10" t="s">
        <v>132</v>
      </c>
      <c r="D53" s="11" t="s">
        <v>8</v>
      </c>
      <c r="E53" s="45">
        <v>0.96</v>
      </c>
      <c r="F53" s="80"/>
      <c r="G53" s="24">
        <f t="shared" si="3"/>
        <v>0</v>
      </c>
    </row>
    <row r="54" spans="2:7" ht="105" customHeight="1">
      <c r="B54" s="55" t="s">
        <v>71</v>
      </c>
      <c r="C54" s="10" t="s">
        <v>133</v>
      </c>
      <c r="D54" s="11" t="s">
        <v>7</v>
      </c>
      <c r="E54" s="45">
        <v>24.55</v>
      </c>
      <c r="F54" s="80"/>
      <c r="G54" s="24">
        <f t="shared" si="3"/>
        <v>0</v>
      </c>
    </row>
    <row r="55" spans="2:7">
      <c r="B55" s="8" t="s">
        <v>72</v>
      </c>
      <c r="C55" s="34" t="s">
        <v>73</v>
      </c>
      <c r="F55" s="86"/>
      <c r="G55" s="14"/>
    </row>
    <row r="56" spans="2:7" ht="33">
      <c r="B56" s="9" t="s">
        <v>74</v>
      </c>
      <c r="C56" s="51" t="s">
        <v>128</v>
      </c>
      <c r="D56" s="29" t="s">
        <v>203</v>
      </c>
      <c r="E56" s="29">
        <v>22.26</v>
      </c>
      <c r="F56" s="80"/>
      <c r="G56" s="24">
        <f t="shared" si="3"/>
        <v>0</v>
      </c>
    </row>
    <row r="57" spans="2:7" ht="33">
      <c r="B57" s="9" t="s">
        <v>75</v>
      </c>
      <c r="C57" s="51" t="s">
        <v>129</v>
      </c>
      <c r="D57" s="29" t="s">
        <v>203</v>
      </c>
      <c r="E57" s="29">
        <v>31.57</v>
      </c>
      <c r="F57" s="80"/>
      <c r="G57" s="24">
        <f t="shared" si="3"/>
        <v>0</v>
      </c>
    </row>
    <row r="58" spans="2:7" ht="33">
      <c r="B58" s="9" t="s">
        <v>76</v>
      </c>
      <c r="C58" s="51" t="s">
        <v>130</v>
      </c>
      <c r="D58" s="29" t="s">
        <v>153</v>
      </c>
      <c r="E58" s="29">
        <v>2304.58</v>
      </c>
      <c r="F58" s="80"/>
      <c r="G58" s="24">
        <f t="shared" si="3"/>
        <v>0</v>
      </c>
    </row>
    <row r="59" spans="2:7">
      <c r="B59" s="9" t="s">
        <v>77</v>
      </c>
      <c r="C59" s="51" t="s">
        <v>204</v>
      </c>
      <c r="D59" s="29" t="s">
        <v>7</v>
      </c>
      <c r="E59" s="29">
        <v>11.02</v>
      </c>
      <c r="F59" s="80"/>
      <c r="G59" s="24">
        <f t="shared" si="3"/>
        <v>0</v>
      </c>
    </row>
    <row r="60" spans="2:7">
      <c r="B60" s="66" t="s">
        <v>9</v>
      </c>
      <c r="C60" s="66"/>
      <c r="D60" s="66"/>
      <c r="E60" s="66"/>
      <c r="F60" s="66"/>
      <c r="G60" s="14">
        <f>+SUM(G51:G59)</f>
        <v>0</v>
      </c>
    </row>
    <row r="61" spans="2:7">
      <c r="B61" s="23" t="s">
        <v>78</v>
      </c>
      <c r="C61" s="74" t="s">
        <v>83</v>
      </c>
      <c r="D61" s="74"/>
      <c r="E61" s="74"/>
      <c r="F61" s="74"/>
      <c r="G61" s="74"/>
    </row>
    <row r="62" spans="2:7">
      <c r="B62" s="8" t="s">
        <v>80</v>
      </c>
      <c r="C62" s="30" t="s">
        <v>82</v>
      </c>
      <c r="D62" s="31"/>
      <c r="E62" s="31"/>
      <c r="F62" s="31"/>
      <c r="G62" s="32"/>
    </row>
    <row r="63" spans="2:7">
      <c r="B63" s="55" t="s">
        <v>84</v>
      </c>
      <c r="C63" s="10" t="s">
        <v>122</v>
      </c>
      <c r="D63" s="11" t="s">
        <v>8</v>
      </c>
      <c r="E63" s="45">
        <v>110.16</v>
      </c>
      <c r="F63" s="81"/>
      <c r="G63" s="25">
        <f>ROUND((E63*F63),0)</f>
        <v>0</v>
      </c>
    </row>
    <row r="64" spans="2:7" ht="33">
      <c r="B64" s="55" t="s">
        <v>85</v>
      </c>
      <c r="C64" s="10" t="s">
        <v>21</v>
      </c>
      <c r="D64" s="11" t="s">
        <v>7</v>
      </c>
      <c r="E64" s="45">
        <v>110.16</v>
      </c>
      <c r="F64" s="83"/>
      <c r="G64" s="25">
        <f t="shared" ref="G64:G67" si="4">ROUND((E64*F64),0)</f>
        <v>0</v>
      </c>
    </row>
    <row r="65" spans="2:7">
      <c r="B65" s="8" t="s">
        <v>86</v>
      </c>
      <c r="C65" s="30" t="s">
        <v>91</v>
      </c>
      <c r="D65" s="31"/>
      <c r="E65" s="31"/>
      <c r="F65" s="82"/>
      <c r="G65" s="32"/>
    </row>
    <row r="66" spans="2:7">
      <c r="B66" s="55" t="s">
        <v>88</v>
      </c>
      <c r="C66" s="10" t="s">
        <v>124</v>
      </c>
      <c r="D66" s="11" t="s">
        <v>8</v>
      </c>
      <c r="E66" s="45">
        <v>0.21</v>
      </c>
      <c r="F66" s="81"/>
      <c r="G66" s="25">
        <f t="shared" si="4"/>
        <v>0</v>
      </c>
    </row>
    <row r="67" spans="2:7">
      <c r="B67" s="55" t="s">
        <v>87</v>
      </c>
      <c r="C67" s="10" t="s">
        <v>125</v>
      </c>
      <c r="D67" s="11" t="s">
        <v>10</v>
      </c>
      <c r="E67" s="45">
        <v>278.89999999999998</v>
      </c>
      <c r="F67" s="81"/>
      <c r="G67" s="25">
        <f t="shared" si="4"/>
        <v>0</v>
      </c>
    </row>
    <row r="68" spans="2:7">
      <c r="B68" s="8" t="s">
        <v>93</v>
      </c>
      <c r="C68" s="30" t="s">
        <v>92</v>
      </c>
      <c r="D68" s="31"/>
      <c r="E68" s="31"/>
      <c r="F68" s="82"/>
      <c r="G68" s="32"/>
    </row>
    <row r="69" spans="2:7" ht="33">
      <c r="B69" s="55" t="s">
        <v>94</v>
      </c>
      <c r="C69" s="10" t="s">
        <v>123</v>
      </c>
      <c r="D69" s="11" t="s">
        <v>114</v>
      </c>
      <c r="E69" s="45">
        <v>8</v>
      </c>
      <c r="F69" s="87"/>
      <c r="G69" s="25">
        <f>ROUND((E69*F69),0)</f>
        <v>0</v>
      </c>
    </row>
    <row r="70" spans="2:7">
      <c r="B70" s="66" t="s">
        <v>9</v>
      </c>
      <c r="C70" s="66"/>
      <c r="D70" s="66"/>
      <c r="E70" s="66"/>
      <c r="F70" s="66"/>
      <c r="G70" s="14">
        <f>SUM(G63:G69)</f>
        <v>0</v>
      </c>
    </row>
    <row r="71" spans="2:7">
      <c r="B71" s="23" t="s">
        <v>79</v>
      </c>
      <c r="C71" s="74" t="s">
        <v>2</v>
      </c>
      <c r="D71" s="74"/>
      <c r="E71" s="74"/>
      <c r="F71" s="74"/>
      <c r="G71" s="74"/>
    </row>
    <row r="72" spans="2:7">
      <c r="B72" s="8" t="s">
        <v>81</v>
      </c>
      <c r="C72" s="30" t="s">
        <v>95</v>
      </c>
      <c r="D72" s="31"/>
      <c r="E72" s="31"/>
      <c r="F72" s="31"/>
      <c r="G72" s="32"/>
    </row>
    <row r="73" spans="2:7">
      <c r="B73" s="55" t="s">
        <v>96</v>
      </c>
      <c r="C73" s="10" t="s">
        <v>122</v>
      </c>
      <c r="D73" s="11" t="s">
        <v>8</v>
      </c>
      <c r="E73" s="45">
        <v>143.1</v>
      </c>
      <c r="F73" s="84"/>
      <c r="G73" s="24">
        <f>ROUND((E73*F73),0)</f>
        <v>0</v>
      </c>
    </row>
    <row r="74" spans="2:7" ht="33">
      <c r="B74" s="55" t="s">
        <v>97</v>
      </c>
      <c r="C74" s="10" t="s">
        <v>21</v>
      </c>
      <c r="D74" s="11" t="s">
        <v>7</v>
      </c>
      <c r="E74" s="45">
        <v>143.1</v>
      </c>
      <c r="F74" s="84"/>
      <c r="G74" s="24">
        <f>ROUND((E74*F74),0)</f>
        <v>0</v>
      </c>
    </row>
    <row r="75" spans="2:7">
      <c r="B75" s="8" t="s">
        <v>98</v>
      </c>
      <c r="C75" s="30" t="s">
        <v>99</v>
      </c>
      <c r="D75" s="31"/>
      <c r="E75" s="52"/>
      <c r="F75" s="82"/>
      <c r="G75" s="32"/>
    </row>
    <row r="76" spans="2:7" ht="33">
      <c r="B76" s="55" t="s">
        <v>100</v>
      </c>
      <c r="C76" s="10" t="s">
        <v>121</v>
      </c>
      <c r="D76" s="11" t="s">
        <v>8</v>
      </c>
      <c r="E76" s="45">
        <v>23.29</v>
      </c>
      <c r="F76" s="84"/>
      <c r="G76" s="24">
        <f>ROUND((E76*F76),0)</f>
        <v>0</v>
      </c>
    </row>
    <row r="77" spans="2:7" ht="33">
      <c r="B77" s="55" t="s">
        <v>101</v>
      </c>
      <c r="C77" s="10" t="s">
        <v>20</v>
      </c>
      <c r="D77" s="11" t="s">
        <v>8</v>
      </c>
      <c r="E77" s="45">
        <v>11.64</v>
      </c>
      <c r="F77" s="84"/>
      <c r="G77" s="24">
        <f t="shared" ref="G77" si="5">ROUND((E77*F77),0)</f>
        <v>0</v>
      </c>
    </row>
    <row r="78" spans="2:7">
      <c r="B78" s="8" t="s">
        <v>102</v>
      </c>
      <c r="C78" s="30" t="s">
        <v>103</v>
      </c>
      <c r="D78" s="31"/>
      <c r="E78" s="52"/>
      <c r="F78" s="82"/>
      <c r="G78" s="32"/>
    </row>
    <row r="79" spans="2:7" ht="33">
      <c r="B79" s="55" t="s">
        <v>104</v>
      </c>
      <c r="C79" s="10" t="s">
        <v>120</v>
      </c>
      <c r="D79" s="11" t="s">
        <v>114</v>
      </c>
      <c r="E79" s="45">
        <v>14</v>
      </c>
      <c r="F79" s="84"/>
      <c r="G79" s="24">
        <f>ROUND((E79*F79),0)</f>
        <v>0</v>
      </c>
    </row>
    <row r="80" spans="2:7">
      <c r="B80" s="8" t="s">
        <v>105</v>
      </c>
      <c r="C80" s="30" t="s">
        <v>107</v>
      </c>
      <c r="D80" s="31"/>
      <c r="E80" s="52"/>
      <c r="F80" s="82"/>
      <c r="G80" s="32"/>
    </row>
    <row r="81" spans="2:11" ht="33">
      <c r="B81" s="55" t="s">
        <v>106</v>
      </c>
      <c r="C81" s="10" t="s">
        <v>119</v>
      </c>
      <c r="D81" s="11" t="s">
        <v>114</v>
      </c>
      <c r="E81" s="45">
        <v>11</v>
      </c>
      <c r="F81" s="84"/>
      <c r="G81" s="24">
        <f>ROUND((E81*F81),0)</f>
        <v>0</v>
      </c>
    </row>
    <row r="82" spans="2:11">
      <c r="B82" s="8" t="s">
        <v>109</v>
      </c>
      <c r="C82" s="30" t="s">
        <v>108</v>
      </c>
      <c r="D82" s="31"/>
      <c r="E82" s="52"/>
      <c r="F82" s="82"/>
      <c r="G82" s="32"/>
    </row>
    <row r="83" spans="2:11">
      <c r="B83" s="55" t="s">
        <v>110</v>
      </c>
      <c r="C83" s="10" t="s">
        <v>115</v>
      </c>
      <c r="D83" s="11" t="s">
        <v>10</v>
      </c>
      <c r="E83" s="45">
        <v>205.9</v>
      </c>
      <c r="F83" s="84"/>
      <c r="G83" s="24">
        <f t="shared" ref="G83:G87" si="6">ROUND((E83*F83),0)</f>
        <v>0</v>
      </c>
    </row>
    <row r="84" spans="2:11">
      <c r="B84" s="55" t="s">
        <v>111</v>
      </c>
      <c r="C84" s="10" t="s">
        <v>116</v>
      </c>
      <c r="D84" s="11" t="s">
        <v>10</v>
      </c>
      <c r="E84" s="45">
        <v>115.3</v>
      </c>
      <c r="F84" s="84"/>
      <c r="G84" s="24">
        <f t="shared" si="6"/>
        <v>0</v>
      </c>
    </row>
    <row r="85" spans="2:11">
      <c r="B85" s="55" t="s">
        <v>112</v>
      </c>
      <c r="C85" s="10" t="s">
        <v>117</v>
      </c>
      <c r="D85" s="11" t="s">
        <v>10</v>
      </c>
      <c r="E85" s="45">
        <v>439.73</v>
      </c>
      <c r="F85" s="84"/>
      <c r="G85" s="24">
        <f t="shared" si="6"/>
        <v>0</v>
      </c>
    </row>
    <row r="86" spans="2:11">
      <c r="B86" s="55" t="s">
        <v>113</v>
      </c>
      <c r="C86" s="10" t="s">
        <v>118</v>
      </c>
      <c r="D86" s="11" t="s">
        <v>10</v>
      </c>
      <c r="E86" s="45">
        <v>115.3</v>
      </c>
      <c r="F86" s="84"/>
      <c r="G86" s="24">
        <f t="shared" si="6"/>
        <v>0</v>
      </c>
    </row>
    <row r="87" spans="2:11">
      <c r="B87" s="55" t="s">
        <v>205</v>
      </c>
      <c r="C87" s="10" t="s">
        <v>206</v>
      </c>
      <c r="D87" s="11" t="s">
        <v>10</v>
      </c>
      <c r="E87" s="45">
        <v>67.83</v>
      </c>
      <c r="F87" s="84"/>
      <c r="G87" s="24">
        <f t="shared" si="6"/>
        <v>0</v>
      </c>
    </row>
    <row r="88" spans="2:11">
      <c r="B88" s="66" t="s">
        <v>9</v>
      </c>
      <c r="C88" s="66"/>
      <c r="D88" s="66"/>
      <c r="E88" s="66"/>
      <c r="F88" s="66"/>
      <c r="G88" s="14">
        <f>SUM(G73:G87)</f>
        <v>0</v>
      </c>
    </row>
    <row r="89" spans="2:11" ht="25.5" customHeight="1">
      <c r="B89" s="50"/>
      <c r="C89" s="74" t="s">
        <v>164</v>
      </c>
      <c r="D89" s="74"/>
      <c r="E89" s="74"/>
      <c r="F89" s="74"/>
      <c r="G89" s="74"/>
    </row>
    <row r="90" spans="2:11">
      <c r="B90" s="23"/>
      <c r="C90" s="10" t="s">
        <v>159</v>
      </c>
      <c r="D90" s="29" t="s">
        <v>114</v>
      </c>
      <c r="E90" s="53">
        <v>1</v>
      </c>
      <c r="F90" s="84"/>
      <c r="G90" s="24">
        <f t="shared" ref="G90:G92" si="7">ROUND((E90*F90),0)</f>
        <v>0</v>
      </c>
    </row>
    <row r="91" spans="2:11">
      <c r="B91" s="50"/>
      <c r="C91" s="10" t="s">
        <v>160</v>
      </c>
      <c r="D91" s="29" t="s">
        <v>114</v>
      </c>
      <c r="E91" s="53">
        <v>1</v>
      </c>
      <c r="F91" s="84"/>
      <c r="G91" s="24">
        <f t="shared" si="7"/>
        <v>0</v>
      </c>
    </row>
    <row r="92" spans="2:11">
      <c r="B92" s="50"/>
      <c r="C92" s="10" t="s">
        <v>161</v>
      </c>
      <c r="D92" s="29" t="s">
        <v>114</v>
      </c>
      <c r="E92" s="53">
        <v>1</v>
      </c>
      <c r="F92" s="84"/>
      <c r="G92" s="24">
        <f t="shared" si="7"/>
        <v>0</v>
      </c>
    </row>
    <row r="93" spans="2:11">
      <c r="B93" s="66" t="s">
        <v>9</v>
      </c>
      <c r="C93" s="66"/>
      <c r="D93" s="66"/>
      <c r="E93" s="66"/>
      <c r="F93" s="66"/>
      <c r="G93" s="14">
        <f>SUM(G90:G92)</f>
        <v>0</v>
      </c>
      <c r="K93" s="86"/>
    </row>
    <row r="94" spans="2:11">
      <c r="B94" s="66" t="s">
        <v>157</v>
      </c>
      <c r="C94" s="66"/>
      <c r="D94" s="66"/>
      <c r="E94" s="66"/>
      <c r="F94" s="66"/>
      <c r="G94" s="14">
        <f>+G15+G48+G60+G70+G88+G93</f>
        <v>0</v>
      </c>
    </row>
    <row r="95" spans="2:11">
      <c r="B95" s="75" t="s">
        <v>15</v>
      </c>
      <c r="C95" s="76"/>
      <c r="D95" s="76"/>
      <c r="E95" s="76"/>
      <c r="F95" s="76"/>
      <c r="G95" s="35"/>
    </row>
    <row r="96" spans="2:11" ht="14.25" customHeight="1">
      <c r="B96" s="73" t="s">
        <v>12</v>
      </c>
      <c r="C96" s="73"/>
      <c r="D96" s="73"/>
      <c r="E96" s="73"/>
      <c r="F96" s="85"/>
      <c r="G96" s="24">
        <f>ROUND(($G$94*F96),0)</f>
        <v>0</v>
      </c>
    </row>
    <row r="97" spans="2:9">
      <c r="B97" s="73" t="s">
        <v>13</v>
      </c>
      <c r="C97" s="73"/>
      <c r="D97" s="73"/>
      <c r="E97" s="73"/>
      <c r="F97" s="85"/>
      <c r="G97" s="24">
        <f>ROUND(($G$94*F97),0)</f>
        <v>0</v>
      </c>
    </row>
    <row r="98" spans="2:9">
      <c r="B98" s="73" t="s">
        <v>14</v>
      </c>
      <c r="C98" s="73"/>
      <c r="D98" s="73"/>
      <c r="E98" s="73"/>
      <c r="F98" s="85"/>
      <c r="G98" s="24">
        <f>+ROUND(($G$94*F98),0)</f>
        <v>0</v>
      </c>
      <c r="I98" s="17"/>
    </row>
    <row r="99" spans="2:9">
      <c r="B99" s="73" t="s">
        <v>11</v>
      </c>
      <c r="C99" s="73"/>
      <c r="D99" s="73"/>
      <c r="E99" s="73"/>
      <c r="F99" s="28">
        <v>0.16</v>
      </c>
      <c r="G99" s="24">
        <f>ROUND((G98*F99),0)</f>
        <v>0</v>
      </c>
      <c r="I99" s="17"/>
    </row>
    <row r="100" spans="2:9">
      <c r="B100" s="66" t="s">
        <v>158</v>
      </c>
      <c r="C100" s="66"/>
      <c r="D100" s="66"/>
      <c r="E100" s="66"/>
      <c r="F100" s="66"/>
      <c r="G100" s="14">
        <f>+G94+G96+G97+G98+G99</f>
        <v>0</v>
      </c>
      <c r="I100" s="17"/>
    </row>
    <row r="101" spans="2:9" ht="29.25" customHeight="1">
      <c r="B101" s="1" t="s">
        <v>163</v>
      </c>
      <c r="E101" s="33"/>
      <c r="F101" s="33"/>
      <c r="G101" s="16"/>
    </row>
    <row r="105" spans="2:9">
      <c r="G105" s="4">
        <f>+G100+'PRESUPUESTO MILLENIUM'!G97+'PRESUPUESTO EL ENSUEÑO'!G98</f>
        <v>0</v>
      </c>
    </row>
  </sheetData>
  <sheetProtection password="F061" sheet="1" objects="1" scenarios="1"/>
  <mergeCells count="23">
    <mergeCell ref="B96:E96"/>
    <mergeCell ref="B97:E97"/>
    <mergeCell ref="B98:E98"/>
    <mergeCell ref="B99:E99"/>
    <mergeCell ref="B100:F100"/>
    <mergeCell ref="B95:F95"/>
    <mergeCell ref="C16:G16"/>
    <mergeCell ref="B48:F48"/>
    <mergeCell ref="C49:G49"/>
    <mergeCell ref="B60:F60"/>
    <mergeCell ref="C61:G61"/>
    <mergeCell ref="B70:F70"/>
    <mergeCell ref="C71:G71"/>
    <mergeCell ref="B88:F88"/>
    <mergeCell ref="C89:G89"/>
    <mergeCell ref="B93:F93"/>
    <mergeCell ref="B94:F94"/>
    <mergeCell ref="B15:F15"/>
    <mergeCell ref="B2:G2"/>
    <mergeCell ref="B3:G3"/>
    <mergeCell ref="B5:G5"/>
    <mergeCell ref="B6:G6"/>
    <mergeCell ref="C8:G8"/>
  </mergeCells>
  <pageMargins left="0.7" right="0.7" top="0.75" bottom="0.75" header="0.3" footer="0.3"/>
  <pageSetup scale="53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4</vt:i4>
      </vt:variant>
      <vt:variant>
        <vt:lpstr>Rangos con nombre</vt:lpstr>
      </vt:variant>
      <vt:variant>
        <vt:i4>3</vt:i4>
      </vt:variant>
    </vt:vector>
  </HeadingPairs>
  <TitlesOfParts>
    <vt:vector size="7" baseType="lpstr">
      <vt:lpstr>PRESUPUESTO GENERAL</vt:lpstr>
      <vt:lpstr>PRESUPUESTO EL ENSUEÑO</vt:lpstr>
      <vt:lpstr>PRESUPUESTO MILLENIUM</vt:lpstr>
      <vt:lpstr>PRESUPUESTO GONZALO VALLEJO</vt:lpstr>
      <vt:lpstr>'PRESUPUESTO EL ENSUEÑO'!Área_de_impresión</vt:lpstr>
      <vt:lpstr>'PRESUPUESTO GONZALO VALLEJO'!Área_de_impresión</vt:lpstr>
      <vt:lpstr>'PRESUPUESTO MILLENIUM'!Área_de_impresión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TATIANA MEDRANO LOPEZ</dc:creator>
  <cp:lastModifiedBy>VANESSA JIMENEZ DAVILA</cp:lastModifiedBy>
  <dcterms:created xsi:type="dcterms:W3CDTF">2015-07-06T18:39:47Z</dcterms:created>
  <dcterms:modified xsi:type="dcterms:W3CDTF">2015-10-14T01:18:19Z</dcterms:modified>
</cp:coreProperties>
</file>