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210" firstSheet="1" activeTab="1"/>
  </bookViews>
  <sheets>
    <sheet name="Hoja1 (2)" sheetId="2" state="hidden" r:id="rId1"/>
    <sheet name="Hoja1" sheetId="1" r:id="rId2"/>
  </sheets>
  <definedNames>
    <definedName name="_xlnm.Print_Area" localSheetId="1">Hoja1!$A$1:$E$284</definedName>
    <definedName name="_xlnm.Print_Area" localSheetId="0">'Hoja1 (2)'!$A$1:$F$284</definedName>
  </definedNames>
  <calcPr calcId="145621"/>
</workbook>
</file>

<file path=xl/calcChain.xml><?xml version="1.0" encoding="utf-8"?>
<calcChain xmlns="http://schemas.openxmlformats.org/spreadsheetml/2006/main">
  <c r="C275" i="1" l="1"/>
  <c r="C276" i="1"/>
  <c r="C277" i="1"/>
  <c r="C278" i="1"/>
  <c r="C279" i="1"/>
  <c r="C280" i="1"/>
  <c r="C281" i="1"/>
  <c r="C282" i="1"/>
  <c r="C283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34" i="1"/>
  <c r="C235" i="1"/>
  <c r="C236" i="1"/>
  <c r="C237" i="1"/>
  <c r="C238" i="1"/>
  <c r="C239" i="1"/>
  <c r="C240" i="1"/>
  <c r="C241" i="1"/>
  <c r="C242" i="1"/>
  <c r="C225" i="1"/>
  <c r="C226" i="1"/>
  <c r="C227" i="1"/>
  <c r="C228" i="1"/>
  <c r="C229" i="1"/>
  <c r="C230" i="1"/>
  <c r="C231" i="1"/>
  <c r="C232" i="1"/>
  <c r="C233" i="1"/>
  <c r="C221" i="1"/>
  <c r="C222" i="1"/>
  <c r="C223" i="1"/>
  <c r="C224" i="1"/>
  <c r="C220" i="1"/>
  <c r="C217" i="1"/>
  <c r="C216" i="1"/>
  <c r="C214" i="1"/>
  <c r="C213" i="1"/>
  <c r="C212" i="1"/>
  <c r="C211" i="1"/>
  <c r="C205" i="1"/>
  <c r="C208" i="1"/>
  <c r="C202" i="1"/>
  <c r="C200" i="1"/>
  <c r="C197" i="1"/>
  <c r="C198" i="1"/>
  <c r="C196" i="1"/>
  <c r="C194" i="1"/>
  <c r="C192" i="1"/>
  <c r="C189" i="1"/>
  <c r="C190" i="1"/>
  <c r="C191" i="1"/>
  <c r="C188" i="1"/>
  <c r="C186" i="1"/>
  <c r="C184" i="1"/>
  <c r="C182" i="1"/>
  <c r="C174" i="1"/>
  <c r="C175" i="1"/>
  <c r="C176" i="1"/>
  <c r="C177" i="1"/>
  <c r="C178" i="1"/>
  <c r="C179" i="1"/>
  <c r="C180" i="1"/>
  <c r="C181" i="1"/>
  <c r="C173" i="1"/>
  <c r="C170" i="1"/>
  <c r="C167" i="1"/>
  <c r="C166" i="1"/>
  <c r="C158" i="1"/>
  <c r="C159" i="1"/>
  <c r="C160" i="1"/>
  <c r="C161" i="1"/>
  <c r="C162" i="1"/>
  <c r="C163" i="1"/>
  <c r="C164" i="1"/>
  <c r="C165" i="1"/>
  <c r="C151" i="1"/>
  <c r="C152" i="1"/>
  <c r="C153" i="1"/>
  <c r="C154" i="1"/>
  <c r="C155" i="1"/>
  <c r="C156" i="1"/>
  <c r="C157" i="1"/>
  <c r="C150" i="1"/>
  <c r="C148" i="1"/>
  <c r="C146" i="1"/>
  <c r="C147" i="1"/>
  <c r="C140" i="1"/>
  <c r="C141" i="1"/>
  <c r="C142" i="1"/>
  <c r="C143" i="1"/>
  <c r="C144" i="1"/>
  <c r="C145" i="1"/>
  <c r="C139" i="1"/>
  <c r="C137" i="1"/>
  <c r="C136" i="1"/>
  <c r="C135" i="1"/>
  <c r="C134" i="1"/>
  <c r="C132" i="1"/>
  <c r="C131" i="1"/>
  <c r="C130" i="1"/>
  <c r="C127" i="1"/>
  <c r="C124" i="1"/>
  <c r="C125" i="1"/>
  <c r="C126" i="1"/>
  <c r="C115" i="1"/>
  <c r="C116" i="1"/>
  <c r="C117" i="1"/>
  <c r="C118" i="1"/>
  <c r="C119" i="1"/>
  <c r="C120" i="1"/>
  <c r="C121" i="1"/>
  <c r="C122" i="1"/>
  <c r="C123" i="1"/>
  <c r="C109" i="1"/>
  <c r="C110" i="1"/>
  <c r="C111" i="1"/>
  <c r="C112" i="1"/>
  <c r="C113" i="1"/>
  <c r="C114" i="1"/>
  <c r="C108" i="1"/>
  <c r="C105" i="1"/>
  <c r="C103" i="1"/>
  <c r="C101" i="1"/>
  <c r="C102" i="1"/>
  <c r="C99" i="1"/>
  <c r="C100" i="1"/>
  <c r="C98" i="1"/>
  <c r="C97" i="1"/>
  <c r="C95" i="1"/>
  <c r="C96" i="1"/>
  <c r="C93" i="1"/>
  <c r="C94" i="1"/>
  <c r="C92" i="1"/>
  <c r="C90" i="1"/>
  <c r="C91" i="1"/>
  <c r="C89" i="1"/>
  <c r="C87" i="1"/>
  <c r="C86" i="1"/>
  <c r="C84" i="1"/>
  <c r="C82" i="1"/>
  <c r="C83" i="1"/>
  <c r="C81" i="1"/>
  <c r="C79" i="1"/>
  <c r="C76" i="1"/>
  <c r="C77" i="1"/>
  <c r="C78" i="1"/>
  <c r="C75" i="1"/>
  <c r="C73" i="1"/>
  <c r="C72" i="1"/>
  <c r="C71" i="1"/>
  <c r="C66" i="1"/>
  <c r="C63" i="1"/>
  <c r="C64" i="1"/>
  <c r="C6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45" i="1"/>
  <c r="C43" i="1"/>
  <c r="C42" i="1"/>
  <c r="C38" i="1"/>
  <c r="C39" i="1"/>
  <c r="C40" i="1"/>
  <c r="C41" i="1"/>
  <c r="C35" i="1"/>
  <c r="C36" i="1"/>
  <c r="C37" i="1"/>
  <c r="C24" i="1"/>
  <c r="C25" i="1"/>
  <c r="C26" i="1"/>
  <c r="C27" i="1"/>
  <c r="C28" i="1"/>
  <c r="C29" i="1"/>
  <c r="C30" i="1"/>
  <c r="C31" i="1"/>
  <c r="C32" i="1"/>
  <c r="C33" i="1"/>
  <c r="C34" i="1"/>
  <c r="C23" i="1"/>
  <c r="C20" i="1"/>
  <c r="C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5" i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71" i="2"/>
  <c r="E72" i="2"/>
  <c r="E73" i="2"/>
  <c r="E75" i="2"/>
  <c r="E76" i="2"/>
  <c r="E77" i="2"/>
  <c r="E78" i="2"/>
  <c r="E79" i="2"/>
  <c r="E81" i="2"/>
  <c r="E82" i="2"/>
  <c r="E83" i="2"/>
  <c r="E84" i="2"/>
  <c r="E86" i="2"/>
  <c r="E87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30" i="2"/>
  <c r="E131" i="2"/>
  <c r="E132" i="2"/>
  <c r="E134" i="2"/>
  <c r="E135" i="2"/>
  <c r="E136" i="2"/>
  <c r="E137" i="2"/>
  <c r="E139" i="2"/>
  <c r="E140" i="2"/>
  <c r="E141" i="2"/>
  <c r="E142" i="2"/>
  <c r="E143" i="2"/>
  <c r="E144" i="2"/>
  <c r="E145" i="2"/>
  <c r="E146" i="2"/>
  <c r="E147" i="2"/>
  <c r="E148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70" i="2"/>
  <c r="E173" i="2"/>
  <c r="E174" i="2"/>
  <c r="E175" i="2"/>
  <c r="E176" i="2"/>
  <c r="E177" i="2"/>
  <c r="E178" i="2"/>
  <c r="E179" i="2"/>
  <c r="E180" i="2"/>
  <c r="E181" i="2"/>
  <c r="E182" i="2"/>
  <c r="E184" i="2"/>
  <c r="E186" i="2"/>
  <c r="E188" i="2"/>
  <c r="E189" i="2"/>
  <c r="E190" i="2"/>
  <c r="E191" i="2"/>
  <c r="E192" i="2"/>
  <c r="E194" i="2"/>
  <c r="E196" i="2"/>
  <c r="E197" i="2"/>
  <c r="E198" i="2"/>
  <c r="E199" i="2"/>
  <c r="E200" i="2"/>
  <c r="E201" i="2"/>
  <c r="E202" i="2"/>
  <c r="E205" i="2"/>
  <c r="E208" i="2"/>
  <c r="E211" i="2"/>
  <c r="E212" i="2"/>
  <c r="E213" i="2"/>
  <c r="E214" i="2"/>
  <c r="E216" i="2"/>
  <c r="E217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3" i="2"/>
  <c r="E23" i="2" s="1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71" i="2"/>
  <c r="D72" i="2"/>
  <c r="D73" i="2"/>
  <c r="D75" i="2"/>
  <c r="D76" i="2"/>
  <c r="D77" i="2"/>
  <c r="D78" i="2"/>
  <c r="D79" i="2"/>
  <c r="D81" i="2"/>
  <c r="D82" i="2"/>
  <c r="D83" i="2"/>
  <c r="D84" i="2"/>
  <c r="D86" i="2"/>
  <c r="D87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5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30" i="2"/>
  <c r="D131" i="2"/>
  <c r="D132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8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70" i="2"/>
  <c r="D173" i="2"/>
  <c r="D174" i="2"/>
  <c r="D175" i="2"/>
  <c r="D176" i="2"/>
  <c r="D177" i="2"/>
  <c r="D178" i="2"/>
  <c r="D179" i="2"/>
  <c r="D180" i="2"/>
  <c r="D181" i="2"/>
  <c r="D182" i="2"/>
  <c r="D184" i="2"/>
  <c r="D186" i="2"/>
  <c r="D188" i="2"/>
  <c r="D189" i="2"/>
  <c r="D190" i="2"/>
  <c r="D191" i="2"/>
  <c r="D192" i="2"/>
  <c r="D194" i="2"/>
  <c r="D196" i="2"/>
  <c r="D197" i="2"/>
  <c r="D198" i="2"/>
  <c r="D199" i="2"/>
  <c r="D200" i="2"/>
  <c r="D201" i="2"/>
  <c r="D202" i="2"/>
  <c r="D205" i="2"/>
  <c r="D208" i="2"/>
  <c r="D211" i="2"/>
  <c r="D212" i="2"/>
  <c r="D213" i="2"/>
  <c r="D214" i="2"/>
  <c r="D216" i="2"/>
  <c r="D217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5" i="2"/>
</calcChain>
</file>

<file path=xl/sharedStrings.xml><?xml version="1.0" encoding="utf-8"?>
<sst xmlns="http://schemas.openxmlformats.org/spreadsheetml/2006/main" count="1053" uniqueCount="291">
  <si>
    <t>DESCRIPCION</t>
  </si>
  <si>
    <t>UND</t>
  </si>
  <si>
    <t>ACABADO MEDIA CAÑA (MORTEO 1:4)</t>
  </si>
  <si>
    <t>ML</t>
  </si>
  <si>
    <t>ACERO DE REFUERZO 60000PSI</t>
  </si>
  <si>
    <t>KG</t>
  </si>
  <si>
    <t>ACOMETIDA DOMICILIARIAS ENERGÍA ELÉCTRICA, INCLUYE SUMINISTRO E INSTALACION</t>
  </si>
  <si>
    <t>ACOMETIDA HIDRAULICA SEGÚN DISEÑO (INCLUYE ACCESORIOS)</t>
  </si>
  <si>
    <t>ALFAJIAS EN ALUMINIO VENTANAS NUEVAS, ANCHO DE 10 CMS.</t>
  </si>
  <si>
    <t>M2</t>
  </si>
  <si>
    <t>ANDEN CONCRETO 3000 PSI E =0,10 MTS</t>
  </si>
  <si>
    <t xml:space="preserve">APARATOS SANITARIOS (INCLUYE TODOS LOS ELEMENTOS NECESARIOS PARA SU CORRECTA INSTALACIÓN, SUMINISTRO E INSTALACION). </t>
  </si>
  <si>
    <t> UN</t>
  </si>
  <si>
    <t>GL</t>
  </si>
  <si>
    <t>ASEO Y LIMPIEZA GENERAL DE LA OBRA (INCLUYE RETIRO DE ESCOMBROS Y SOBRANTES)</t>
  </si>
  <si>
    <t>ATERRIZAJE DE MEDIDOR COMPLETO, INCLUYE SUMINISTRO E INSTALACION</t>
  </si>
  <si>
    <t>UN</t>
  </si>
  <si>
    <t>BAJANTE PVC 4" PARA AGUAS LLUVIAS INCLUYE, SOPORTES, ACCESORIOS SUMINISTRO E INSTALACION</t>
  </si>
  <si>
    <t>BASE EN RECEBO COMPACTADO E=0,15 MTS</t>
  </si>
  <si>
    <t>BOCAPUERTA EN GRANITO PULIDO SIMILAR AL EXISTENTE S, INCLUYE RETIRO BALDOSA EXISTENTE Y DILATACIÓN EN BRONCE SIMILAR AL EXISTENTE</t>
  </si>
  <si>
    <t>CAJA DE INSPECCION CONCRETO 0,60 X 0,60 X 0.70 M (INCLUYE MARCO Y CONTRA MARCO)</t>
  </si>
  <si>
    <t>CANAL EN PVC (TUBO) CON CONEXIÓN A LOS DESAGUES TERRAZA;</t>
  </si>
  <si>
    <t>INCLUYE REGATA Y RESANE CORRESPONDIENTE Y BAJANTES EN TUBO</t>
  </si>
  <si>
    <t>PVC, CON EL FIN DE REEMPLAZAR PERGOLAS EXISTENTES</t>
  </si>
  <si>
    <t xml:space="preserve">CONCRETO DE 3.000 PSI PARA CARCAMO </t>
  </si>
  <si>
    <t>M3</t>
  </si>
  <si>
    <t>CAÑUELA PERIMETRAL EN CONCRETO</t>
  </si>
  <si>
    <t>CERCHA EN PERFIL C DOBLE CAL 16, INCLUYE PINTURA ANTICORROSIVA</t>
  </si>
  <si>
    <t>CIELO RASO EN PVC (INCLUYE TODOS LOS ELEMENTOS NECESARIOS PARA SU CORRECTA INSTALACIÓN, SUMINISTRO E INSTALACION).</t>
  </si>
  <si>
    <t>CODO PRESION PVC 1/2"</t>
  </si>
  <si>
    <t>COLUMNAS DE CONFINAMIENTO EN CONCRETO (3000 PSI) (15CM X 20 CM)</t>
  </si>
  <si>
    <t xml:space="preserve">CONCRETO ARMADO PARA LOSA DE TANQUE ELEVADO (3000 PSI E= 8 CM) </t>
  </si>
  <si>
    <t>CONCRETO DE LIMPIEZA 2000 PSI</t>
  </si>
  <si>
    <t xml:space="preserve">CONSTRUCCION ESCALINATA DE ACCESO (INCLUYE BORDILLO EN LADRILLO, RELLENO Y PLACA) </t>
  </si>
  <si>
    <t xml:space="preserve">CONSTRUCCION MAMPOSTERIA MURO SOGA LADRILLO COMUN </t>
  </si>
  <si>
    <t>CONSTRUCCIÓN MESON EN CONCRETO DE 2.500 PSI, DE ESPESOR DE 10 CMS., Y DE ANCHO 60 CMS., CON MALLA ELECTROSOLDADA Y RECUBRIMIENTO EN GRANITO PULIDO, CON VANO PARA LA POCETA LAVAPLATOS. INCLUYE APOYOS EN MAMPOSTERÍA CADA 1,50 MTS.</t>
  </si>
  <si>
    <t>PERFILERIA METALICA RECTANGULAR PARA CUBIERTA Cal. 3*1 1/2"</t>
  </si>
  <si>
    <t>CORRECCIÓN BAJANTE CUBIERTA (CHILLER)</t>
  </si>
  <si>
    <t>CORTE CON PULIDORA MUROS PERIMETRALES</t>
  </si>
  <si>
    <t>CUBIERTA TIPO SANDWICH DECK REF. 525C ALUZINC CAL.26, CON POLIURETANO INTERIOR DE 30MM, LISA PINTADA DOS CARAS, DE HUNTER DOUGLAS O EQUIVALENTE (INCLUYE SUMINISTRO E INSTALACION)</t>
  </si>
  <si>
    <t>CUBIERTA TERMOACUSTICA UPVC 3mm (INCLUYE SUMINISTRO E INSTALACION)</t>
  </si>
  <si>
    <t>CUBIERTA EN TEJA DE BARRO VITRIFICADA AZUL EN LA FACHADA PRINCIPAL SOBRE GARAJE, BALCON Y CUPULA INCLUYE ELEMENTOS DE FIJACION</t>
  </si>
  <si>
    <t>DADOS O ZAPATAS DE 0.40 X 0.40 H =.40 EXCENTRICAS, EN CONCRETO DE 2.500 PSI, CON PARRILLA EN VARILLA DE 1/2", CADA 7 CMS. X 7 CM. INCLUYE EXCAVACIÓN Y RETIRO SOBRANTES; INCLUYE SOLADO DELIMPIEZA DE 2 CMS.</t>
  </si>
  <si>
    <t>DEMOLICION DE ESCALERAS DE ACCESO (ESPESOR=0,15 M)</t>
  </si>
  <si>
    <t>DEMOLICION DE MANTO IMPERMEABILIZANTE, INCLUYE MEDIA CAÑA</t>
  </si>
  <si>
    <t>TRATAMIENTO DE FISURAS EN PLACA</t>
  </si>
  <si>
    <t>DEMOLICION DE MUROS (Con retiro)</t>
  </si>
  <si>
    <t>DEMOLICION DE MESONES</t>
  </si>
  <si>
    <t>DEMOLICION DE PISO EXISTENTE (Con retiro)</t>
  </si>
  <si>
    <t>DESCAPOTE Y LIMPIEZA</t>
  </si>
  <si>
    <t>DESMONTE ACOMETIDA ELÉCTRICA PARCIAL.</t>
  </si>
  <si>
    <t>DESMONTE DE CUBIERTA AC (INCLUYE RETIRO DE ESTRUCTURA DE SOPORTE) (Con retiro)</t>
  </si>
  <si>
    <t>DESMONTE DE DIVISIONES DE BAÑO (sistemas modulares)</t>
  </si>
  <si>
    <t>DESMONTE DE ESPEJOS</t>
  </si>
  <si>
    <t>DESMONTE DE PUERTAS Y VENTANAS EN MADERA (Con retiro)</t>
  </si>
  <si>
    <t>DESMONTE DE SALIDAS ELÉCTRICAS EXISTENTES.</t>
  </si>
  <si>
    <t>DESMONTE DE TOMAS E INTERRUPTORES</t>
  </si>
  <si>
    <t>DESMONTE DE VENTANAS SUPERIOR</t>
  </si>
  <si>
    <t>DESMONTE INTERRUPTOR TERMOMAGNÉTICO INDUSTRIAL.UN</t>
  </si>
  <si>
    <t>DESMONTE TABLERO PARCIAL DE DISTRIBUCIÓN</t>
  </si>
  <si>
    <t>DESMONTE Y ALMACENAMIENTO DE LÁMPARAS</t>
  </si>
  <si>
    <t>DESMONTE Y REINSTALACION DE PLACAS DE CIELORASO.</t>
  </si>
  <si>
    <t>DILATACION CON SIKA O SIMILAR</t>
  </si>
  <si>
    <t>DILATACIÓNES E = 1 CM SOBRE FACHADA CONSTRUCCIÓN NUEVA</t>
  </si>
  <si>
    <t>DISPENSADOR JABON LIQUIDO PARA MANOS. PLÁSTICO TIPO BOCCHERINI O SIMILIAR</t>
  </si>
  <si>
    <t>DISPENSADOR PAPEL HIGIÉNICO, PLÁSTICO TIPO FAMILIA O SIMILIAR</t>
  </si>
  <si>
    <t>DUCTOS: CUBRIMIENTO PERIMETRAL A DUCTOS. (RECUBRIMIENTOS EN</t>
  </si>
  <si>
    <t>LAMINA DE DRYWALL RH DE 1/2" CON ESTRUCTURA EN PERFTLERIA</t>
  </si>
  <si>
    <t>GALVANIZADA CAL 26, TRATAMIENTO DE JUNTAS CON MASTIQUE Y CINTA</t>
  </si>
  <si>
    <t>DE PAPEL, ACABADO FINAL CON LIJA Y VINILO BLANCO). INTERIORMENTE</t>
  </si>
  <si>
    <t>IMPERMEAB</t>
  </si>
  <si>
    <t>ENCHAPE CERAMICA PISO, ANTIDESLIZANTE ALTO TRÁFICO.</t>
  </si>
  <si>
    <t>ENCHAPE CERAMICA PISO Y PARED, TIPO EGEO O SIMILAR</t>
  </si>
  <si>
    <t>ESCALERA METALICA DE EMERGENCIA DEL PRIMERO AL SEGUNDO PISO</t>
  </si>
  <si>
    <t>OBRA NUEVA</t>
  </si>
  <si>
    <t>ESTUCO INCLUYE FILOS Y DILATACIONES.</t>
  </si>
  <si>
    <t>PÍNTURA MUROS INTERNOS (3 MANOS DE PINTURA TIPO 1) INCLUYE FILOS Y DILATACIONES.</t>
  </si>
  <si>
    <t>EXCAVACION EN MATERIAL COMUN, A MANO.</t>
  </si>
  <si>
    <t>FILTRO FRANCES PERIMETRAL 0.50*1.00 Geotextil NT1600 triturado de 1"tuberia PVC perforada de 4"</t>
  </si>
  <si>
    <t>FLANCHE METALICO SOBRE CUBIERTA, EN LÁMINA CALIBRE 18 CON</t>
  </si>
  <si>
    <t>DESARROLLO DE 40 CMS</t>
  </si>
  <si>
    <t xml:space="preserve">GRIFO CROMADO, TIPO MANGUERA JARDIN. </t>
  </si>
  <si>
    <t>GUARDAESCOBA EN CERAMICA</t>
  </si>
  <si>
    <t>IMPERMEABILIZACIÓN ALFAJIAS EN CONCRETO; INCLUYE RASPAR Y</t>
  </si>
  <si>
    <t>COLOCAR MANTO, PINTURA BITUMINOSA Y DILATACIÓN E = 0.50</t>
  </si>
  <si>
    <t>IMPERMEABILIZACIÓN FACHADA GENERAL, EN ÁREAS EN MAL ESTADO. PAÑETE IMPERMEABILIZADO CON SIKA O SIMILAR.</t>
  </si>
  <si>
    <t>IMPERMEABILIZACION HUMEDADES MUROS ANTEPECHO TERCER PISO,</t>
  </si>
  <si>
    <t>INCLUYE DEMOLICION PAÑETE Y VOLVER A INSTALAR. PAÑETE IMPERMEABILIZADO CON SIKA O SIMILAR.</t>
  </si>
  <si>
    <t>IMPERMEABILIZACION Y PINTURA DE MUROS ANTEPECHOS Y PLACAS DE VENTANA</t>
  </si>
  <si>
    <t>INMUNIZACIÓN ESTRUCTURA DE MADERA CUBIERTA</t>
  </si>
  <si>
    <t>INSTALACION PUNTOS VOZ Y DATOS (CERTIFICADO)</t>
  </si>
  <si>
    <t>JUEGO DE INCRUSTACIONES BLANCO 3 PIEZAS, INCLUYE INSTALACION</t>
  </si>
  <si>
    <t>LAVADA Y LIMPIEZA DE MUROS EN LADRILLO A LA VISTA</t>
  </si>
  <si>
    <t>LAVAMANOS BLANCO DE COLGAR INCLUYE GRIFERIA SENCILLA</t>
  </si>
  <si>
    <t>LAVAPLATOS EMPOTRAR ACERO INOXIDABLE 60 X 40 INCLUYE ACCESORIOS E INSTALACION</t>
  </si>
  <si>
    <t>LIMPIEZA Y PULIDA MECANICA DE PISOS EN GRANITO PULIDO (INCLUIYE ESCALERAS - DESTRONQUE, PULIDA Y BRILLADO)</t>
  </si>
  <si>
    <t>LLAVE DE CORTE  1/2"</t>
  </si>
  <si>
    <t>LOCALIZACIÓN Y REPLANTEO</t>
  </si>
  <si>
    <t>LUMINARIA DE EMERGENCIA, INCLUYE INSTALACIÓN ELÉCTRICA.</t>
  </si>
  <si>
    <t>LUMINARIA 2*48 T8, INCLUYE INSTALACION, SOPORTES Y ACCESORIOS</t>
  </si>
  <si>
    <t>MANTENIMIENTO CANALES METALICAS RECOLECTOR DE AGUAS LLUVIAS CUBIERTA</t>
  </si>
  <si>
    <t>MANTENIMIENTO CANALES RECOLECTOR DE AGUAS LLUVIAS, PRIMER</t>
  </si>
  <si>
    <t>PISO RASPAR Y COLOCAR PAÑETE IMPERMEABILIZADO</t>
  </si>
  <si>
    <t>MANTENIMIENTO DE MARCO PUERTAS EN MADERA (INCLUYE LIJADA,</t>
  </si>
  <si>
    <t>PINTADA, LACADA CON POLIURETANO TRANSPARENTE Y CAMBIO DE</t>
  </si>
  <si>
    <t>PIEZAS DAÑADAS).</t>
  </si>
  <si>
    <t>MANTENIMIENTO PREVENTIVO TABLERO GENERAL DE DISTRIBUCIÓN, LOS QUE INCLUYEN BARRAJE TRIFASICO Y PUESTA A TIERRA</t>
  </si>
  <si>
    <t>MEDIDOR DE COSTEO DE ENERGIA RESIDE, UT230B UNIT - 1</t>
  </si>
  <si>
    <t xml:space="preserve">MEDIDOR, CONTADOR DE AGUA DN 15 - 1/2" IN  </t>
  </si>
  <si>
    <t>MORTERO IMPERMEABILIZADO E: 5CM REFORZAMIENTO CON MALLA</t>
  </si>
  <si>
    <t>MORTERO IMPERMEABILIZADO SIKA PARA PAÑETE BAÑO DIRECCION</t>
  </si>
  <si>
    <t>MORTERO IMPERMEABILIZADO SIKA PARA PAÑETE BAÑO DIRECCION.</t>
  </si>
  <si>
    <t>MURO EN DRY WALL, DOBLE CARA DE ESPESOR DE 12 CMS., INCLUYE ESTUCADO Y PINTURA.</t>
  </si>
  <si>
    <t xml:space="preserve">MURO EN LADRILLO HUECO NO 4 DE ESPESOR 15 CMS. </t>
  </si>
  <si>
    <t>MURO EN LADRILLO PARA CULATA DE CUBIERTA, INLCUYE CINTRA DE AMARRE</t>
  </si>
  <si>
    <t>MURO EN LADRILLO PARA SOPORTE DE LAVADERO Y LAVAPLATOS EN ECAERO INOXIDABLE</t>
  </si>
  <si>
    <t>NUEVA UBICACIÓN DE SIFONES, INCLUYE DESMONTAR LOS EXISTENTES Y REUBICARLOS EN EL SITIO CONVENIENTE PARA SU EVACUACION.</t>
  </si>
  <si>
    <t>PAÑETE PARA FACHADA CON MORTERO 1:3 E=0,015M INCLUYE IMPERMEABILIZANTE</t>
  </si>
  <si>
    <t>PAÑETE CON MORTERO 1:5 IMPERMEABILIZADO E=0,015M INCLUYE FILOS Y DILATACIONES</t>
  </si>
  <si>
    <t>PASAMANOS EN MADERA PARA ESCALERAS EN FLORMORADO DE 0,15 X0.02</t>
  </si>
  <si>
    <t>PERFILERIA METALICA RECTANGULAR PARA CUBIERTA 3*1 1/2"</t>
  </si>
  <si>
    <t>PARQUEADERO CON DILATACION EN MADERA CADA METRO. ESPESOR</t>
  </si>
  <si>
    <t>ENTRE 5 Y 6 CM.</t>
  </si>
  <si>
    <t>PINTURA DE ESMALTE PARA CARPINTERIA METALICA</t>
  </si>
  <si>
    <t>PINTURA CARPINTERIA MADERA (POR DOS CARAS)</t>
  </si>
  <si>
    <t>PINTURA INTERIOR CON VINILO TIPO I, 3 MANOS REPINTE, INCLUYE</t>
  </si>
  <si>
    <t>PAÑETE Y ESTUCO DONDE SE REQUIERA</t>
  </si>
  <si>
    <t>PINTURA REJILLA CON ANTICORROSIVO</t>
  </si>
  <si>
    <t>PINTURA CARA INFERIOR TEJA CUBIERTA EXISTENTE</t>
  </si>
  <si>
    <t>PINTURA ESTRUCTURA METÁLICA DE CUBIERTA</t>
  </si>
  <si>
    <t>ARCHIVO.</t>
  </si>
  <si>
    <t>PISO CERAMICO ANTIDESLIZANTE TIPO CHISEL O SIMILAR.</t>
  </si>
  <si>
    <t>PISO CERAMICO ANTIDESLIZANTE TIPO CHISEL O SIMILAR</t>
  </si>
  <si>
    <t>PROLONGACIÓN ESTRUCTURA METÁLICA SOPORTE CUBIERTA</t>
  </si>
  <si>
    <t>PLACA DE CONCRETO (3000 PSI) E=0,08 M, INCLUYE FORMALETA</t>
  </si>
  <si>
    <t>PUERTA Y MARCO METALICO (0,90 X 2,1 M) CAL. 20 INCLUYE CERRADURA, PASADOR, PINTURA Y ANTICORROSIVO.</t>
  </si>
  <si>
    <t>PUERTA Y MARCO METALICO (1.50 X 2,0 M) CAL. 20 INCLUYE CERRADURA, BARRAS DE SERGURIDAD Y MANEJO PERSONAS EN CONDICION DE DISCAPACIDAD</t>
  </si>
  <si>
    <t>PUERTA SANITARIOS EN ACERO INOXIDABLE</t>
  </si>
  <si>
    <t>PUNTO SANITARIO DE  2" Y ACCESORIOS</t>
  </si>
  <si>
    <t>RED EXISTENTE, REGATAS Y RESANES</t>
  </si>
  <si>
    <t>PUNTO SANITARIO DE 4" Y ACCESORIOS</t>
  </si>
  <si>
    <t>RED SANITARIA PISO 2"</t>
  </si>
  <si>
    <t>RED SANITARIA PISO 4"</t>
  </si>
  <si>
    <t>REFORZAMIENTO DE ESTRUCTURA METALICA – CUBIERTA.</t>
  </si>
  <si>
    <t>REFORZAMIENTO DE ESTRUCTURA EN MADERA – CUBIERTA. INCLUYE ARRIOSTRAMIENTO VERTICAL Y HORIZONTAL EN MADERA ROLLIZA O CERCO.</t>
  </si>
  <si>
    <t xml:space="preserve">REGISTRO DE DUCHA Y CABEZA REGADERA PARA DUCHA ABS INDUSTRIAL </t>
  </si>
  <si>
    <t>REJILLAS SIFON METALICA</t>
  </si>
  <si>
    <t>RELLENO COMPACTADO CON SUELO MEJORADO</t>
  </si>
  <si>
    <t>RELLENO COMPACTADO CON MATERIAL SELECCIONADO</t>
  </si>
  <si>
    <t>REPELLO PARA BAÑO Y ZONAS HUMEDAS</t>
  </si>
  <si>
    <t>REPELLO ZONAS HUMEDAS PEGA MORTERO 1: 4</t>
  </si>
  <si>
    <t>REPOSICION TEJA AC EN AREAS EXISTENTES, INCLUYE AMARRES, EQUIPO Y ACCESORIOS</t>
  </si>
  <si>
    <t>REPOSICIÓN RED ELÉCTRICA (COMETIDA ELÉCTRICA AÉREA 3#0+1#12 AWG INCLUYE DUCTERIA)</t>
  </si>
  <si>
    <t>REPOSICION ZOCALO FACHADA (H&gt;0.40MT)</t>
  </si>
  <si>
    <t>RESANE DE DILATACIONES EN FACHADA. APLICAR SIKA DUR O SIMILAR.</t>
  </si>
  <si>
    <t>RESANE Y REPELLO MUROS</t>
  </si>
  <si>
    <t>RETIRO Y REINSTALACIÓN DE PUERTA EN MADERA</t>
  </si>
  <si>
    <t>RETIRO, MANTENIMIENTO Y REINSTALACIÓN DE VENTANA EN MADERA</t>
  </si>
  <si>
    <t>(INCLUYE LIJADA, PINTADA, LACADA CON POLIURETANO MAJESTIC FLEX,</t>
  </si>
  <si>
    <t>TRANSPARENTE Y CAMBIO DE PIEZAS DAÑADAS)</t>
  </si>
  <si>
    <t>RETIRO, MANTENIMIENTO Y REINSTALACIÓN PUERTAS INCLUYE</t>
  </si>
  <si>
    <t>LIJAR, QUITAR PINTURA ENCONTRAR BETA MADERA, MASILLAR, TINTILLAR Y</t>
  </si>
  <si>
    <t>LACAR.</t>
  </si>
  <si>
    <t>SALIDA DE INTERRUPTOR DOBLE, INCLUYE INTERRUPTOR, SUMINISTRO E INSTALACION Y ALAMBRE DESDE EL PUNTO DE DERIVACION</t>
  </si>
  <si>
    <t>SALIDA TOMACORRIENTE DOBLE POLO A TIERRA, GFCI INCLUYE SUMINISTRO E INSTALACION</t>
  </si>
  <si>
    <t>SUMINISTRO E INSTALACION PUESTA TIERRA (INCLUYE BARRAJE, VARILLA, ACCESORIOS Y CAJAS DE INSPECCION)</t>
  </si>
  <si>
    <t>SUBMURACION EN LADRILLO RECOCIDO</t>
  </si>
  <si>
    <t>SUMINISTRO DE SALIDA PARA ILUMINACIÓN A LA VISTA.</t>
  </si>
  <si>
    <t>SUMINISTRO E INSTACIÓN PELICULA REFLECTIVA VENTANAS</t>
  </si>
  <si>
    <t>SUMINISTRO E INSTALACIÓN BALDOSA EN GRANITO PULIDO SIMILAR AL</t>
  </si>
  <si>
    <t>EXISTENTE CON DILATACIÓN EN BRONCE.</t>
  </si>
  <si>
    <t>SUMINISTRO E INSTALACIÓN CIELO RASO TIPO STIP GYPSÓN (RESEDIDO),</t>
  </si>
  <si>
    <t>EN CUADRICULA DE 0.60 X 0.60 CON ESTRUCTURA EN ALUMINIO ENSAMBLE AUTOMÁTICO Y AGARRADERA O TENSORES EN LÁMINA.</t>
  </si>
  <si>
    <t>SUMINISTRO E INSTALACIÓN DE ACOMETIDA PARCIAL EN 4 X 4 AWG</t>
  </si>
  <si>
    <t>THHN + 1 X 6 AWG DESNUDO EN TUBERÍA PVC DE 1-1/2", INCRUSTADA.</t>
  </si>
  <si>
    <t>SUMINISTRO E INSTALACIÓN DE ACOMETIDA PARCIAL EN 4 X 6 AWG THHN + 1 X 8 AWG DESNUDO EN TUBERÍA PVC DE 1", INCRUSTADA</t>
  </si>
  <si>
    <t>SUMINISTRO E INSTALACION DE CANAL EN LAMINA GALVANIZADA C 22 DESARROLLO 0.70 MTS</t>
  </si>
  <si>
    <t>SUMINISTRO E INSTALACION CAJILLA MEDIDOR ACUEDUCTO</t>
  </si>
  <si>
    <t xml:space="preserve">UN </t>
  </si>
  <si>
    <t>SUMINISTRO E INSTALACION DE REJA TIPO BANCO EN VARILLA CUADRADA</t>
  </si>
  <si>
    <t>SUMINISTRO E INSTALACIÓN DE CINTA ANTIDESLIZANTE 5 CM. SIMILAR A</t>
  </si>
  <si>
    <t>LA EXISTENTE.</t>
  </si>
  <si>
    <t>SUMINISTRO E INSTALACION DE DIVISIONES EN ACERO INOXIDABLE,</t>
  </si>
  <si>
    <t>INCLUYE MANIJAS, BISAGRAS, GANCHOS Y PASADORES.</t>
  </si>
  <si>
    <t>SUMINISTRO E INSTALACIÓN DE DUCHAS MONOCONTROL, TIPO ECONÓMICA ACUASER O SIMILAR.</t>
  </si>
  <si>
    <t>SUMINISTRO E INSTALACIÓN DE INTERRUPTOR TERMOMAGNÉTICO TIPO INDUSTRIAL 3 X 100 A.</t>
  </si>
  <si>
    <t>SUMINISTRO E INSTALACIÓN DE INTERRUPTOR TERMOMAGNÉTICO TIPO INDUSTRIAL 3 X 60 A.</t>
  </si>
  <si>
    <t>SUMINISTRO E INSTALACIÓN DE LUMINARIA FLUORESCENTE TIPO HERMÉTICA 1.20 M DE LONGITUD, CON BALASTO ELECTRÓNICO 2 X 32 W, DOS TUBOS T8 DE 32 W.</t>
  </si>
  <si>
    <t>SUMINISTRO E INSTALACION DE PISO EN TABLETA DE GRES PARA</t>
  </si>
  <si>
    <t>ESCALINATAS DE ACCESO, INCLUYE BALDOSA EN BORDE CURVO</t>
  </si>
  <si>
    <t>SUMINISTRO E INSTALACIÓN DE TABLERO TRIFÁSICO (F+N+T) DE 6</t>
  </si>
  <si>
    <t>CIRCUITOS, CON TOTALIZADOR 3 X 60 A. INCLUYE INTERRUPTORES</t>
  </si>
  <si>
    <t>TERMOMAGNÉTICOS ENCHUFABLES DE 20 A.</t>
  </si>
  <si>
    <t>SUMINISTRO E INSTALACIÓN DE TABLERO TRIFÁSICO (F+N+T) DE 18</t>
  </si>
  <si>
    <t>SUMINISTRO E INSTALACIÓN DE TABLERO TRIFÁSICO (F+N+T) DE 24</t>
  </si>
  <si>
    <t>CIRCUITOS, CON TOTALIZADOR 3 X 100 A. INCLUYE INTERRUPTORES</t>
  </si>
  <si>
    <t>SUMINISTRO E INSTALACIÓN DE VENTANA EN MADERA (CEDRO O FLOR MORADO) INCLUYE VITRALES (SIMULARES A LOS EXISTENTES), MARCO EN MADERA, PINTURA EN LACA POLIURETANO MAJESTIC FLEX, TRANSPARENTE PARA PROTECCIÓN DEL SOL. DE 2 X 2, SIMILAR A LAS EXISTENTES.</t>
  </si>
  <si>
    <t>SUMINISTRO E INSTALACIÓN LUMINARIA FLUORESCENTE 60 X 60 CM, CON BALASTO ELECTRÓNICO 4 X 17 W, CUATRO TUBOS T8 DE 17 W, REJILLA ESPECULAR DE 16 CELDAS.</t>
  </si>
  <si>
    <t>SUMINISTRO E INSTALACION RED DE AGUAS LLUVIAS INCLUYE GANCHOS Y ACCESORIOS PVC 3"</t>
  </si>
  <si>
    <t>SUMINISTRO INSTALACIÓN BARANDA MINUSVALIDO, EN TUBO Y PARALES</t>
  </si>
  <si>
    <t>EN LAMINA DE HIERRO PARA RAMPA</t>
  </si>
  <si>
    <t>SUMINSTRO E INSTALACIÓN PUERTAS CON MARCO EN MADERA SIMILARES A LAS EXISTENTES EN LA NUEVA OBRA. (Desde 3 M2 hasta 4 M2)</t>
  </si>
  <si>
    <t>SUMISTRO E INSTALACIÓN DE ESPEJOS PARA BAÑOS DE 4 M.M.</t>
  </si>
  <si>
    <t>BISELADOS</t>
  </si>
  <si>
    <t>SUMINISTRO E INSTALACION DE TAPAS PREFABRICAS PARA CARCAMO DE CONDUCCION AGUA ESCORRENTIA, INCLUYE ACERO DE REFUERZO</t>
  </si>
  <si>
    <t xml:space="preserve">SUMINISTRO E INSTALACION TABLETA DE GRES DE 30 POR 30 GRAFILADO ANTIDESLIZANTE ACABADO DE PISO AREA TRANSICIÓN. INCLUYE MORTERO NIVELACIÓN. </t>
  </si>
  <si>
    <t xml:space="preserve">SUMINISTRO E INSTALACION DE TANQUE ALMACENAMIENTO DE 500 Lt. INLCUYE ACCESORIOS PARA SU CORRECTA EJECUCIÓN Y FUNCIONAMIENTO. </t>
  </si>
  <si>
    <t>TEE PRESION PVC 1/2"</t>
  </si>
  <si>
    <t>TUBERÍA PRESION PVC   1/2", INCLUYE ACCESORIOS</t>
  </si>
  <si>
    <t>TUBERIA EN PVC 6" NOVAFORT INCLUYE SILLA YEE Y ACCESORIOS</t>
  </si>
  <si>
    <t>TUBERIA EN PVC 4" INCLUYE ACCESORIOS</t>
  </si>
  <si>
    <t>VENTANA EN LAMINA CALIBRE 20 SUMINISTRO E INSTALACION .60x.40</t>
  </si>
  <si>
    <t>VENTANA CORREDIZA TIPO BAÑO GRIS DE 60X40 INSTALADA</t>
  </si>
  <si>
    <t>VENTANA MADERA TIPO BASCULANTE, CON VIDRIO CON PELICULA SOLAR CRUDO DE 5 M.M.</t>
  </si>
  <si>
    <t>VIGA AEREA CONCRETO (3000 PSI) (12 CM X 20 CM)</t>
  </si>
  <si>
    <t xml:space="preserve">VIGA DE CORONACION, CUCHILLA O CINTA (3000 PSI) (12CM X 10 CM) </t>
  </si>
  <si>
    <t>DEMOLICION PISO EN BALDOSIN (con retiro)</t>
  </si>
  <si>
    <t>DESMONTE DE ESTRUCTURA MADERA</t>
  </si>
  <si>
    <t>DESMONTE APARATOS SANITARIOS (Inodoros)</t>
  </si>
  <si>
    <t>DEMOLICION DE PLANTILLA EN CONCRETO  (incluye retiro)</t>
  </si>
  <si>
    <t>PICADA DE PAÑETE (incluye retiro)</t>
  </si>
  <si>
    <t>DESMONTE DE CIELO RASO LAMINA PLANA</t>
  </si>
  <si>
    <t xml:space="preserve">DESMONTE DE ORINALES O LAVAMANOS  </t>
  </si>
  <si>
    <t>PUNTO POTABLE PVC DE 1/2"</t>
  </si>
  <si>
    <t>ARREGLO DE SISTEMAS MODULARES DE BAÑO (módulos y perfileria)</t>
  </si>
  <si>
    <t>RESANE DE MURO EN MORTERO IMPERMEABILIZADO 1:5</t>
  </si>
  <si>
    <t>CIELO RASO LAMINA PLANA FIBROCEMENTO (SUPERBOARD (1.22X1.22) O EQUIVALENTE)</t>
  </si>
  <si>
    <t>PLANTILLA PISO MORTERO 1:4 E=0.08</t>
  </si>
  <si>
    <t>PISO CERAMICA 31,5X31,5 ALTA RESISTENCIA</t>
  </si>
  <si>
    <t>TEJA ONDULADA ETERNIT No 6 (No incluye estructura)</t>
  </si>
  <si>
    <t>SUM. ESTRUCTURA CUBIERTA EN MADERA PEND=0.35 (INCLUYE INMUNIZANTE)</t>
  </si>
  <si>
    <t>ESTRUCTURA CUBIERTA METALICA PEND=0.35 (INCLUYE ANTICORROSIVO)</t>
  </si>
  <si>
    <t>MUROS EN BLOQUE MACIZO DE CEMENTO e=0.09 MTS.</t>
  </si>
  <si>
    <t>CONCRETO ARMADO PARA LOSA DE APOYO TANQUE PLASTICO ELEVADO (INCLUYE CIMENTACION Y REFUERZO)</t>
  </si>
  <si>
    <t>SUMINISTRO  E  INSTALACION  DE  TANQUE  ALMACENAMIENTO  DE  1000  Lt. INLCUYE     ACCESORIOS     PARA     SU      CORRECTA     EJECUCIÓN     Y FUNCIONAMIENTO.</t>
  </si>
  <si>
    <t>Conjunto Griferia Sanitaria</t>
  </si>
  <si>
    <t>Desmanchada y reemboquillada enchapes</t>
  </si>
  <si>
    <t>SIPS Ventana en aluminio con vidrio 4 mm</t>
  </si>
  <si>
    <t>Conjunto griferia Lavamanos</t>
  </si>
  <si>
    <t>TUBERIA EMT 3/4</t>
  </si>
  <si>
    <t>Suministro e instalacion modulo en malla eslabonada cal 10 y angulo 11/2 incluye varilla templete, incluye poste metalico de 2", y porton</t>
  </si>
  <si>
    <t>CAMBIO CERRADURAS PUERTAS (Tipo Yale o similar cilindrica de pomo, seguro interior de boton, incluye 2 llaves)</t>
  </si>
  <si>
    <t>CAMBIO APARATOS ELECTRICOS (interruptor  y toma)</t>
  </si>
  <si>
    <t>SIPS REGISTRO ACUEDUCTO DE 3/4"</t>
  </si>
  <si>
    <t>SIPS REGISTRO PARA ACUEDUCTO DE 1"</t>
  </si>
  <si>
    <t>SIPS CHEQUE DE 3/4"</t>
  </si>
  <si>
    <t>SIPS CHEQUE DE 1/2"</t>
  </si>
  <si>
    <t>EQUIPO DE BOMBEO COMPLETO DESDE TANQUES DE RESERVA HASTA TANQUES ELEVADOS, Potencia: 1,5HP Voltaje:110/220V monofasica Diametro entrada: 1" Diametro Salida: 1" Caudal Max: 70 lpm Altura Max: 64 metros Impulsor: Acero inoxidable-Noryl</t>
  </si>
  <si>
    <t>SUMINISTRO INSTALACION LAVAMANOS DE EMPOTRAR</t>
  </si>
  <si>
    <t>SUMINISTRO E INSTALACION CELOSIA EN LADRILLO, INCLUYE EMBOQUILLADA Y LIMPIEZA</t>
  </si>
  <si>
    <t>SUMINISTRO E INSTALACION DE 1 TANQUES ALMACENAMIENTO DE 2000 Lt. INLCUYE ACCESORIOS PARA SU CORRECTA EJECUCIÓN Y FUNCIONAMIENTO.</t>
  </si>
  <si>
    <t xml:space="preserve">IMPERMEABILIZACION SOBRE PLACA DE CONCRETO CON MANTO </t>
  </si>
  <si>
    <t>SIPS PUERTA METALICA DE CORREDERA DE 1,55 X 2,10, INCLUYE CERRADURA Y PINTURA</t>
  </si>
  <si>
    <t>IMPERMEABILIZACION TANQUE EXISTENTE</t>
  </si>
  <si>
    <t xml:space="preserve">TAPA METALICA PARA TANQUE EXISTENTE EN LAMINA CALIBRE 18 DE 1,5X1,5 MTS CON PORTACANDADO Y  MANIJA </t>
  </si>
  <si>
    <t>INSTALACION TECHO EN POLICARBONATO, No Incluye estructura.</t>
  </si>
  <si>
    <t>PROTECCION DE TODA LA RED EN COFRE TIPO INTEMPERIE DE 40X30X15 Y TOTALIZADOR DE 100 A</t>
  </si>
  <si>
    <t>SIPS CHEQUE DE 1"</t>
  </si>
  <si>
    <t>SUMINISTRO INSTALACION Y PUESTA EN SERVICIO REJILLA DE VENTILACION 20X20 PLASTICO</t>
  </si>
  <si>
    <t>PUNTO GAS DE 1/2",  INCLUYE CORTAR PISO, EXCAVACION, INSTALACION, Y DEJAR EL PISO EN LAS CONDICIONES EXISTENTES, ICNLUYE PRUEBA</t>
  </si>
  <si>
    <t xml:space="preserve">Grifería institucional de pared antivandalica tipo push para lavamanos tipo corona o similar </t>
  </si>
  <si>
    <t>SUMINISTRO E INSTALACION REFLECTORES LED 100 W INCLUYE CABLEADO Y TUBERIA</t>
  </si>
  <si>
    <t>LAMPARAS METAL HALIDE 250 W SUMINISTRO E INSTALACION</t>
  </si>
  <si>
    <t>Suministro, instalacion y puesta en servicio Conjunto desague sifon para lavamanos tipo Grival o similar</t>
  </si>
  <si>
    <t>Suministro e instalacion, Tapa junta de construccion tipo NOVOTAPA NDAS</t>
  </si>
  <si>
    <t>SUMINISTRO  E  INSTALACIÓN  DE  TABLERO  TRIFÁSICO  (F+N+T)  DE  36 CIRCUITOS,  CON  TOTALIZADOR  3  X  60  A.  INCLUYE  INTERRUPTORES TERMOMAGNÉTICOS ENCHUFABLES DE 20 A.</t>
  </si>
  <si>
    <t>Suministro e instalacion de rejilla metalica para canal de aguas lluvias en angulo de 1¨1/2¨X3/16¨ y platina de 1¨1/2¨, de 40 cms de ancho</t>
  </si>
  <si>
    <r>
      <t xml:space="preserve">GRANIPLAS ESGRAFIADO SIMILAR AL EXISTENTE, </t>
    </r>
    <r>
      <rPr>
        <strike/>
        <sz val="11"/>
        <color theme="1"/>
        <rFont val="Arial Narrow"/>
        <family val="2"/>
      </rPr>
      <t>PARA EL TERCER PISO</t>
    </r>
  </si>
  <si>
    <r>
      <t xml:space="preserve">PINTURA MUROS EXTERIORES, TIPO CORAZA </t>
    </r>
    <r>
      <rPr>
        <strike/>
        <sz val="11"/>
        <color theme="1"/>
        <rFont val="Arial Narrow"/>
        <family val="2"/>
      </rPr>
      <t>2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 3</t>
    </r>
    <r>
      <rPr>
        <sz val="11"/>
        <color theme="1"/>
        <rFont val="Arial Narrow"/>
        <family val="2"/>
      </rPr>
      <t xml:space="preserve"> MANOS, INCLUYE RESANE DE AREAS AFECTADAS EXISTENTES</t>
    </r>
  </si>
  <si>
    <r>
      <rPr>
        <strike/>
        <sz val="11"/>
        <color theme="1"/>
        <rFont val="Arial Narrow"/>
        <family val="2"/>
      </rPr>
      <t>SUMINISTRO DE</t>
    </r>
    <r>
      <rPr>
        <sz val="11"/>
        <color theme="1"/>
        <rFont val="Arial Narrow"/>
        <family val="2"/>
      </rPr>
      <t xml:space="preserve"> SALIDA PARA ILUMINACIÓN.</t>
    </r>
  </si>
  <si>
    <r>
      <t xml:space="preserve">PINTURA </t>
    </r>
    <r>
      <rPr>
        <strike/>
        <sz val="11"/>
        <color theme="1"/>
        <rFont val="Arial Narrow"/>
        <family val="2"/>
      </rPr>
      <t>SOBRE</t>
    </r>
    <r>
      <rPr>
        <sz val="11"/>
        <color theme="1"/>
        <rFont val="Arial Narrow"/>
        <family val="2"/>
      </rPr>
      <t xml:space="preserve"> </t>
    </r>
    <r>
      <rPr>
        <b/>
        <i/>
        <u/>
        <sz val="11"/>
        <color theme="1"/>
        <rFont val="Arial Narrow"/>
        <family val="2"/>
      </rPr>
      <t>BAJO</t>
    </r>
    <r>
      <rPr>
        <sz val="11"/>
        <color theme="1"/>
        <rFont val="Arial Narrow"/>
        <family val="2"/>
      </rPr>
      <t xml:space="preserve"> PLACA STELL DECK EN ESMALTE COLOR BLANCO</t>
    </r>
    <r>
      <rPr>
        <strike/>
        <sz val="11"/>
        <color theme="1"/>
        <rFont val="Arial Narrow"/>
        <family val="2"/>
      </rPr>
      <t xml:space="preserve"> ZONA</t>
    </r>
  </si>
  <si>
    <t>VALOR FINAL</t>
  </si>
  <si>
    <t xml:space="preserve"> ML</t>
  </si>
  <si>
    <r>
      <t>ALISTADO PARA INSTALACION CERAMICA,</t>
    </r>
    <r>
      <rPr>
        <sz val="11"/>
        <color rgb="FFFF0000"/>
        <rFont val="Arial Narrow"/>
        <family val="2"/>
      </rPr>
      <t xml:space="preserve">  </t>
    </r>
    <r>
      <rPr>
        <sz val="11"/>
        <rFont val="Arial Narrow"/>
        <family val="2"/>
      </rPr>
      <t>H=4 CM PROMEDIO ALISTADO + PENDIENTADO</t>
    </r>
  </si>
  <si>
    <t>ARREGLO PUERTA METALICA ACCESO (DOS PASADORES).</t>
  </si>
  <si>
    <t>COLUMNETAS Y VIGUETAS DE AMARRE 15*20CM CONCRETO 3.000 PSI, CON 4 VARILLAS DE 1/2" CON FLEJES DE 1/4" CADA 10 CMS. INCLUYE FORMALETA.</t>
  </si>
  <si>
    <t>DESALOJO MATERIAL SOBRANTE HASTA 10 KM</t>
  </si>
  <si>
    <t>LAVADERO PREFABRICADO INCLUYE POCETA</t>
  </si>
  <si>
    <r>
      <t xml:space="preserve">MOVIMIENTO DE TIERRAS </t>
    </r>
    <r>
      <rPr>
        <sz val="11"/>
        <rFont val="Arial Narrow"/>
        <family val="2"/>
      </rPr>
      <t xml:space="preserve">INCLUYE CARGUE Y DESCARGUE </t>
    </r>
  </si>
  <si>
    <t>MURO EN BLOQUE DE CONCRETO 20 CM.</t>
  </si>
  <si>
    <t>PASAMANOS PARA SANITARIO DE DISCAPACITADOS 1,20 Ml</t>
  </si>
  <si>
    <r>
      <t xml:space="preserve">PENDIENTADO IMPERMEABILIZADO </t>
    </r>
    <r>
      <rPr>
        <sz val="11"/>
        <rFont val="Arial Narrow"/>
        <family val="2"/>
      </rPr>
      <t>EN MORTERO 1:3 4=4CM</t>
    </r>
  </si>
  <si>
    <t>PICAR Y NIVELACIÓN EN CONCRETO DE 3.000 PSI PARA PISO AREA TRANSICIÓN Y</t>
  </si>
  <si>
    <r>
      <t xml:space="preserve">VIDRIOS DE </t>
    </r>
    <r>
      <rPr>
        <sz val="11"/>
        <color theme="1"/>
        <rFont val="Arial Narrow"/>
        <family val="2"/>
      </rPr>
      <t>5 MM</t>
    </r>
  </si>
  <si>
    <t>RED DE GAS NATURAL 1/2", INCLUYE  EXCAVACION, INSTALACION, Y DEJAR EL PISO EN LAS CONDICIONES EXISTENTES, INCLUYE PRUEBA</t>
  </si>
  <si>
    <t xml:space="preserve">SALIDA DE ILUMINACION COMPLETA INCLUYE SOPORTE Y LUMINARIA  TIPO FLUORESCENTE 2X32 DE SOBREPONER O DESCOLGAR CON DIFUSOR  SEMIESPECULAR , BALASTO ELECTRONICO O SIMILAR </t>
  </si>
  <si>
    <r>
      <t>SANITARIO BLANCO LINEA INSTITUCIONAL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SUMINISTRO E INSTALACION </t>
    </r>
  </si>
  <si>
    <t>PUNTO HIDRAULICO EN PVC. 1/2" o 3/4" INCLUYE CONEXIÓN A LA</t>
  </si>
  <si>
    <t>ESTUDIOS PREVIOS PARA CONTRATAR “VALIDACIÓN DE DIAGNÓSTICOS Y ESTUDIOS TÉCNICOS, EJECUCIÓN DE LAS OBRAS DE MEJORAMIENTO EN LAS INSTITUCIONES EDUCATIVAS PRIORIZADAS Y VIABILIZADAS POR EL MINISTERIO DE EDUCACIÓN NACIONAL. EN EL PROGRAMA DE MEJORAMIENTO DE SEDES EDUCATIVAS RURALES Y DE FRONTERA EN EL MARCO DEL CONTRATO INTERADMINISTRATIVO 1229 DE 2018” GRUPO NARIÑO</t>
  </si>
  <si>
    <t>LISTADO DE PRECIOS UNITARIOS FIJOS 8INCLUYE TRANSPORTES AREOS, TERESTRES Y FLUVIALES)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</si>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</sst>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4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trike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6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6" fontId="2" fillId="0" borderId="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6" fontId="0" fillId="0" borderId="7" xfId="0" applyNumberFormat="1" applyBorder="1" applyAlignment="1">
      <alignment horizontal="center" vertical="center"/>
    </xf>
    <xf numFmtId="6" fontId="2" fillId="0" borderId="7" xfId="0" applyNumberFormat="1" applyFont="1" applyBorder="1" applyAlignment="1">
      <alignment horizontal="center" vertical="center"/>
    </xf>
    <xf numFmtId="6" fontId="2" fillId="0" borderId="7" xfId="0" applyNumberFormat="1" applyFont="1" applyBorder="1" applyAlignment="1">
      <alignment horizontal="center" vertical="center" wrapText="1"/>
    </xf>
    <xf numFmtId="6" fontId="7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2" fillId="0" borderId="6" xfId="0" applyNumberFormat="1" applyFont="1" applyBorder="1" applyAlignment="1">
      <alignment horizontal="center" vertical="center" wrapText="1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/>
    </xf>
    <xf numFmtId="6" fontId="2" fillId="0" borderId="5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44" fontId="0" fillId="0" borderId="0" xfId="0" applyNumberFormat="1"/>
    <xf numFmtId="44" fontId="2" fillId="0" borderId="6" xfId="0" applyNumberFormat="1" applyFont="1" applyBorder="1" applyAlignment="1">
      <alignment horizontal="center" vertical="center" wrapText="1"/>
    </xf>
    <xf numFmtId="44" fontId="0" fillId="0" borderId="6" xfId="0" applyNumberForma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showGridLines="0" view="pageBreakPreview" zoomScale="70" zoomScaleNormal="100" zoomScaleSheetLayoutView="70" workbookViewId="0">
      <pane ySplit="4" topLeftCell="A271" activePane="bottomLeft" state="frozen"/>
      <selection pane="bottomLeft" activeCell="E105" sqref="E105"/>
    </sheetView>
  </sheetViews>
  <sheetFormatPr baseColWidth="10" defaultRowHeight="30.75" customHeight="1" x14ac:dyDescent="0.25"/>
  <cols>
    <col min="1" max="1" width="88.85546875" customWidth="1"/>
    <col min="2" max="2" width="24.7109375" customWidth="1"/>
    <col min="3" max="3" width="22.42578125" customWidth="1"/>
    <col min="4" max="4" width="16" customWidth="1"/>
    <col min="5" max="5" width="17.85546875" bestFit="1" customWidth="1"/>
  </cols>
  <sheetData>
    <row r="1" spans="1:5" ht="63.75" customHeight="1" thickBot="1" x14ac:dyDescent="0.3">
      <c r="A1" s="33" t="s">
        <v>288</v>
      </c>
      <c r="B1" s="34"/>
      <c r="C1" s="35"/>
    </row>
    <row r="2" spans="1:5" ht="48" customHeight="1" thickBot="1" x14ac:dyDescent="0.3">
      <c r="A2" s="39" t="s">
        <v>289</v>
      </c>
      <c r="B2" s="40"/>
    </row>
    <row r="3" spans="1:5" ht="48" customHeight="1" thickBot="1" x14ac:dyDescent="0.3">
      <c r="A3" s="13"/>
      <c r="B3" s="14"/>
      <c r="C3" s="18" t="s">
        <v>271</v>
      </c>
    </row>
    <row r="4" spans="1:5" ht="30.75" customHeight="1" thickBot="1" x14ac:dyDescent="0.3">
      <c r="A4" s="9" t="s">
        <v>0</v>
      </c>
      <c r="B4" s="10" t="s">
        <v>1</v>
      </c>
      <c r="E4" t="s">
        <v>290</v>
      </c>
    </row>
    <row r="5" spans="1:5" ht="30.75" customHeight="1" thickBot="1" x14ac:dyDescent="0.3">
      <c r="A5" s="1" t="s">
        <v>2</v>
      </c>
      <c r="B5" s="2" t="s">
        <v>3</v>
      </c>
      <c r="C5" s="22">
        <v>19600</v>
      </c>
      <c r="D5" s="47">
        <f>+C5*10%</f>
        <v>1960</v>
      </c>
      <c r="E5" s="48">
        <f>+C5+D5</f>
        <v>21560</v>
      </c>
    </row>
    <row r="6" spans="1:5" ht="30.75" customHeight="1" thickBot="1" x14ac:dyDescent="0.3">
      <c r="A6" s="1" t="s">
        <v>4</v>
      </c>
      <c r="B6" s="2" t="s">
        <v>5</v>
      </c>
      <c r="C6" s="22">
        <v>4125</v>
      </c>
      <c r="D6" s="47">
        <f t="shared" ref="D6:D69" si="0">+C6*10%</f>
        <v>412.5</v>
      </c>
      <c r="E6" s="48">
        <f t="shared" ref="E6:E69" si="1">+C6+D6</f>
        <v>4537.5</v>
      </c>
    </row>
    <row r="7" spans="1:5" ht="30.75" customHeight="1" thickBot="1" x14ac:dyDescent="0.3">
      <c r="A7" s="1" t="s">
        <v>6</v>
      </c>
      <c r="B7" s="2" t="s">
        <v>3</v>
      </c>
      <c r="C7" s="22">
        <v>121970</v>
      </c>
      <c r="D7" s="47">
        <f t="shared" si="0"/>
        <v>12197</v>
      </c>
      <c r="E7" s="48">
        <f t="shared" si="1"/>
        <v>134167</v>
      </c>
    </row>
    <row r="8" spans="1:5" ht="30.75" customHeight="1" thickBot="1" x14ac:dyDescent="0.3">
      <c r="A8" s="1" t="s">
        <v>7</v>
      </c>
      <c r="B8" s="2" t="s">
        <v>3</v>
      </c>
      <c r="C8" s="22">
        <v>34430</v>
      </c>
      <c r="D8" s="47">
        <f t="shared" si="0"/>
        <v>3443</v>
      </c>
      <c r="E8" s="48">
        <f t="shared" si="1"/>
        <v>37873</v>
      </c>
    </row>
    <row r="9" spans="1:5" ht="30.75" customHeight="1" thickBot="1" x14ac:dyDescent="0.3">
      <c r="A9" s="1" t="s">
        <v>8</v>
      </c>
      <c r="B9" s="2" t="s">
        <v>3</v>
      </c>
      <c r="C9" s="22">
        <v>18000</v>
      </c>
      <c r="D9" s="47">
        <f t="shared" si="0"/>
        <v>1800</v>
      </c>
      <c r="E9" s="48">
        <f t="shared" si="1"/>
        <v>19800</v>
      </c>
    </row>
    <row r="10" spans="1:5" ht="37.5" customHeight="1" thickBot="1" x14ac:dyDescent="0.3">
      <c r="A10" s="1" t="s">
        <v>273</v>
      </c>
      <c r="B10" s="2" t="s">
        <v>9</v>
      </c>
      <c r="C10" s="22">
        <v>19500</v>
      </c>
      <c r="D10" s="47">
        <f t="shared" si="0"/>
        <v>1950</v>
      </c>
      <c r="E10" s="48">
        <f t="shared" si="1"/>
        <v>21450</v>
      </c>
    </row>
    <row r="11" spans="1:5" ht="30.75" customHeight="1" thickBot="1" x14ac:dyDescent="0.3">
      <c r="A11" s="1" t="s">
        <v>10</v>
      </c>
      <c r="B11" s="2" t="s">
        <v>9</v>
      </c>
      <c r="C11" s="22">
        <v>51000</v>
      </c>
      <c r="D11" s="47">
        <f t="shared" si="0"/>
        <v>5100</v>
      </c>
      <c r="E11" s="48">
        <f t="shared" si="1"/>
        <v>56100</v>
      </c>
    </row>
    <row r="12" spans="1:5" ht="35.25" customHeight="1" thickBot="1" x14ac:dyDescent="0.3">
      <c r="A12" s="1" t="s">
        <v>11</v>
      </c>
      <c r="B12" s="2" t="s">
        <v>12</v>
      </c>
      <c r="C12" s="22">
        <v>259975</v>
      </c>
      <c r="D12" s="47">
        <f t="shared" si="0"/>
        <v>25997.5</v>
      </c>
      <c r="E12" s="48">
        <f t="shared" si="1"/>
        <v>285972.5</v>
      </c>
    </row>
    <row r="13" spans="1:5" ht="30.75" customHeight="1" thickBot="1" x14ac:dyDescent="0.3">
      <c r="A13" s="24" t="s">
        <v>274</v>
      </c>
      <c r="B13" s="2" t="s">
        <v>13</v>
      </c>
      <c r="C13" s="22">
        <v>80000</v>
      </c>
      <c r="D13" s="47">
        <f t="shared" si="0"/>
        <v>8000</v>
      </c>
      <c r="E13" s="48">
        <f t="shared" si="1"/>
        <v>88000</v>
      </c>
    </row>
    <row r="14" spans="1:5" ht="30.75" customHeight="1" thickBot="1" x14ac:dyDescent="0.3">
      <c r="A14" s="1" t="s">
        <v>14</v>
      </c>
      <c r="B14" s="5" t="s">
        <v>13</v>
      </c>
      <c r="C14" s="22">
        <v>500000</v>
      </c>
      <c r="D14" s="47">
        <f t="shared" si="0"/>
        <v>50000</v>
      </c>
      <c r="E14" s="48">
        <f t="shared" si="1"/>
        <v>550000</v>
      </c>
    </row>
    <row r="15" spans="1:5" ht="30.75" customHeight="1" thickBot="1" x14ac:dyDescent="0.3">
      <c r="A15" s="1" t="s">
        <v>15</v>
      </c>
      <c r="B15" s="2" t="s">
        <v>16</v>
      </c>
      <c r="C15" s="22">
        <v>230000</v>
      </c>
      <c r="D15" s="47">
        <f t="shared" si="0"/>
        <v>23000</v>
      </c>
      <c r="E15" s="48">
        <f t="shared" si="1"/>
        <v>253000</v>
      </c>
    </row>
    <row r="16" spans="1:5" ht="30.75" customHeight="1" thickBot="1" x14ac:dyDescent="0.3">
      <c r="A16" s="1" t="s">
        <v>17</v>
      </c>
      <c r="B16" s="2" t="s">
        <v>3</v>
      </c>
      <c r="C16" s="22">
        <v>55789</v>
      </c>
      <c r="D16" s="47">
        <f t="shared" si="0"/>
        <v>5578.9000000000005</v>
      </c>
      <c r="E16" s="48">
        <f t="shared" si="1"/>
        <v>61367.9</v>
      </c>
    </row>
    <row r="17" spans="1:5" ht="30.75" customHeight="1" thickBot="1" x14ac:dyDescent="0.3">
      <c r="A17" s="1" t="s">
        <v>18</v>
      </c>
      <c r="B17" s="2" t="s">
        <v>9</v>
      </c>
      <c r="C17" s="22">
        <v>35030</v>
      </c>
      <c r="D17" s="47">
        <f t="shared" si="0"/>
        <v>3503</v>
      </c>
      <c r="E17" s="48">
        <f t="shared" si="1"/>
        <v>38533</v>
      </c>
    </row>
    <row r="18" spans="1:5" ht="36" customHeight="1" thickBot="1" x14ac:dyDescent="0.3">
      <c r="A18" s="1" t="s">
        <v>19</v>
      </c>
      <c r="B18" s="2" t="s">
        <v>272</v>
      </c>
      <c r="C18" s="22">
        <v>60000</v>
      </c>
      <c r="D18" s="47">
        <f t="shared" si="0"/>
        <v>6000</v>
      </c>
      <c r="E18" s="48">
        <f t="shared" si="1"/>
        <v>66000</v>
      </c>
    </row>
    <row r="19" spans="1:5" ht="30.75" customHeight="1" thickBot="1" x14ac:dyDescent="0.3">
      <c r="A19" s="1" t="s">
        <v>20</v>
      </c>
      <c r="B19" s="2" t="s">
        <v>16</v>
      </c>
      <c r="C19" s="22">
        <v>330500</v>
      </c>
      <c r="D19" s="47">
        <f t="shared" si="0"/>
        <v>33050</v>
      </c>
      <c r="E19" s="48">
        <f t="shared" si="1"/>
        <v>363550</v>
      </c>
    </row>
    <row r="20" spans="1:5" ht="30.75" customHeight="1" x14ac:dyDescent="0.25">
      <c r="A20" s="4" t="s">
        <v>21</v>
      </c>
      <c r="B20" s="36" t="s">
        <v>3</v>
      </c>
      <c r="C20" s="30">
        <v>120000</v>
      </c>
      <c r="D20" s="47">
        <f t="shared" si="0"/>
        <v>12000</v>
      </c>
      <c r="E20" s="48">
        <f t="shared" si="1"/>
        <v>132000</v>
      </c>
    </row>
    <row r="21" spans="1:5" ht="30.75" customHeight="1" x14ac:dyDescent="0.25">
      <c r="A21" s="4" t="s">
        <v>22</v>
      </c>
      <c r="B21" s="38"/>
      <c r="C21" s="31"/>
      <c r="D21" s="47"/>
      <c r="E21" s="48"/>
    </row>
    <row r="22" spans="1:5" ht="30.75" customHeight="1" thickBot="1" x14ac:dyDescent="0.3">
      <c r="A22" s="1" t="s">
        <v>23</v>
      </c>
      <c r="B22" s="37"/>
      <c r="C22" s="32"/>
      <c r="D22" s="47"/>
      <c r="E22" s="48"/>
    </row>
    <row r="23" spans="1:5" ht="30.75" customHeight="1" thickBot="1" x14ac:dyDescent="0.3">
      <c r="A23" s="1" t="s">
        <v>24</v>
      </c>
      <c r="B23" s="2" t="s">
        <v>25</v>
      </c>
      <c r="C23" s="22">
        <v>818000</v>
      </c>
      <c r="D23" s="47">
        <f t="shared" si="0"/>
        <v>81800</v>
      </c>
      <c r="E23" s="48">
        <f t="shared" si="1"/>
        <v>899800</v>
      </c>
    </row>
    <row r="24" spans="1:5" ht="30.75" customHeight="1" thickBot="1" x14ac:dyDescent="0.3">
      <c r="A24" s="1" t="s">
        <v>26</v>
      </c>
      <c r="B24" s="2" t="s">
        <v>3</v>
      </c>
      <c r="C24" s="22">
        <v>96370</v>
      </c>
      <c r="D24" s="47">
        <f t="shared" si="0"/>
        <v>9637</v>
      </c>
      <c r="E24" s="48">
        <f t="shared" si="1"/>
        <v>106007</v>
      </c>
    </row>
    <row r="25" spans="1:5" ht="30.75" customHeight="1" thickBot="1" x14ac:dyDescent="0.3">
      <c r="A25" s="1" t="s">
        <v>27</v>
      </c>
      <c r="B25" s="2" t="s">
        <v>3</v>
      </c>
      <c r="C25" s="22">
        <v>234175</v>
      </c>
      <c r="D25" s="47">
        <f t="shared" si="0"/>
        <v>23417.5</v>
      </c>
      <c r="E25" s="48">
        <f t="shared" si="1"/>
        <v>257592.5</v>
      </c>
    </row>
    <row r="26" spans="1:5" ht="39.75" customHeight="1" thickBot="1" x14ac:dyDescent="0.3">
      <c r="A26" s="1" t="s">
        <v>28</v>
      </c>
      <c r="B26" s="2" t="s">
        <v>9</v>
      </c>
      <c r="C26" s="23">
        <v>51000</v>
      </c>
      <c r="D26" s="47">
        <f t="shared" si="0"/>
        <v>5100</v>
      </c>
      <c r="E26" s="48">
        <f t="shared" si="1"/>
        <v>56100</v>
      </c>
    </row>
    <row r="27" spans="1:5" ht="30.75" customHeight="1" thickBot="1" x14ac:dyDescent="0.3">
      <c r="A27" s="1" t="s">
        <v>29</v>
      </c>
      <c r="B27" s="2" t="s">
        <v>16</v>
      </c>
      <c r="C27" s="22">
        <v>5330</v>
      </c>
      <c r="D27" s="47">
        <f t="shared" si="0"/>
        <v>533</v>
      </c>
      <c r="E27" s="48">
        <f t="shared" si="1"/>
        <v>5863</v>
      </c>
    </row>
    <row r="28" spans="1:5" ht="30.75" customHeight="1" thickBot="1" x14ac:dyDescent="0.3">
      <c r="A28" s="1" t="s">
        <v>30</v>
      </c>
      <c r="B28" s="2" t="s">
        <v>3</v>
      </c>
      <c r="C28" s="22">
        <v>40298</v>
      </c>
      <c r="D28" s="47">
        <f t="shared" si="0"/>
        <v>4029.8</v>
      </c>
      <c r="E28" s="48">
        <f t="shared" si="1"/>
        <v>44327.8</v>
      </c>
    </row>
    <row r="29" spans="1:5" ht="37.5" customHeight="1" thickBot="1" x14ac:dyDescent="0.3">
      <c r="A29" s="1" t="s">
        <v>275</v>
      </c>
      <c r="B29" s="2" t="s">
        <v>3</v>
      </c>
      <c r="C29" s="22">
        <v>41500</v>
      </c>
      <c r="D29" s="47">
        <f t="shared" si="0"/>
        <v>4150</v>
      </c>
      <c r="E29" s="48">
        <f t="shared" si="1"/>
        <v>45650</v>
      </c>
    </row>
    <row r="30" spans="1:5" ht="30.75" customHeight="1" thickBot="1" x14ac:dyDescent="0.3">
      <c r="A30" s="1" t="s">
        <v>31</v>
      </c>
      <c r="B30" s="2" t="s">
        <v>25</v>
      </c>
      <c r="C30" s="22">
        <v>813150</v>
      </c>
      <c r="D30" s="47">
        <f t="shared" si="0"/>
        <v>81315</v>
      </c>
      <c r="E30" s="48">
        <f t="shared" si="1"/>
        <v>894465</v>
      </c>
    </row>
    <row r="31" spans="1:5" ht="30.75" customHeight="1" thickBot="1" x14ac:dyDescent="0.3">
      <c r="A31" s="1" t="s">
        <v>32</v>
      </c>
      <c r="B31" s="2" t="s">
        <v>25</v>
      </c>
      <c r="C31" s="22">
        <v>345600</v>
      </c>
      <c r="D31" s="47">
        <f t="shared" si="0"/>
        <v>34560</v>
      </c>
      <c r="E31" s="48">
        <f t="shared" si="1"/>
        <v>380160</v>
      </c>
    </row>
    <row r="32" spans="1:5" ht="30.75" customHeight="1" thickBot="1" x14ac:dyDescent="0.3">
      <c r="A32" s="1" t="s">
        <v>33</v>
      </c>
      <c r="B32" s="2" t="s">
        <v>9</v>
      </c>
      <c r="C32" s="22">
        <v>169182</v>
      </c>
      <c r="D32" s="47">
        <f t="shared" si="0"/>
        <v>16918.2</v>
      </c>
      <c r="E32" s="48">
        <f t="shared" si="1"/>
        <v>186100.2</v>
      </c>
    </row>
    <row r="33" spans="1:5" ht="30.75" customHeight="1" thickBot="1" x14ac:dyDescent="0.3">
      <c r="A33" s="1" t="s">
        <v>34</v>
      </c>
      <c r="B33" s="2" t="s">
        <v>9</v>
      </c>
      <c r="C33" s="22">
        <v>68420</v>
      </c>
      <c r="D33" s="47">
        <f t="shared" si="0"/>
        <v>6842</v>
      </c>
      <c r="E33" s="48">
        <f t="shared" si="1"/>
        <v>75262</v>
      </c>
    </row>
    <row r="34" spans="1:5" ht="59.25" customHeight="1" thickBot="1" x14ac:dyDescent="0.3">
      <c r="A34" s="1" t="s">
        <v>35</v>
      </c>
      <c r="B34" s="2" t="s">
        <v>3</v>
      </c>
      <c r="C34" s="22">
        <v>204000</v>
      </c>
      <c r="D34" s="47">
        <f t="shared" si="0"/>
        <v>20400</v>
      </c>
      <c r="E34" s="48">
        <f t="shared" si="1"/>
        <v>224400</v>
      </c>
    </row>
    <row r="35" spans="1:5" ht="30.75" customHeight="1" thickBot="1" x14ac:dyDescent="0.3">
      <c r="A35" s="1" t="s">
        <v>36</v>
      </c>
      <c r="B35" s="2" t="s">
        <v>3</v>
      </c>
      <c r="C35" s="22">
        <v>19000</v>
      </c>
      <c r="D35" s="47">
        <f t="shared" si="0"/>
        <v>1900</v>
      </c>
      <c r="E35" s="48">
        <f t="shared" si="1"/>
        <v>20900</v>
      </c>
    </row>
    <row r="36" spans="1:5" ht="30.75" customHeight="1" thickBot="1" x14ac:dyDescent="0.3">
      <c r="A36" s="1" t="s">
        <v>37</v>
      </c>
      <c r="B36" s="2" t="s">
        <v>13</v>
      </c>
      <c r="C36" s="26">
        <v>330000</v>
      </c>
      <c r="D36" s="47">
        <f t="shared" si="0"/>
        <v>33000</v>
      </c>
      <c r="E36" s="48">
        <f t="shared" si="1"/>
        <v>363000</v>
      </c>
    </row>
    <row r="37" spans="1:5" ht="30.75" customHeight="1" thickBot="1" x14ac:dyDescent="0.3">
      <c r="A37" s="1" t="s">
        <v>38</v>
      </c>
      <c r="B37" s="2" t="s">
        <v>3</v>
      </c>
      <c r="C37" s="26">
        <v>2500</v>
      </c>
      <c r="D37" s="47">
        <f t="shared" si="0"/>
        <v>250</v>
      </c>
      <c r="E37" s="48">
        <f t="shared" si="1"/>
        <v>2750</v>
      </c>
    </row>
    <row r="38" spans="1:5" ht="55.5" customHeight="1" thickBot="1" x14ac:dyDescent="0.3">
      <c r="A38" s="1" t="s">
        <v>39</v>
      </c>
      <c r="B38" s="2" t="s">
        <v>9</v>
      </c>
      <c r="C38" s="22">
        <v>140000</v>
      </c>
      <c r="D38" s="47">
        <f t="shared" si="0"/>
        <v>14000</v>
      </c>
      <c r="E38" s="48">
        <f t="shared" si="1"/>
        <v>154000</v>
      </c>
    </row>
    <row r="39" spans="1:5" ht="31.5" customHeight="1" thickBot="1" x14ac:dyDescent="0.3">
      <c r="A39" s="1" t="s">
        <v>40</v>
      </c>
      <c r="B39" s="2" t="s">
        <v>9</v>
      </c>
      <c r="C39" s="26">
        <v>88335</v>
      </c>
      <c r="D39" s="47">
        <f t="shared" si="0"/>
        <v>8833.5</v>
      </c>
      <c r="E39" s="48">
        <f t="shared" si="1"/>
        <v>97168.5</v>
      </c>
    </row>
    <row r="40" spans="1:5" ht="42" customHeight="1" thickBot="1" x14ac:dyDescent="0.3">
      <c r="A40" s="1" t="s">
        <v>41</v>
      </c>
      <c r="B40" s="2" t="s">
        <v>16</v>
      </c>
      <c r="C40" s="26">
        <v>26000</v>
      </c>
      <c r="D40" s="47">
        <f t="shared" si="0"/>
        <v>2600</v>
      </c>
      <c r="E40" s="48">
        <f t="shared" si="1"/>
        <v>28600</v>
      </c>
    </row>
    <row r="41" spans="1:5" ht="55.5" customHeight="1" thickBot="1" x14ac:dyDescent="0.3">
      <c r="A41" s="1" t="s">
        <v>42</v>
      </c>
      <c r="B41" s="2" t="s">
        <v>25</v>
      </c>
      <c r="C41" s="26">
        <v>645000</v>
      </c>
      <c r="D41" s="47">
        <f t="shared" si="0"/>
        <v>64500</v>
      </c>
      <c r="E41" s="48">
        <f t="shared" si="1"/>
        <v>709500</v>
      </c>
    </row>
    <row r="42" spans="1:5" ht="30.75" customHeight="1" thickBot="1" x14ac:dyDescent="0.3">
      <c r="A42" s="1" t="s">
        <v>43</v>
      </c>
      <c r="B42" s="2" t="s">
        <v>9</v>
      </c>
      <c r="C42" s="26">
        <v>45000</v>
      </c>
      <c r="D42" s="47">
        <f t="shared" si="0"/>
        <v>4500</v>
      </c>
      <c r="E42" s="48">
        <f t="shared" si="1"/>
        <v>49500</v>
      </c>
    </row>
    <row r="43" spans="1:5" ht="30.75" customHeight="1" x14ac:dyDescent="0.25">
      <c r="A43" s="4" t="s">
        <v>44</v>
      </c>
      <c r="B43" s="36" t="s">
        <v>9</v>
      </c>
      <c r="C43" s="30">
        <v>10000</v>
      </c>
      <c r="D43" s="47">
        <f t="shared" si="0"/>
        <v>1000</v>
      </c>
      <c r="E43" s="48">
        <f t="shared" si="1"/>
        <v>11000</v>
      </c>
    </row>
    <row r="44" spans="1:5" ht="30.75" customHeight="1" thickBot="1" x14ac:dyDescent="0.3">
      <c r="A44" s="1" t="s">
        <v>45</v>
      </c>
      <c r="B44" s="37"/>
      <c r="C44" s="32"/>
      <c r="D44" s="47">
        <f t="shared" si="0"/>
        <v>0</v>
      </c>
      <c r="E44" s="48">
        <f t="shared" si="1"/>
        <v>0</v>
      </c>
    </row>
    <row r="45" spans="1:5" ht="30.75" customHeight="1" thickBot="1" x14ac:dyDescent="0.3">
      <c r="A45" s="1" t="s">
        <v>46</v>
      </c>
      <c r="B45" s="2" t="s">
        <v>9</v>
      </c>
      <c r="C45" s="22">
        <v>10129</v>
      </c>
      <c r="D45" s="47">
        <f t="shared" si="0"/>
        <v>1012.9000000000001</v>
      </c>
      <c r="E45" s="48">
        <f t="shared" si="1"/>
        <v>11141.9</v>
      </c>
    </row>
    <row r="46" spans="1:5" ht="30.75" customHeight="1" thickBot="1" x14ac:dyDescent="0.3">
      <c r="A46" s="1" t="s">
        <v>47</v>
      </c>
      <c r="B46" s="2" t="s">
        <v>9</v>
      </c>
      <c r="C46" s="26">
        <v>4800</v>
      </c>
      <c r="D46" s="47">
        <f t="shared" si="0"/>
        <v>480</v>
      </c>
      <c r="E46" s="48">
        <f t="shared" si="1"/>
        <v>5280</v>
      </c>
    </row>
    <row r="47" spans="1:5" ht="30.75" customHeight="1" thickBot="1" x14ac:dyDescent="0.3">
      <c r="A47" s="1" t="s">
        <v>48</v>
      </c>
      <c r="B47" s="2" t="s">
        <v>9</v>
      </c>
      <c r="C47" s="26">
        <v>22343</v>
      </c>
      <c r="D47" s="47">
        <f t="shared" si="0"/>
        <v>2234.3000000000002</v>
      </c>
      <c r="E47" s="48">
        <f t="shared" si="1"/>
        <v>24577.3</v>
      </c>
    </row>
    <row r="48" spans="1:5" ht="30.75" customHeight="1" thickBot="1" x14ac:dyDescent="0.3">
      <c r="A48" s="1" t="s">
        <v>276</v>
      </c>
      <c r="B48" s="2" t="s">
        <v>25</v>
      </c>
      <c r="C48" s="26">
        <v>25650</v>
      </c>
      <c r="D48" s="47">
        <f t="shared" si="0"/>
        <v>2565</v>
      </c>
      <c r="E48" s="48">
        <f t="shared" si="1"/>
        <v>28215</v>
      </c>
    </row>
    <row r="49" spans="1:5" ht="30.75" customHeight="1" thickBot="1" x14ac:dyDescent="0.3">
      <c r="A49" s="1" t="s">
        <v>49</v>
      </c>
      <c r="B49" s="2" t="s">
        <v>9</v>
      </c>
      <c r="C49" s="26">
        <v>4650</v>
      </c>
      <c r="D49" s="47">
        <f t="shared" si="0"/>
        <v>465</v>
      </c>
      <c r="E49" s="48">
        <f t="shared" si="1"/>
        <v>5115</v>
      </c>
    </row>
    <row r="50" spans="1:5" ht="30.75" customHeight="1" thickBot="1" x14ac:dyDescent="0.3">
      <c r="A50" s="1" t="s">
        <v>50</v>
      </c>
      <c r="B50" s="5" t="s">
        <v>3</v>
      </c>
      <c r="C50" s="27">
        <v>5000</v>
      </c>
      <c r="D50" s="47">
        <f t="shared" si="0"/>
        <v>500</v>
      </c>
      <c r="E50" s="48">
        <f t="shared" si="1"/>
        <v>5500</v>
      </c>
    </row>
    <row r="51" spans="1:5" ht="30.75" customHeight="1" thickBot="1" x14ac:dyDescent="0.3">
      <c r="A51" s="1" t="s">
        <v>51</v>
      </c>
      <c r="B51" s="2" t="s">
        <v>9</v>
      </c>
      <c r="C51" s="26">
        <v>23416</v>
      </c>
      <c r="D51" s="47">
        <f t="shared" si="0"/>
        <v>2341.6</v>
      </c>
      <c r="E51" s="48">
        <f t="shared" si="1"/>
        <v>25757.599999999999</v>
      </c>
    </row>
    <row r="52" spans="1:5" ht="30.75" customHeight="1" thickBot="1" x14ac:dyDescent="0.3">
      <c r="A52" s="1" t="s">
        <v>52</v>
      </c>
      <c r="B52" s="2" t="s">
        <v>9</v>
      </c>
      <c r="C52" s="26">
        <v>22222</v>
      </c>
      <c r="D52" s="47">
        <f t="shared" si="0"/>
        <v>2222.2000000000003</v>
      </c>
      <c r="E52" s="48">
        <f t="shared" si="1"/>
        <v>24444.2</v>
      </c>
    </row>
    <row r="53" spans="1:5" ht="30.75" customHeight="1" thickBot="1" x14ac:dyDescent="0.3">
      <c r="A53" s="1" t="s">
        <v>53</v>
      </c>
      <c r="B53" s="2" t="s">
        <v>16</v>
      </c>
      <c r="C53" s="26">
        <v>5000</v>
      </c>
      <c r="D53" s="47">
        <f t="shared" si="0"/>
        <v>500</v>
      </c>
      <c r="E53" s="48">
        <f t="shared" si="1"/>
        <v>5500</v>
      </c>
    </row>
    <row r="54" spans="1:5" ht="30.75" customHeight="1" thickBot="1" x14ac:dyDescent="0.3">
      <c r="A54" s="1" t="s">
        <v>54</v>
      </c>
      <c r="B54" s="2" t="s">
        <v>16</v>
      </c>
      <c r="C54" s="26">
        <v>27407</v>
      </c>
      <c r="D54" s="47">
        <f t="shared" si="0"/>
        <v>2740.7000000000003</v>
      </c>
      <c r="E54" s="48">
        <f t="shared" si="1"/>
        <v>30147.7</v>
      </c>
    </row>
    <row r="55" spans="1:5" ht="30.75" customHeight="1" thickBot="1" x14ac:dyDescent="0.3">
      <c r="A55" s="1" t="s">
        <v>55</v>
      </c>
      <c r="B55" s="5" t="s">
        <v>16</v>
      </c>
      <c r="C55" s="27">
        <v>6000</v>
      </c>
      <c r="D55" s="47">
        <f t="shared" si="0"/>
        <v>600</v>
      </c>
      <c r="E55" s="48">
        <f t="shared" si="1"/>
        <v>6600</v>
      </c>
    </row>
    <row r="56" spans="1:5" ht="30.75" customHeight="1" thickBot="1" x14ac:dyDescent="0.3">
      <c r="A56" s="1" t="s">
        <v>56</v>
      </c>
      <c r="B56" s="5" t="s">
        <v>16</v>
      </c>
      <c r="C56" s="27">
        <v>3000</v>
      </c>
      <c r="D56" s="47">
        <f t="shared" si="0"/>
        <v>300</v>
      </c>
      <c r="E56" s="48">
        <f t="shared" si="1"/>
        <v>3300</v>
      </c>
    </row>
    <row r="57" spans="1:5" ht="30.75" customHeight="1" thickBot="1" x14ac:dyDescent="0.3">
      <c r="A57" s="1" t="s">
        <v>57</v>
      </c>
      <c r="B57" s="2" t="s">
        <v>16</v>
      </c>
      <c r="C57" s="26">
        <v>10000</v>
      </c>
      <c r="D57" s="47">
        <f t="shared" si="0"/>
        <v>1000</v>
      </c>
      <c r="E57" s="48">
        <f t="shared" si="1"/>
        <v>11000</v>
      </c>
    </row>
    <row r="58" spans="1:5" ht="30.75" customHeight="1" thickBot="1" x14ac:dyDescent="0.3">
      <c r="A58" s="1" t="s">
        <v>58</v>
      </c>
      <c r="B58" s="5" t="s">
        <v>16</v>
      </c>
      <c r="C58" s="27">
        <v>5000</v>
      </c>
      <c r="D58" s="47">
        <f t="shared" si="0"/>
        <v>500</v>
      </c>
      <c r="E58" s="48">
        <f t="shared" si="1"/>
        <v>5500</v>
      </c>
    </row>
    <row r="59" spans="1:5" ht="30.75" customHeight="1" thickBot="1" x14ac:dyDescent="0.3">
      <c r="A59" s="1" t="s">
        <v>59</v>
      </c>
      <c r="B59" s="5" t="s">
        <v>16</v>
      </c>
      <c r="C59" s="21">
        <v>20000</v>
      </c>
      <c r="D59" s="47">
        <f t="shared" si="0"/>
        <v>2000</v>
      </c>
      <c r="E59" s="48">
        <f t="shared" si="1"/>
        <v>22000</v>
      </c>
    </row>
    <row r="60" spans="1:5" ht="30.75" customHeight="1" thickBot="1" x14ac:dyDescent="0.3">
      <c r="A60" s="1" t="s">
        <v>60</v>
      </c>
      <c r="B60" s="5" t="s">
        <v>16</v>
      </c>
      <c r="C60" s="27">
        <v>4000</v>
      </c>
      <c r="D60" s="47">
        <f t="shared" si="0"/>
        <v>400</v>
      </c>
      <c r="E60" s="48">
        <f t="shared" si="1"/>
        <v>4400</v>
      </c>
    </row>
    <row r="61" spans="1:5" ht="30.75" customHeight="1" thickBot="1" x14ac:dyDescent="0.3">
      <c r="A61" s="1" t="s">
        <v>61</v>
      </c>
      <c r="B61" s="2" t="s">
        <v>9</v>
      </c>
      <c r="C61" s="26">
        <v>11852</v>
      </c>
      <c r="D61" s="47">
        <f t="shared" si="0"/>
        <v>1185.2</v>
      </c>
      <c r="E61" s="48">
        <f t="shared" si="1"/>
        <v>13037.2</v>
      </c>
    </row>
    <row r="62" spans="1:5" ht="30.75" customHeight="1" thickBot="1" x14ac:dyDescent="0.3">
      <c r="A62" s="1" t="s">
        <v>62</v>
      </c>
      <c r="B62" s="25" t="s">
        <v>9</v>
      </c>
      <c r="C62" s="26">
        <v>5000</v>
      </c>
      <c r="D62" s="47">
        <f t="shared" si="0"/>
        <v>500</v>
      </c>
      <c r="E62" s="48">
        <f t="shared" si="1"/>
        <v>5500</v>
      </c>
    </row>
    <row r="63" spans="1:5" ht="30.75" customHeight="1" thickBot="1" x14ac:dyDescent="0.3">
      <c r="A63" s="1" t="s">
        <v>63</v>
      </c>
      <c r="B63" s="2" t="s">
        <v>3</v>
      </c>
      <c r="C63" s="26">
        <v>3900</v>
      </c>
      <c r="D63" s="47">
        <f t="shared" si="0"/>
        <v>390</v>
      </c>
      <c r="E63" s="48">
        <f t="shared" si="1"/>
        <v>4290</v>
      </c>
    </row>
    <row r="64" spans="1:5" ht="30.75" customHeight="1" thickBot="1" x14ac:dyDescent="0.3">
      <c r="A64" s="1" t="s">
        <v>64</v>
      </c>
      <c r="B64" s="2" t="s">
        <v>16</v>
      </c>
      <c r="C64" s="26">
        <v>25000</v>
      </c>
      <c r="D64" s="47">
        <f t="shared" si="0"/>
        <v>2500</v>
      </c>
      <c r="E64" s="48">
        <f t="shared" si="1"/>
        <v>27500</v>
      </c>
    </row>
    <row r="65" spans="1:5" ht="30.75" customHeight="1" thickBot="1" x14ac:dyDescent="0.3">
      <c r="A65" s="1" t="s">
        <v>65</v>
      </c>
      <c r="B65" s="2" t="s">
        <v>16</v>
      </c>
      <c r="C65" s="26">
        <v>30000</v>
      </c>
      <c r="D65" s="47">
        <f t="shared" si="0"/>
        <v>3000</v>
      </c>
      <c r="E65" s="48">
        <f t="shared" si="1"/>
        <v>33000</v>
      </c>
    </row>
    <row r="66" spans="1:5" ht="30.75" customHeight="1" x14ac:dyDescent="0.25">
      <c r="A66" s="4" t="s">
        <v>66</v>
      </c>
      <c r="B66" s="36" t="s">
        <v>3</v>
      </c>
      <c r="C66" s="30">
        <v>59500</v>
      </c>
      <c r="D66" s="47">
        <f t="shared" si="0"/>
        <v>5950</v>
      </c>
      <c r="E66" s="48">
        <f t="shared" si="1"/>
        <v>65450</v>
      </c>
    </row>
    <row r="67" spans="1:5" ht="30.75" customHeight="1" x14ac:dyDescent="0.25">
      <c r="A67" s="4" t="s">
        <v>67</v>
      </c>
      <c r="B67" s="38"/>
      <c r="C67" s="31"/>
      <c r="D67" s="47"/>
      <c r="E67" s="48"/>
    </row>
    <row r="68" spans="1:5" ht="30.75" customHeight="1" x14ac:dyDescent="0.25">
      <c r="A68" s="4" t="s">
        <v>68</v>
      </c>
      <c r="B68" s="38"/>
      <c r="C68" s="31"/>
      <c r="D68" s="47"/>
      <c r="E68" s="48"/>
    </row>
    <row r="69" spans="1:5" ht="30.75" customHeight="1" x14ac:dyDescent="0.25">
      <c r="A69" s="4" t="s">
        <v>69</v>
      </c>
      <c r="B69" s="38"/>
      <c r="C69" s="31"/>
      <c r="D69" s="47"/>
      <c r="E69" s="48"/>
    </row>
    <row r="70" spans="1:5" ht="30.75" customHeight="1" thickBot="1" x14ac:dyDescent="0.3">
      <c r="A70" s="1" t="s">
        <v>70</v>
      </c>
      <c r="B70" s="37"/>
      <c r="C70" s="32"/>
      <c r="D70" s="47"/>
      <c r="E70" s="48"/>
    </row>
    <row r="71" spans="1:5" ht="30.75" customHeight="1" thickBot="1" x14ac:dyDescent="0.3">
      <c r="A71" s="1" t="s">
        <v>71</v>
      </c>
      <c r="B71" s="2" t="s">
        <v>9</v>
      </c>
      <c r="C71" s="20">
        <v>72000</v>
      </c>
      <c r="D71" s="47">
        <f t="shared" ref="D70:D133" si="2">+C71*10%</f>
        <v>7200</v>
      </c>
      <c r="E71" s="48">
        <f t="shared" ref="E70:E133" si="3">+C71+D71</f>
        <v>79200</v>
      </c>
    </row>
    <row r="72" spans="1:5" ht="30.75" customHeight="1" thickBot="1" x14ac:dyDescent="0.3">
      <c r="A72" s="1" t="s">
        <v>72</v>
      </c>
      <c r="B72" s="2" t="s">
        <v>9</v>
      </c>
      <c r="C72" s="20">
        <v>69364</v>
      </c>
      <c r="D72" s="47">
        <f t="shared" si="2"/>
        <v>6936.4000000000005</v>
      </c>
      <c r="E72" s="48">
        <f t="shared" si="3"/>
        <v>76300.399999999994</v>
      </c>
    </row>
    <row r="73" spans="1:5" ht="30.75" customHeight="1" x14ac:dyDescent="0.25">
      <c r="A73" s="4" t="s">
        <v>73</v>
      </c>
      <c r="B73" s="36" t="s">
        <v>13</v>
      </c>
      <c r="C73" s="28">
        <v>4000000</v>
      </c>
      <c r="D73" s="47">
        <f t="shared" si="2"/>
        <v>400000</v>
      </c>
      <c r="E73" s="48">
        <f t="shared" si="3"/>
        <v>4400000</v>
      </c>
    </row>
    <row r="74" spans="1:5" ht="30.75" customHeight="1" thickBot="1" x14ac:dyDescent="0.3">
      <c r="A74" s="1" t="s">
        <v>74</v>
      </c>
      <c r="B74" s="37"/>
      <c r="C74" s="29"/>
      <c r="D74" s="47"/>
      <c r="E74" s="48"/>
    </row>
    <row r="75" spans="1:5" ht="30.75" customHeight="1" thickBot="1" x14ac:dyDescent="0.3">
      <c r="A75" s="1" t="s">
        <v>75</v>
      </c>
      <c r="B75" s="2" t="s">
        <v>9</v>
      </c>
      <c r="C75" s="22">
        <v>11950</v>
      </c>
      <c r="D75" s="47">
        <f t="shared" si="2"/>
        <v>1195</v>
      </c>
      <c r="E75" s="48">
        <f t="shared" si="3"/>
        <v>13145</v>
      </c>
    </row>
    <row r="76" spans="1:5" ht="30.75" customHeight="1" thickBot="1" x14ac:dyDescent="0.3">
      <c r="A76" s="1" t="s">
        <v>76</v>
      </c>
      <c r="B76" s="2" t="s">
        <v>9</v>
      </c>
      <c r="C76" s="22">
        <v>12523</v>
      </c>
      <c r="D76" s="47">
        <f t="shared" si="2"/>
        <v>1252.3000000000002</v>
      </c>
      <c r="E76" s="48">
        <f t="shared" si="3"/>
        <v>13775.3</v>
      </c>
    </row>
    <row r="77" spans="1:5" ht="30.75" customHeight="1" thickBot="1" x14ac:dyDescent="0.3">
      <c r="A77" s="1" t="s">
        <v>77</v>
      </c>
      <c r="B77" s="2" t="s">
        <v>25</v>
      </c>
      <c r="C77" s="22">
        <v>46348</v>
      </c>
      <c r="D77" s="47">
        <f t="shared" si="2"/>
        <v>4634.8</v>
      </c>
      <c r="E77" s="48">
        <f t="shared" si="3"/>
        <v>50982.8</v>
      </c>
    </row>
    <row r="78" spans="1:5" ht="30.75" customHeight="1" thickBot="1" x14ac:dyDescent="0.3">
      <c r="A78" s="1" t="s">
        <v>78</v>
      </c>
      <c r="B78" s="2" t="s">
        <v>3</v>
      </c>
      <c r="C78" s="22">
        <v>85000</v>
      </c>
      <c r="D78" s="47">
        <f t="shared" si="2"/>
        <v>8500</v>
      </c>
      <c r="E78" s="48">
        <f t="shared" si="3"/>
        <v>93500</v>
      </c>
    </row>
    <row r="79" spans="1:5" ht="30.75" customHeight="1" x14ac:dyDescent="0.25">
      <c r="A79" s="4" t="s">
        <v>79</v>
      </c>
      <c r="B79" s="36" t="s">
        <v>3</v>
      </c>
      <c r="C79" s="30">
        <v>16000</v>
      </c>
      <c r="D79" s="47">
        <f t="shared" si="2"/>
        <v>1600</v>
      </c>
      <c r="E79" s="48">
        <f t="shared" si="3"/>
        <v>17600</v>
      </c>
    </row>
    <row r="80" spans="1:5" ht="30.75" customHeight="1" thickBot="1" x14ac:dyDescent="0.3">
      <c r="A80" s="1" t="s">
        <v>80</v>
      </c>
      <c r="B80" s="37"/>
      <c r="C80" s="32"/>
      <c r="D80" s="47"/>
      <c r="E80" s="48"/>
    </row>
    <row r="81" spans="1:5" ht="30.75" customHeight="1" thickBot="1" x14ac:dyDescent="0.3">
      <c r="A81" s="1" t="s">
        <v>267</v>
      </c>
      <c r="B81" s="2" t="s">
        <v>9</v>
      </c>
      <c r="C81" s="3">
        <v>14750</v>
      </c>
      <c r="D81" s="47">
        <f t="shared" si="2"/>
        <v>1475</v>
      </c>
      <c r="E81" s="48">
        <f t="shared" si="3"/>
        <v>16225</v>
      </c>
    </row>
    <row r="82" spans="1:5" ht="30.75" customHeight="1" thickBot="1" x14ac:dyDescent="0.3">
      <c r="A82" s="1" t="s">
        <v>81</v>
      </c>
      <c r="B82" s="2" t="s">
        <v>16</v>
      </c>
      <c r="C82" s="3">
        <v>32280</v>
      </c>
      <c r="D82" s="47">
        <f t="shared" si="2"/>
        <v>3228</v>
      </c>
      <c r="E82" s="48">
        <f t="shared" si="3"/>
        <v>35508</v>
      </c>
    </row>
    <row r="83" spans="1:5" ht="30.75" customHeight="1" thickBot="1" x14ac:dyDescent="0.3">
      <c r="A83" s="1" t="s">
        <v>82</v>
      </c>
      <c r="B83" s="2" t="s">
        <v>3</v>
      </c>
      <c r="C83" s="3">
        <v>38813</v>
      </c>
      <c r="D83" s="47">
        <f t="shared" si="2"/>
        <v>3881.3</v>
      </c>
      <c r="E83" s="48">
        <f t="shared" si="3"/>
        <v>42694.3</v>
      </c>
    </row>
    <row r="84" spans="1:5" ht="30.75" customHeight="1" x14ac:dyDescent="0.25">
      <c r="A84" s="4" t="s">
        <v>83</v>
      </c>
      <c r="B84" s="36" t="s">
        <v>3</v>
      </c>
      <c r="C84" s="30">
        <v>17000</v>
      </c>
      <c r="D84" s="47">
        <f t="shared" si="2"/>
        <v>1700</v>
      </c>
      <c r="E84" s="48">
        <f t="shared" si="3"/>
        <v>18700</v>
      </c>
    </row>
    <row r="85" spans="1:5" ht="30.75" customHeight="1" thickBot="1" x14ac:dyDescent="0.3">
      <c r="A85" s="1" t="s">
        <v>84</v>
      </c>
      <c r="B85" s="37"/>
      <c r="C85" s="32"/>
      <c r="D85" s="47"/>
      <c r="E85" s="48"/>
    </row>
    <row r="86" spans="1:5" ht="36.75" customHeight="1" thickBot="1" x14ac:dyDescent="0.3">
      <c r="A86" s="1" t="s">
        <v>85</v>
      </c>
      <c r="B86" s="2" t="s">
        <v>9</v>
      </c>
      <c r="C86" s="22">
        <v>19625</v>
      </c>
      <c r="D86" s="47">
        <f t="shared" si="2"/>
        <v>1962.5</v>
      </c>
      <c r="E86" s="48">
        <f t="shared" si="3"/>
        <v>21587.5</v>
      </c>
    </row>
    <row r="87" spans="1:5" ht="30.75" customHeight="1" x14ac:dyDescent="0.25">
      <c r="A87" s="4" t="s">
        <v>86</v>
      </c>
      <c r="B87" s="36" t="s">
        <v>9</v>
      </c>
      <c r="C87" s="30">
        <v>34000</v>
      </c>
      <c r="D87" s="47">
        <f t="shared" si="2"/>
        <v>3400</v>
      </c>
      <c r="E87" s="48">
        <f t="shared" si="3"/>
        <v>37400</v>
      </c>
    </row>
    <row r="88" spans="1:5" ht="30.75" customHeight="1" thickBot="1" x14ac:dyDescent="0.3">
      <c r="A88" s="1" t="s">
        <v>87</v>
      </c>
      <c r="B88" s="37"/>
      <c r="C88" s="32"/>
      <c r="D88" s="47"/>
      <c r="E88" s="48"/>
    </row>
    <row r="89" spans="1:5" ht="30.75" customHeight="1" thickBot="1" x14ac:dyDescent="0.3">
      <c r="A89" s="1" t="s">
        <v>88</v>
      </c>
      <c r="B89" s="2" t="s">
        <v>3</v>
      </c>
      <c r="C89" s="22">
        <v>10800</v>
      </c>
      <c r="D89" s="47">
        <f t="shared" si="2"/>
        <v>1080</v>
      </c>
      <c r="E89" s="48">
        <f t="shared" si="3"/>
        <v>11880</v>
      </c>
    </row>
    <row r="90" spans="1:5" ht="30.75" customHeight="1" thickBot="1" x14ac:dyDescent="0.3">
      <c r="A90" s="1" t="s">
        <v>89</v>
      </c>
      <c r="B90" s="2" t="s">
        <v>9</v>
      </c>
      <c r="C90" s="26">
        <v>3500</v>
      </c>
      <c r="D90" s="47">
        <f t="shared" si="2"/>
        <v>350</v>
      </c>
      <c r="E90" s="48">
        <f t="shared" si="3"/>
        <v>3850</v>
      </c>
    </row>
    <row r="91" spans="1:5" ht="30.75" customHeight="1" thickBot="1" x14ac:dyDescent="0.3">
      <c r="A91" s="1" t="s">
        <v>90</v>
      </c>
      <c r="B91" s="2" t="s">
        <v>16</v>
      </c>
      <c r="C91" s="26">
        <v>72800</v>
      </c>
      <c r="D91" s="47">
        <f t="shared" si="2"/>
        <v>7280</v>
      </c>
      <c r="E91" s="48">
        <f t="shared" si="3"/>
        <v>80080</v>
      </c>
    </row>
    <row r="92" spans="1:5" ht="30.75" customHeight="1" thickBot="1" x14ac:dyDescent="0.3">
      <c r="A92" s="1" t="s">
        <v>91</v>
      </c>
      <c r="B92" s="2" t="s">
        <v>16</v>
      </c>
      <c r="C92" s="26">
        <v>35000</v>
      </c>
      <c r="D92" s="47">
        <f t="shared" si="2"/>
        <v>3500</v>
      </c>
      <c r="E92" s="48">
        <f t="shared" si="3"/>
        <v>38500</v>
      </c>
    </row>
    <row r="93" spans="1:5" ht="30.75" customHeight="1" thickBot="1" x14ac:dyDescent="0.3">
      <c r="A93" s="1" t="s">
        <v>92</v>
      </c>
      <c r="B93" s="2" t="s">
        <v>9</v>
      </c>
      <c r="C93" s="26">
        <v>10500</v>
      </c>
      <c r="D93" s="47">
        <f t="shared" si="2"/>
        <v>1050</v>
      </c>
      <c r="E93" s="48">
        <f t="shared" si="3"/>
        <v>11550</v>
      </c>
    </row>
    <row r="94" spans="1:5" ht="30.75" customHeight="1" thickBot="1" x14ac:dyDescent="0.3">
      <c r="A94" s="1" t="s">
        <v>277</v>
      </c>
      <c r="B94" s="2" t="s">
        <v>16</v>
      </c>
      <c r="C94" s="26">
        <v>265000</v>
      </c>
      <c r="D94" s="47">
        <f t="shared" si="2"/>
        <v>26500</v>
      </c>
      <c r="E94" s="48">
        <f t="shared" si="3"/>
        <v>291500</v>
      </c>
    </row>
    <row r="95" spans="1:5" ht="30.75" customHeight="1" thickBot="1" x14ac:dyDescent="0.3">
      <c r="A95" s="1" t="s">
        <v>93</v>
      </c>
      <c r="B95" s="2" t="s">
        <v>16</v>
      </c>
      <c r="C95" s="26">
        <v>168406</v>
      </c>
      <c r="D95" s="47">
        <f t="shared" si="2"/>
        <v>16840.600000000002</v>
      </c>
      <c r="E95" s="48">
        <f t="shared" si="3"/>
        <v>185246.6</v>
      </c>
    </row>
    <row r="96" spans="1:5" ht="30.75" customHeight="1" thickBot="1" x14ac:dyDescent="0.3">
      <c r="A96" s="1" t="s">
        <v>94</v>
      </c>
      <c r="B96" s="2" t="s">
        <v>16</v>
      </c>
      <c r="C96" s="26">
        <v>205767</v>
      </c>
      <c r="D96" s="47">
        <f t="shared" si="2"/>
        <v>20576.7</v>
      </c>
      <c r="E96" s="48">
        <f t="shared" si="3"/>
        <v>226343.7</v>
      </c>
    </row>
    <row r="97" spans="1:5" ht="30.75" customHeight="1" thickBot="1" x14ac:dyDescent="0.3">
      <c r="A97" s="1" t="s">
        <v>95</v>
      </c>
      <c r="B97" s="2" t="s">
        <v>9</v>
      </c>
      <c r="C97" s="26">
        <v>42000</v>
      </c>
      <c r="D97" s="47">
        <f t="shared" si="2"/>
        <v>4200</v>
      </c>
      <c r="E97" s="48">
        <f t="shared" si="3"/>
        <v>46200</v>
      </c>
    </row>
    <row r="98" spans="1:5" ht="30.75" customHeight="1" thickBot="1" x14ac:dyDescent="0.3">
      <c r="A98" s="1" t="s">
        <v>96</v>
      </c>
      <c r="B98" s="2" t="s">
        <v>16</v>
      </c>
      <c r="C98" s="26">
        <v>32530</v>
      </c>
      <c r="D98" s="47">
        <f t="shared" si="2"/>
        <v>3253</v>
      </c>
      <c r="E98" s="48">
        <f t="shared" si="3"/>
        <v>35783</v>
      </c>
    </row>
    <row r="99" spans="1:5" ht="30.75" customHeight="1" thickBot="1" x14ac:dyDescent="0.3">
      <c r="A99" s="1" t="s">
        <v>97</v>
      </c>
      <c r="B99" s="2" t="s">
        <v>9</v>
      </c>
      <c r="C99" s="26">
        <v>2750</v>
      </c>
      <c r="D99" s="47">
        <f t="shared" si="2"/>
        <v>275</v>
      </c>
      <c r="E99" s="48">
        <f t="shared" si="3"/>
        <v>3025</v>
      </c>
    </row>
    <row r="100" spans="1:5" ht="30.75" customHeight="1" thickBot="1" x14ac:dyDescent="0.3">
      <c r="A100" s="19" t="s">
        <v>98</v>
      </c>
      <c r="B100" s="5" t="s">
        <v>16</v>
      </c>
      <c r="C100" s="21">
        <v>480000</v>
      </c>
      <c r="D100" s="47">
        <f t="shared" si="2"/>
        <v>48000</v>
      </c>
      <c r="E100" s="48">
        <f t="shared" si="3"/>
        <v>528000</v>
      </c>
    </row>
    <row r="101" spans="1:5" ht="30.75" customHeight="1" thickBot="1" x14ac:dyDescent="0.3">
      <c r="A101" s="1" t="s">
        <v>99</v>
      </c>
      <c r="B101" s="5" t="s">
        <v>16</v>
      </c>
      <c r="C101" s="26">
        <v>78160</v>
      </c>
      <c r="D101" s="47">
        <f t="shared" si="2"/>
        <v>7816</v>
      </c>
      <c r="E101" s="48">
        <f t="shared" si="3"/>
        <v>85976</v>
      </c>
    </row>
    <row r="102" spans="1:5" ht="30.75" customHeight="1" thickBot="1" x14ac:dyDescent="0.3">
      <c r="A102" s="1" t="s">
        <v>100</v>
      </c>
      <c r="B102" s="2" t="s">
        <v>3</v>
      </c>
      <c r="C102" s="26">
        <v>5000</v>
      </c>
      <c r="D102" s="47">
        <f t="shared" si="2"/>
        <v>500</v>
      </c>
      <c r="E102" s="48">
        <f t="shared" si="3"/>
        <v>5500</v>
      </c>
    </row>
    <row r="103" spans="1:5" ht="30.75" customHeight="1" x14ac:dyDescent="0.25">
      <c r="A103" s="4" t="s">
        <v>101</v>
      </c>
      <c r="B103" s="36" t="s">
        <v>3</v>
      </c>
      <c r="C103" s="30">
        <v>25000</v>
      </c>
      <c r="D103" s="47">
        <f t="shared" si="2"/>
        <v>2500</v>
      </c>
      <c r="E103" s="48">
        <f t="shared" si="3"/>
        <v>27500</v>
      </c>
    </row>
    <row r="104" spans="1:5" ht="30.75" customHeight="1" thickBot="1" x14ac:dyDescent="0.3">
      <c r="A104" s="1" t="s">
        <v>102</v>
      </c>
      <c r="B104" s="37"/>
      <c r="C104" s="32"/>
      <c r="D104" s="47"/>
      <c r="E104" s="48"/>
    </row>
    <row r="105" spans="1:5" ht="30.75" customHeight="1" x14ac:dyDescent="0.25">
      <c r="A105" s="4" t="s">
        <v>103</v>
      </c>
      <c r="B105" s="44" t="s">
        <v>16</v>
      </c>
      <c r="C105" s="30">
        <v>135000</v>
      </c>
      <c r="D105" s="47">
        <f t="shared" si="2"/>
        <v>13500</v>
      </c>
      <c r="E105" s="48">
        <f t="shared" si="3"/>
        <v>148500</v>
      </c>
    </row>
    <row r="106" spans="1:5" ht="30.75" customHeight="1" x14ac:dyDescent="0.25">
      <c r="A106" s="4" t="s">
        <v>104</v>
      </c>
      <c r="B106" s="45"/>
      <c r="C106" s="31"/>
      <c r="D106" s="47"/>
      <c r="E106" s="48"/>
    </row>
    <row r="107" spans="1:5" ht="30.75" customHeight="1" thickBot="1" x14ac:dyDescent="0.3">
      <c r="A107" s="1" t="s">
        <v>105</v>
      </c>
      <c r="B107" s="46"/>
      <c r="C107" s="32"/>
      <c r="D107" s="47"/>
      <c r="E107" s="48"/>
    </row>
    <row r="108" spans="1:5" ht="30.75" customHeight="1" thickBot="1" x14ac:dyDescent="0.3">
      <c r="A108" s="1" t="s">
        <v>106</v>
      </c>
      <c r="B108" s="5" t="s">
        <v>13</v>
      </c>
      <c r="C108" s="6">
        <v>1400000</v>
      </c>
      <c r="D108" s="47">
        <f t="shared" si="2"/>
        <v>140000</v>
      </c>
      <c r="E108" s="48">
        <f t="shared" si="3"/>
        <v>1540000</v>
      </c>
    </row>
    <row r="109" spans="1:5" ht="30.75" customHeight="1" thickBot="1" x14ac:dyDescent="0.3">
      <c r="A109" s="1" t="s">
        <v>107</v>
      </c>
      <c r="B109" s="2" t="s">
        <v>16</v>
      </c>
      <c r="C109" s="3">
        <v>167435</v>
      </c>
      <c r="D109" s="47">
        <f t="shared" si="2"/>
        <v>16743.5</v>
      </c>
      <c r="E109" s="48">
        <f t="shared" si="3"/>
        <v>184178.5</v>
      </c>
    </row>
    <row r="110" spans="1:5" ht="30.75" customHeight="1" thickBot="1" x14ac:dyDescent="0.3">
      <c r="A110" s="1" t="s">
        <v>108</v>
      </c>
      <c r="B110" s="2" t="s">
        <v>16</v>
      </c>
      <c r="C110" s="3">
        <v>167400</v>
      </c>
      <c r="D110" s="47">
        <f t="shared" si="2"/>
        <v>16740</v>
      </c>
      <c r="E110" s="48">
        <f t="shared" si="3"/>
        <v>184140</v>
      </c>
    </row>
    <row r="111" spans="1:5" ht="30.75" customHeight="1" thickBot="1" x14ac:dyDescent="0.3">
      <c r="A111" s="1" t="s">
        <v>109</v>
      </c>
      <c r="B111" s="2" t="s">
        <v>3</v>
      </c>
      <c r="C111" s="3">
        <v>19500</v>
      </c>
      <c r="D111" s="47">
        <f t="shared" si="2"/>
        <v>1950</v>
      </c>
      <c r="E111" s="48">
        <f t="shared" si="3"/>
        <v>21450</v>
      </c>
    </row>
    <row r="112" spans="1:5" ht="30.75" customHeight="1" thickBot="1" x14ac:dyDescent="0.3">
      <c r="A112" s="1" t="s">
        <v>110</v>
      </c>
      <c r="B112" s="2" t="s">
        <v>9</v>
      </c>
      <c r="C112" s="3">
        <v>19620</v>
      </c>
      <c r="D112" s="47">
        <f t="shared" si="2"/>
        <v>1962</v>
      </c>
      <c r="E112" s="48">
        <f t="shared" si="3"/>
        <v>21582</v>
      </c>
    </row>
    <row r="113" spans="1:5" ht="30.75" customHeight="1" thickBot="1" x14ac:dyDescent="0.3">
      <c r="A113" s="1" t="s">
        <v>111</v>
      </c>
      <c r="B113" s="2" t="s">
        <v>9</v>
      </c>
      <c r="C113" s="3">
        <v>19620</v>
      </c>
      <c r="D113" s="47">
        <f t="shared" si="2"/>
        <v>1962</v>
      </c>
      <c r="E113" s="48">
        <f t="shared" si="3"/>
        <v>21582</v>
      </c>
    </row>
    <row r="114" spans="1:5" ht="30.75" customHeight="1" thickBot="1" x14ac:dyDescent="0.3">
      <c r="A114" s="1" t="s">
        <v>278</v>
      </c>
      <c r="B114" s="2" t="s">
        <v>25</v>
      </c>
      <c r="C114" s="3">
        <v>29020</v>
      </c>
      <c r="D114" s="47">
        <f t="shared" si="2"/>
        <v>2902</v>
      </c>
      <c r="E114" s="48">
        <f t="shared" si="3"/>
        <v>31922</v>
      </c>
    </row>
    <row r="115" spans="1:5" ht="30.75" customHeight="1" thickBot="1" x14ac:dyDescent="0.3">
      <c r="A115" s="1" t="s">
        <v>112</v>
      </c>
      <c r="B115" s="2" t="s">
        <v>9</v>
      </c>
      <c r="C115" s="3">
        <v>75000</v>
      </c>
      <c r="D115" s="47">
        <f t="shared" si="2"/>
        <v>7500</v>
      </c>
      <c r="E115" s="48">
        <f t="shared" si="3"/>
        <v>82500</v>
      </c>
    </row>
    <row r="116" spans="1:5" ht="30.75" customHeight="1" thickBot="1" x14ac:dyDescent="0.3">
      <c r="A116" s="1" t="s">
        <v>279</v>
      </c>
      <c r="B116" s="2" t="s">
        <v>9</v>
      </c>
      <c r="C116" s="3">
        <v>88500</v>
      </c>
      <c r="D116" s="47">
        <f t="shared" si="2"/>
        <v>8850</v>
      </c>
      <c r="E116" s="48">
        <f t="shared" si="3"/>
        <v>97350</v>
      </c>
    </row>
    <row r="117" spans="1:5" ht="30.75" customHeight="1" thickBot="1" x14ac:dyDescent="0.3">
      <c r="A117" s="1" t="s">
        <v>113</v>
      </c>
      <c r="B117" s="2" t="s">
        <v>9</v>
      </c>
      <c r="C117" s="3">
        <v>53747</v>
      </c>
      <c r="D117" s="47">
        <f t="shared" si="2"/>
        <v>5374.7000000000007</v>
      </c>
      <c r="E117" s="48">
        <f t="shared" si="3"/>
        <v>59121.7</v>
      </c>
    </row>
    <row r="118" spans="1:5" ht="30.75" customHeight="1" thickBot="1" x14ac:dyDescent="0.3">
      <c r="A118" s="1" t="s">
        <v>114</v>
      </c>
      <c r="B118" s="2" t="s">
        <v>9</v>
      </c>
      <c r="C118" s="3">
        <v>98500</v>
      </c>
      <c r="D118" s="47">
        <f t="shared" si="2"/>
        <v>9850</v>
      </c>
      <c r="E118" s="48">
        <f t="shared" si="3"/>
        <v>108350</v>
      </c>
    </row>
    <row r="119" spans="1:5" ht="30.75" customHeight="1" thickBot="1" x14ac:dyDescent="0.3">
      <c r="A119" s="1" t="s">
        <v>115</v>
      </c>
      <c r="B119" s="2" t="s">
        <v>9</v>
      </c>
      <c r="C119" s="3">
        <v>68416</v>
      </c>
      <c r="D119" s="47">
        <f t="shared" si="2"/>
        <v>6841.6</v>
      </c>
      <c r="E119" s="48">
        <f t="shared" si="3"/>
        <v>75257.600000000006</v>
      </c>
    </row>
    <row r="120" spans="1:5" ht="30.75" customHeight="1" thickBot="1" x14ac:dyDescent="0.3">
      <c r="A120" s="1" t="s">
        <v>116</v>
      </c>
      <c r="B120" s="2" t="s">
        <v>16</v>
      </c>
      <c r="C120" s="3">
        <v>150000</v>
      </c>
      <c r="D120" s="47">
        <f t="shared" si="2"/>
        <v>15000</v>
      </c>
      <c r="E120" s="48">
        <f t="shared" si="3"/>
        <v>165000</v>
      </c>
    </row>
    <row r="121" spans="1:5" ht="30.75" customHeight="1" thickBot="1" x14ac:dyDescent="0.3">
      <c r="A121" s="1" t="s">
        <v>117</v>
      </c>
      <c r="B121" s="2" t="s">
        <v>9</v>
      </c>
      <c r="C121" s="3">
        <v>30580</v>
      </c>
      <c r="D121" s="47">
        <f t="shared" si="2"/>
        <v>3058</v>
      </c>
      <c r="E121" s="48">
        <f t="shared" si="3"/>
        <v>33638</v>
      </c>
    </row>
    <row r="122" spans="1:5" ht="30.75" customHeight="1" thickBot="1" x14ac:dyDescent="0.3">
      <c r="A122" s="1" t="s">
        <v>118</v>
      </c>
      <c r="B122" s="2" t="s">
        <v>9</v>
      </c>
      <c r="C122" s="3">
        <v>27745</v>
      </c>
      <c r="D122" s="47">
        <f t="shared" si="2"/>
        <v>2774.5</v>
      </c>
      <c r="E122" s="48">
        <f t="shared" si="3"/>
        <v>30519.5</v>
      </c>
    </row>
    <row r="123" spans="1:5" ht="30.75" customHeight="1" thickBot="1" x14ac:dyDescent="0.3">
      <c r="A123" s="1" t="s">
        <v>119</v>
      </c>
      <c r="B123" s="5" t="s">
        <v>3</v>
      </c>
      <c r="C123" s="6">
        <v>35200</v>
      </c>
      <c r="D123" s="47">
        <f t="shared" si="2"/>
        <v>3520</v>
      </c>
      <c r="E123" s="48">
        <f t="shared" si="3"/>
        <v>38720</v>
      </c>
    </row>
    <row r="124" spans="1:5" ht="30.75" customHeight="1" thickBot="1" x14ac:dyDescent="0.3">
      <c r="A124" s="1" t="s">
        <v>280</v>
      </c>
      <c r="B124" s="2" t="s">
        <v>16</v>
      </c>
      <c r="C124" s="3">
        <v>150000</v>
      </c>
      <c r="D124" s="47">
        <f t="shared" si="2"/>
        <v>15000</v>
      </c>
      <c r="E124" s="48">
        <f t="shared" si="3"/>
        <v>165000</v>
      </c>
    </row>
    <row r="125" spans="1:5" ht="30.75" customHeight="1" thickBot="1" x14ac:dyDescent="0.3">
      <c r="A125" s="1" t="s">
        <v>281</v>
      </c>
      <c r="B125" s="2" t="s">
        <v>9</v>
      </c>
      <c r="C125" s="3">
        <v>23500</v>
      </c>
      <c r="D125" s="47">
        <f t="shared" si="2"/>
        <v>2350</v>
      </c>
      <c r="E125" s="48">
        <f t="shared" si="3"/>
        <v>25850</v>
      </c>
    </row>
    <row r="126" spans="1:5" ht="30.75" customHeight="1" thickBot="1" x14ac:dyDescent="0.3">
      <c r="A126" s="1" t="s">
        <v>120</v>
      </c>
      <c r="B126" s="2" t="s">
        <v>3</v>
      </c>
      <c r="C126" s="3">
        <v>17598</v>
      </c>
      <c r="D126" s="47">
        <f t="shared" si="2"/>
        <v>1759.8000000000002</v>
      </c>
      <c r="E126" s="48">
        <f t="shared" si="3"/>
        <v>19357.8</v>
      </c>
    </row>
    <row r="127" spans="1:5" ht="30.75" customHeight="1" x14ac:dyDescent="0.25">
      <c r="A127" s="4" t="s">
        <v>282</v>
      </c>
      <c r="B127" s="36" t="s">
        <v>9</v>
      </c>
      <c r="C127" s="30">
        <v>65500</v>
      </c>
      <c r="D127" s="47">
        <f t="shared" si="2"/>
        <v>6550</v>
      </c>
      <c r="E127" s="48">
        <f t="shared" si="3"/>
        <v>72050</v>
      </c>
    </row>
    <row r="128" spans="1:5" ht="30.75" customHeight="1" x14ac:dyDescent="0.25">
      <c r="A128" s="4" t="s">
        <v>121</v>
      </c>
      <c r="B128" s="38"/>
      <c r="C128" s="31"/>
      <c r="D128" s="47"/>
      <c r="E128" s="48"/>
    </row>
    <row r="129" spans="1:5" ht="30.75" customHeight="1" thickBot="1" x14ac:dyDescent="0.3">
      <c r="A129" s="1" t="s">
        <v>122</v>
      </c>
      <c r="B129" s="37"/>
      <c r="C129" s="32"/>
      <c r="D129" s="47"/>
      <c r="E129" s="48"/>
    </row>
    <row r="130" spans="1:5" ht="30.75" customHeight="1" thickBot="1" x14ac:dyDescent="0.3">
      <c r="A130" s="1" t="s">
        <v>123</v>
      </c>
      <c r="B130" s="2" t="s">
        <v>9</v>
      </c>
      <c r="C130" s="3">
        <v>23996</v>
      </c>
      <c r="D130" s="47">
        <f t="shared" si="2"/>
        <v>2399.6</v>
      </c>
      <c r="E130" s="48">
        <f t="shared" si="3"/>
        <v>26395.599999999999</v>
      </c>
    </row>
    <row r="131" spans="1:5" ht="30.75" customHeight="1" thickBot="1" x14ac:dyDescent="0.3">
      <c r="A131" s="1" t="s">
        <v>124</v>
      </c>
      <c r="B131" s="2" t="s">
        <v>9</v>
      </c>
      <c r="C131" s="3">
        <v>17264</v>
      </c>
      <c r="D131" s="47">
        <f t="shared" si="2"/>
        <v>1726.4</v>
      </c>
      <c r="E131" s="48">
        <f t="shared" si="3"/>
        <v>18990.400000000001</v>
      </c>
    </row>
    <row r="132" spans="1:5" ht="30.75" customHeight="1" x14ac:dyDescent="0.25">
      <c r="A132" s="4" t="s">
        <v>125</v>
      </c>
      <c r="B132" s="36" t="s">
        <v>9</v>
      </c>
      <c r="C132" s="30">
        <v>14800</v>
      </c>
      <c r="D132" s="47">
        <f t="shared" si="2"/>
        <v>1480</v>
      </c>
      <c r="E132" s="48">
        <f t="shared" si="3"/>
        <v>16280</v>
      </c>
    </row>
    <row r="133" spans="1:5" ht="30.75" customHeight="1" thickBot="1" x14ac:dyDescent="0.3">
      <c r="A133" s="1" t="s">
        <v>126</v>
      </c>
      <c r="B133" s="37"/>
      <c r="C133" s="32"/>
      <c r="D133" s="47"/>
      <c r="E133" s="48"/>
    </row>
    <row r="134" spans="1:5" ht="30.75" customHeight="1" thickBot="1" x14ac:dyDescent="0.3">
      <c r="A134" s="1" t="s">
        <v>127</v>
      </c>
      <c r="B134" s="2" t="s">
        <v>3</v>
      </c>
      <c r="C134" s="3">
        <v>16000</v>
      </c>
      <c r="D134" s="47">
        <f t="shared" ref="D134:D197" si="4">+C134*10%</f>
        <v>1600</v>
      </c>
      <c r="E134" s="48">
        <f t="shared" ref="E134:E197" si="5">+C134+D134</f>
        <v>17600</v>
      </c>
    </row>
    <row r="135" spans="1:5" ht="30.75" customHeight="1" thickBot="1" x14ac:dyDescent="0.3">
      <c r="A135" s="1" t="s">
        <v>128</v>
      </c>
      <c r="B135" s="2" t="s">
        <v>9</v>
      </c>
      <c r="C135" s="3">
        <v>10500</v>
      </c>
      <c r="D135" s="47">
        <f t="shared" si="4"/>
        <v>1050</v>
      </c>
      <c r="E135" s="48">
        <f t="shared" si="5"/>
        <v>11550</v>
      </c>
    </row>
    <row r="136" spans="1:5" ht="30.75" customHeight="1" thickBot="1" x14ac:dyDescent="0.3">
      <c r="A136" s="1" t="s">
        <v>129</v>
      </c>
      <c r="B136" s="2" t="s">
        <v>9</v>
      </c>
      <c r="C136" s="3">
        <v>4000</v>
      </c>
      <c r="D136" s="47">
        <f t="shared" si="4"/>
        <v>400</v>
      </c>
      <c r="E136" s="48">
        <f t="shared" si="5"/>
        <v>4400</v>
      </c>
    </row>
    <row r="137" spans="1:5" ht="30.75" customHeight="1" x14ac:dyDescent="0.25">
      <c r="A137" s="4" t="s">
        <v>270</v>
      </c>
      <c r="B137" s="36" t="s">
        <v>9</v>
      </c>
      <c r="C137" s="30">
        <v>13890</v>
      </c>
      <c r="D137" s="47">
        <f t="shared" si="4"/>
        <v>1389</v>
      </c>
      <c r="E137" s="48">
        <f t="shared" si="5"/>
        <v>15279</v>
      </c>
    </row>
    <row r="138" spans="1:5" ht="30.75" customHeight="1" thickBot="1" x14ac:dyDescent="0.3">
      <c r="A138" s="11" t="s">
        <v>130</v>
      </c>
      <c r="B138" s="37"/>
      <c r="C138" s="32"/>
      <c r="D138" s="47"/>
      <c r="E138" s="48"/>
    </row>
    <row r="139" spans="1:5" ht="30.75" customHeight="1" thickBot="1" x14ac:dyDescent="0.3">
      <c r="A139" s="1" t="s">
        <v>268</v>
      </c>
      <c r="B139" s="5" t="s">
        <v>9</v>
      </c>
      <c r="C139" s="3">
        <v>23966</v>
      </c>
      <c r="D139" s="47">
        <f t="shared" si="4"/>
        <v>2396.6</v>
      </c>
      <c r="E139" s="48">
        <f t="shared" si="5"/>
        <v>26362.6</v>
      </c>
    </row>
    <row r="140" spans="1:5" ht="30.75" customHeight="1" thickBot="1" x14ac:dyDescent="0.3">
      <c r="A140" s="11" t="s">
        <v>131</v>
      </c>
      <c r="B140" s="12" t="s">
        <v>9</v>
      </c>
      <c r="C140" s="20">
        <v>69364</v>
      </c>
      <c r="D140" s="47">
        <f t="shared" si="4"/>
        <v>6936.4000000000005</v>
      </c>
      <c r="E140" s="48">
        <f t="shared" si="5"/>
        <v>76300.399999999994</v>
      </c>
    </row>
    <row r="141" spans="1:5" ht="30.75" customHeight="1" thickBot="1" x14ac:dyDescent="0.3">
      <c r="A141" s="1" t="s">
        <v>132</v>
      </c>
      <c r="B141" s="2" t="s">
        <v>9</v>
      </c>
      <c r="C141" s="20">
        <v>43000</v>
      </c>
      <c r="D141" s="47">
        <f t="shared" si="4"/>
        <v>4300</v>
      </c>
      <c r="E141" s="48">
        <f t="shared" si="5"/>
        <v>47300</v>
      </c>
    </row>
    <row r="142" spans="1:5" ht="30.75" customHeight="1" thickBot="1" x14ac:dyDescent="0.3">
      <c r="A142" s="1" t="s">
        <v>133</v>
      </c>
      <c r="B142" s="2" t="s">
        <v>9</v>
      </c>
      <c r="C142" s="20">
        <v>45000</v>
      </c>
      <c r="D142" s="47">
        <f t="shared" si="4"/>
        <v>4500</v>
      </c>
      <c r="E142" s="48">
        <f t="shared" si="5"/>
        <v>49500</v>
      </c>
    </row>
    <row r="143" spans="1:5" ht="30.75" customHeight="1" thickBot="1" x14ac:dyDescent="0.3">
      <c r="A143" s="1" t="s">
        <v>134</v>
      </c>
      <c r="B143" s="2" t="s">
        <v>9</v>
      </c>
      <c r="C143" s="3">
        <v>68000</v>
      </c>
      <c r="D143" s="47">
        <f t="shared" si="4"/>
        <v>6800</v>
      </c>
      <c r="E143" s="48">
        <f t="shared" si="5"/>
        <v>74800</v>
      </c>
    </row>
    <row r="144" spans="1:5" ht="39.75" customHeight="1" thickBot="1" x14ac:dyDescent="0.3">
      <c r="A144" s="1" t="s">
        <v>135</v>
      </c>
      <c r="B144" s="2" t="s">
        <v>16</v>
      </c>
      <c r="C144" s="3">
        <v>532500</v>
      </c>
      <c r="D144" s="47">
        <f t="shared" si="4"/>
        <v>53250</v>
      </c>
      <c r="E144" s="48">
        <f t="shared" si="5"/>
        <v>585750</v>
      </c>
    </row>
    <row r="145" spans="1:5" ht="51.75" customHeight="1" thickBot="1" x14ac:dyDescent="0.3">
      <c r="A145" s="1" t="s">
        <v>136</v>
      </c>
      <c r="B145" s="2" t="s">
        <v>16</v>
      </c>
      <c r="C145" s="3">
        <v>625000</v>
      </c>
      <c r="D145" s="47">
        <f t="shared" si="4"/>
        <v>62500</v>
      </c>
      <c r="E145" s="48">
        <f t="shared" si="5"/>
        <v>687500</v>
      </c>
    </row>
    <row r="146" spans="1:5" ht="30.75" customHeight="1" thickBot="1" x14ac:dyDescent="0.3">
      <c r="A146" s="1" t="s">
        <v>137</v>
      </c>
      <c r="B146" s="2" t="s">
        <v>9</v>
      </c>
      <c r="C146" s="3">
        <v>625000</v>
      </c>
      <c r="D146" s="47">
        <f t="shared" si="4"/>
        <v>62500</v>
      </c>
      <c r="E146" s="48">
        <f t="shared" si="5"/>
        <v>687500</v>
      </c>
    </row>
    <row r="147" spans="1:5" ht="30.75" customHeight="1" thickBot="1" x14ac:dyDescent="0.3">
      <c r="A147" s="1" t="s">
        <v>138</v>
      </c>
      <c r="B147" s="2" t="s">
        <v>16</v>
      </c>
      <c r="C147" s="3">
        <v>60730</v>
      </c>
      <c r="D147" s="47">
        <f t="shared" si="4"/>
        <v>6073</v>
      </c>
      <c r="E147" s="48">
        <f t="shared" si="5"/>
        <v>66803</v>
      </c>
    </row>
    <row r="148" spans="1:5" ht="30.75" customHeight="1" x14ac:dyDescent="0.25">
      <c r="A148" s="4" t="s">
        <v>287</v>
      </c>
      <c r="B148" s="36" t="s">
        <v>16</v>
      </c>
      <c r="C148" s="30">
        <v>52311</v>
      </c>
      <c r="D148" s="47">
        <f t="shared" si="4"/>
        <v>5231.1000000000004</v>
      </c>
      <c r="E148" s="48">
        <f t="shared" si="5"/>
        <v>57542.1</v>
      </c>
    </row>
    <row r="149" spans="1:5" ht="30.75" customHeight="1" thickBot="1" x14ac:dyDescent="0.3">
      <c r="A149" s="1" t="s">
        <v>139</v>
      </c>
      <c r="B149" s="37"/>
      <c r="C149" s="32"/>
      <c r="D149" s="47"/>
      <c r="E149" s="48"/>
    </row>
    <row r="150" spans="1:5" ht="30.75" customHeight="1" thickBot="1" x14ac:dyDescent="0.3">
      <c r="A150" s="1" t="s">
        <v>140</v>
      </c>
      <c r="B150" s="2" t="s">
        <v>16</v>
      </c>
      <c r="C150" s="3">
        <v>95373</v>
      </c>
      <c r="D150" s="47">
        <f t="shared" si="4"/>
        <v>9537.3000000000011</v>
      </c>
      <c r="E150" s="48">
        <f t="shared" si="5"/>
        <v>104910.3</v>
      </c>
    </row>
    <row r="151" spans="1:5" ht="30.75" customHeight="1" thickBot="1" x14ac:dyDescent="0.3">
      <c r="A151" s="1" t="s">
        <v>141</v>
      </c>
      <c r="B151" s="2" t="s">
        <v>3</v>
      </c>
      <c r="C151" s="3">
        <v>25800</v>
      </c>
      <c r="D151" s="47">
        <f t="shared" si="4"/>
        <v>2580</v>
      </c>
      <c r="E151" s="48">
        <f t="shared" si="5"/>
        <v>28380</v>
      </c>
    </row>
    <row r="152" spans="1:5" ht="30.75" customHeight="1" thickBot="1" x14ac:dyDescent="0.3">
      <c r="A152" s="1" t="s">
        <v>142</v>
      </c>
      <c r="B152" s="2" t="s">
        <v>3</v>
      </c>
      <c r="C152" s="3">
        <v>32680</v>
      </c>
      <c r="D152" s="47">
        <f t="shared" si="4"/>
        <v>3268</v>
      </c>
      <c r="E152" s="48">
        <f t="shared" si="5"/>
        <v>35948</v>
      </c>
    </row>
    <row r="153" spans="1:5" ht="30.75" customHeight="1" thickBot="1" x14ac:dyDescent="0.3">
      <c r="A153" s="1" t="s">
        <v>143</v>
      </c>
      <c r="B153" s="2" t="s">
        <v>5</v>
      </c>
      <c r="C153" s="3">
        <v>9500</v>
      </c>
      <c r="D153" s="47">
        <f t="shared" si="4"/>
        <v>950</v>
      </c>
      <c r="E153" s="48">
        <f t="shared" si="5"/>
        <v>10450</v>
      </c>
    </row>
    <row r="154" spans="1:5" ht="30.75" customHeight="1" thickBot="1" x14ac:dyDescent="0.3">
      <c r="A154" s="1" t="s">
        <v>144</v>
      </c>
      <c r="B154" s="2" t="s">
        <v>9</v>
      </c>
      <c r="C154" s="3">
        <v>11000</v>
      </c>
      <c r="D154" s="47">
        <f t="shared" si="4"/>
        <v>1100</v>
      </c>
      <c r="E154" s="48">
        <f t="shared" si="5"/>
        <v>12100</v>
      </c>
    </row>
    <row r="155" spans="1:5" ht="30.75" customHeight="1" thickBot="1" x14ac:dyDescent="0.3">
      <c r="A155" s="1" t="s">
        <v>145</v>
      </c>
      <c r="B155" s="2" t="s">
        <v>16</v>
      </c>
      <c r="C155" s="3">
        <v>46730</v>
      </c>
      <c r="D155" s="47">
        <f t="shared" si="4"/>
        <v>4673</v>
      </c>
      <c r="E155" s="48">
        <f t="shared" si="5"/>
        <v>51403</v>
      </c>
    </row>
    <row r="156" spans="1:5" ht="30.75" customHeight="1" thickBot="1" x14ac:dyDescent="0.3">
      <c r="A156" s="1" t="s">
        <v>146</v>
      </c>
      <c r="B156" s="2" t="s">
        <v>16</v>
      </c>
      <c r="C156" s="3">
        <v>6800</v>
      </c>
      <c r="D156" s="47">
        <f t="shared" si="4"/>
        <v>680</v>
      </c>
      <c r="E156" s="48">
        <f t="shared" si="5"/>
        <v>7480</v>
      </c>
    </row>
    <row r="157" spans="1:5" ht="30.75" customHeight="1" thickBot="1" x14ac:dyDescent="0.3">
      <c r="A157" s="1" t="s">
        <v>147</v>
      </c>
      <c r="B157" s="2" t="s">
        <v>25</v>
      </c>
      <c r="C157" s="3">
        <v>41000</v>
      </c>
      <c r="D157" s="47">
        <f t="shared" si="4"/>
        <v>4100</v>
      </c>
      <c r="E157" s="48">
        <f t="shared" si="5"/>
        <v>45100</v>
      </c>
    </row>
    <row r="158" spans="1:5" ht="30.75" customHeight="1" thickBot="1" x14ac:dyDescent="0.3">
      <c r="A158" s="1" t="s">
        <v>148</v>
      </c>
      <c r="B158" s="2" t="s">
        <v>25</v>
      </c>
      <c r="C158" s="3">
        <v>82600</v>
      </c>
      <c r="D158" s="47">
        <f t="shared" si="4"/>
        <v>8260</v>
      </c>
      <c r="E158" s="48">
        <f t="shared" si="5"/>
        <v>90860</v>
      </c>
    </row>
    <row r="159" spans="1:5" ht="30.75" customHeight="1" thickBot="1" x14ac:dyDescent="0.3">
      <c r="A159" s="1" t="s">
        <v>149</v>
      </c>
      <c r="B159" s="2" t="s">
        <v>9</v>
      </c>
      <c r="C159" s="3">
        <v>31730</v>
      </c>
      <c r="D159" s="47">
        <f t="shared" si="4"/>
        <v>3173</v>
      </c>
      <c r="E159" s="48">
        <f t="shared" si="5"/>
        <v>34903</v>
      </c>
    </row>
    <row r="160" spans="1:5" ht="30.75" customHeight="1" thickBot="1" x14ac:dyDescent="0.3">
      <c r="A160" s="1" t="s">
        <v>150</v>
      </c>
      <c r="B160" s="2" t="s">
        <v>9</v>
      </c>
      <c r="C160" s="3">
        <v>17715</v>
      </c>
      <c r="D160" s="47">
        <f t="shared" si="4"/>
        <v>1771.5</v>
      </c>
      <c r="E160" s="48">
        <f t="shared" si="5"/>
        <v>19486.5</v>
      </c>
    </row>
    <row r="161" spans="1:5" ht="30.75" customHeight="1" thickBot="1" x14ac:dyDescent="0.3">
      <c r="A161" s="1" t="s">
        <v>151</v>
      </c>
      <c r="B161" s="2" t="s">
        <v>9</v>
      </c>
      <c r="C161" s="3">
        <v>46873</v>
      </c>
      <c r="D161" s="47">
        <f t="shared" si="4"/>
        <v>4687.3</v>
      </c>
      <c r="E161" s="48">
        <f t="shared" si="5"/>
        <v>51560.3</v>
      </c>
    </row>
    <row r="162" spans="1:5" ht="30.75" customHeight="1" thickBot="1" x14ac:dyDescent="0.3">
      <c r="A162" s="1" t="s">
        <v>152</v>
      </c>
      <c r="B162" s="2" t="s">
        <v>3</v>
      </c>
      <c r="C162" s="3">
        <v>49000</v>
      </c>
      <c r="D162" s="47">
        <f t="shared" si="4"/>
        <v>4900</v>
      </c>
      <c r="E162" s="48">
        <f t="shared" si="5"/>
        <v>53900</v>
      </c>
    </row>
    <row r="163" spans="1:5" ht="30.75" customHeight="1" thickBot="1" x14ac:dyDescent="0.3">
      <c r="A163" s="1" t="s">
        <v>153</v>
      </c>
      <c r="B163" s="2" t="s">
        <v>3</v>
      </c>
      <c r="C163" s="3">
        <v>26000</v>
      </c>
      <c r="D163" s="47">
        <f t="shared" si="4"/>
        <v>2600</v>
      </c>
      <c r="E163" s="48">
        <f t="shared" si="5"/>
        <v>28600</v>
      </c>
    </row>
    <row r="164" spans="1:5" ht="30.75" customHeight="1" thickBot="1" x14ac:dyDescent="0.3">
      <c r="A164" s="1" t="s">
        <v>154</v>
      </c>
      <c r="B164" s="2" t="s">
        <v>3</v>
      </c>
      <c r="C164" s="3">
        <v>4500</v>
      </c>
      <c r="D164" s="47">
        <f t="shared" si="4"/>
        <v>450</v>
      </c>
      <c r="E164" s="48">
        <f t="shared" si="5"/>
        <v>4950</v>
      </c>
    </row>
    <row r="165" spans="1:5" ht="30.75" customHeight="1" thickBot="1" x14ac:dyDescent="0.3">
      <c r="A165" s="1" t="s">
        <v>155</v>
      </c>
      <c r="B165" s="2" t="s">
        <v>9</v>
      </c>
      <c r="C165" s="3">
        <v>18788</v>
      </c>
      <c r="D165" s="47">
        <f t="shared" si="4"/>
        <v>1878.8000000000002</v>
      </c>
      <c r="E165" s="48">
        <f t="shared" si="5"/>
        <v>20666.8</v>
      </c>
    </row>
    <row r="166" spans="1:5" ht="30.75" customHeight="1" thickBot="1" x14ac:dyDescent="0.3">
      <c r="A166" s="1" t="s">
        <v>156</v>
      </c>
      <c r="B166" s="2" t="s">
        <v>16</v>
      </c>
      <c r="C166" s="20">
        <v>80000</v>
      </c>
      <c r="D166" s="47">
        <f t="shared" si="4"/>
        <v>8000</v>
      </c>
      <c r="E166" s="48">
        <f t="shared" si="5"/>
        <v>88000</v>
      </c>
    </row>
    <row r="167" spans="1:5" ht="30.75" customHeight="1" x14ac:dyDescent="0.25">
      <c r="A167" s="4" t="s">
        <v>157</v>
      </c>
      <c r="B167" s="44" t="s">
        <v>16</v>
      </c>
      <c r="C167" s="41">
        <v>390000</v>
      </c>
      <c r="D167" s="47">
        <f t="shared" si="4"/>
        <v>39000</v>
      </c>
      <c r="E167" s="48">
        <f t="shared" si="5"/>
        <v>429000</v>
      </c>
    </row>
    <row r="168" spans="1:5" ht="30.75" customHeight="1" x14ac:dyDescent="0.25">
      <c r="A168" s="4" t="s">
        <v>158</v>
      </c>
      <c r="B168" s="45"/>
      <c r="C168" s="42"/>
      <c r="D168" s="47"/>
      <c r="E168" s="48"/>
    </row>
    <row r="169" spans="1:5" ht="30.75" customHeight="1" thickBot="1" x14ac:dyDescent="0.3">
      <c r="A169" s="1" t="s">
        <v>159</v>
      </c>
      <c r="B169" s="46"/>
      <c r="C169" s="43"/>
      <c r="D169" s="47"/>
      <c r="E169" s="48"/>
    </row>
    <row r="170" spans="1:5" ht="30.75" customHeight="1" x14ac:dyDescent="0.25">
      <c r="A170" s="4" t="s">
        <v>160</v>
      </c>
      <c r="B170" s="44" t="s">
        <v>16</v>
      </c>
      <c r="C170" s="41">
        <v>380000</v>
      </c>
      <c r="D170" s="47">
        <f t="shared" si="4"/>
        <v>38000</v>
      </c>
      <c r="E170" s="48">
        <f t="shared" si="5"/>
        <v>418000</v>
      </c>
    </row>
    <row r="171" spans="1:5" ht="30.75" customHeight="1" x14ac:dyDescent="0.25">
      <c r="A171" s="4" t="s">
        <v>161</v>
      </c>
      <c r="B171" s="45"/>
      <c r="C171" s="42"/>
      <c r="D171" s="47"/>
      <c r="E171" s="48"/>
    </row>
    <row r="172" spans="1:5" ht="30.75" customHeight="1" thickBot="1" x14ac:dyDescent="0.3">
      <c r="A172" s="1" t="s">
        <v>162</v>
      </c>
      <c r="B172" s="46"/>
      <c r="C172" s="43"/>
      <c r="D172" s="47"/>
      <c r="E172" s="48"/>
    </row>
    <row r="173" spans="1:5" ht="58.5" customHeight="1" thickBot="1" x14ac:dyDescent="0.3">
      <c r="A173" s="1" t="s">
        <v>285</v>
      </c>
      <c r="B173" s="2" t="s">
        <v>16</v>
      </c>
      <c r="C173" s="3">
        <v>160000</v>
      </c>
      <c r="D173" s="47">
        <f t="shared" si="4"/>
        <v>16000</v>
      </c>
      <c r="E173" s="48">
        <f t="shared" si="5"/>
        <v>176000</v>
      </c>
    </row>
    <row r="174" spans="1:5" ht="30.75" customHeight="1" thickBot="1" x14ac:dyDescent="0.3">
      <c r="A174" s="1" t="s">
        <v>163</v>
      </c>
      <c r="B174" s="2" t="s">
        <v>16</v>
      </c>
      <c r="C174" s="3">
        <v>103000</v>
      </c>
      <c r="D174" s="47">
        <f t="shared" si="4"/>
        <v>10300</v>
      </c>
      <c r="E174" s="48">
        <f t="shared" si="5"/>
        <v>113300</v>
      </c>
    </row>
    <row r="175" spans="1:5" ht="30.75" customHeight="1" thickBot="1" x14ac:dyDescent="0.3">
      <c r="A175" s="1" t="s">
        <v>164</v>
      </c>
      <c r="B175" s="2" t="s">
        <v>16</v>
      </c>
      <c r="C175" s="3">
        <v>103000</v>
      </c>
      <c r="D175" s="47">
        <f t="shared" si="4"/>
        <v>10300</v>
      </c>
      <c r="E175" s="48">
        <f t="shared" si="5"/>
        <v>113300</v>
      </c>
    </row>
    <row r="176" spans="1:5" ht="30.75" customHeight="1" thickBot="1" x14ac:dyDescent="0.3">
      <c r="A176" s="1" t="s">
        <v>165</v>
      </c>
      <c r="B176" s="2" t="s">
        <v>16</v>
      </c>
      <c r="C176" s="3">
        <v>380000</v>
      </c>
      <c r="D176" s="47">
        <f t="shared" si="4"/>
        <v>38000</v>
      </c>
      <c r="E176" s="48">
        <f t="shared" si="5"/>
        <v>418000</v>
      </c>
    </row>
    <row r="177" spans="1:5" ht="30.75" customHeight="1" thickBot="1" x14ac:dyDescent="0.3">
      <c r="A177" s="1" t="s">
        <v>286</v>
      </c>
      <c r="B177" s="2" t="s">
        <v>16</v>
      </c>
      <c r="C177" s="3">
        <v>311510</v>
      </c>
      <c r="D177" s="47">
        <f t="shared" si="4"/>
        <v>31151</v>
      </c>
      <c r="E177" s="48">
        <f t="shared" si="5"/>
        <v>342661</v>
      </c>
    </row>
    <row r="178" spans="1:5" ht="30.75" customHeight="1" thickBot="1" x14ac:dyDescent="0.3">
      <c r="A178" s="1" t="s">
        <v>166</v>
      </c>
      <c r="B178" s="2" t="s">
        <v>9</v>
      </c>
      <c r="C178" s="3">
        <v>64500</v>
      </c>
      <c r="D178" s="47">
        <f t="shared" si="4"/>
        <v>6450</v>
      </c>
      <c r="E178" s="48">
        <f t="shared" si="5"/>
        <v>70950</v>
      </c>
    </row>
    <row r="179" spans="1:5" ht="30.75" customHeight="1" thickBot="1" x14ac:dyDescent="0.3">
      <c r="A179" s="1" t="s">
        <v>167</v>
      </c>
      <c r="B179" s="5" t="s">
        <v>16</v>
      </c>
      <c r="C179" s="6">
        <v>88000</v>
      </c>
      <c r="D179" s="47">
        <f t="shared" si="4"/>
        <v>8800</v>
      </c>
      <c r="E179" s="48">
        <f t="shared" si="5"/>
        <v>96800</v>
      </c>
    </row>
    <row r="180" spans="1:5" ht="30.75" customHeight="1" thickBot="1" x14ac:dyDescent="0.3">
      <c r="A180" s="1" t="s">
        <v>269</v>
      </c>
      <c r="B180" s="5" t="s">
        <v>16</v>
      </c>
      <c r="C180" s="6">
        <v>55000</v>
      </c>
      <c r="D180" s="47">
        <f t="shared" si="4"/>
        <v>5500</v>
      </c>
      <c r="E180" s="48">
        <f t="shared" si="5"/>
        <v>60500</v>
      </c>
    </row>
    <row r="181" spans="1:5" ht="30.75" customHeight="1" thickBot="1" x14ac:dyDescent="0.3">
      <c r="A181" s="1" t="s">
        <v>168</v>
      </c>
      <c r="B181" s="5" t="s">
        <v>9</v>
      </c>
      <c r="C181" s="3">
        <v>27000</v>
      </c>
      <c r="D181" s="47">
        <f t="shared" si="4"/>
        <v>2700</v>
      </c>
      <c r="E181" s="48">
        <f t="shared" si="5"/>
        <v>29700</v>
      </c>
    </row>
    <row r="182" spans="1:5" ht="30.75" customHeight="1" x14ac:dyDescent="0.25">
      <c r="A182" s="4" t="s">
        <v>169</v>
      </c>
      <c r="B182" s="36" t="s">
        <v>9</v>
      </c>
      <c r="C182" s="30">
        <v>75000</v>
      </c>
      <c r="D182" s="47">
        <f t="shared" si="4"/>
        <v>7500</v>
      </c>
      <c r="E182" s="48">
        <f t="shared" si="5"/>
        <v>82500</v>
      </c>
    </row>
    <row r="183" spans="1:5" ht="30.75" customHeight="1" thickBot="1" x14ac:dyDescent="0.3">
      <c r="A183" s="1" t="s">
        <v>170</v>
      </c>
      <c r="B183" s="37"/>
      <c r="C183" s="32"/>
      <c r="D183" s="47"/>
      <c r="E183" s="48"/>
    </row>
    <row r="184" spans="1:5" ht="30.75" customHeight="1" x14ac:dyDescent="0.25">
      <c r="A184" s="4" t="s">
        <v>171</v>
      </c>
      <c r="B184" s="36" t="s">
        <v>9</v>
      </c>
      <c r="C184" s="30">
        <v>56400</v>
      </c>
      <c r="D184" s="47">
        <f t="shared" si="4"/>
        <v>5640</v>
      </c>
      <c r="E184" s="48">
        <f t="shared" si="5"/>
        <v>62040</v>
      </c>
    </row>
    <row r="185" spans="1:5" ht="30.75" customHeight="1" thickBot="1" x14ac:dyDescent="0.3">
      <c r="A185" s="1" t="s">
        <v>172</v>
      </c>
      <c r="B185" s="37"/>
      <c r="C185" s="32"/>
      <c r="D185" s="47"/>
      <c r="E185" s="48"/>
    </row>
    <row r="186" spans="1:5" ht="30.75" customHeight="1" x14ac:dyDescent="0.25">
      <c r="A186" s="4" t="s">
        <v>173</v>
      </c>
      <c r="B186" s="44" t="s">
        <v>3</v>
      </c>
      <c r="C186" s="41">
        <v>125000</v>
      </c>
      <c r="D186" s="47">
        <f t="shared" si="4"/>
        <v>12500</v>
      </c>
      <c r="E186" s="48">
        <f t="shared" si="5"/>
        <v>137500</v>
      </c>
    </row>
    <row r="187" spans="1:5" ht="30.75" customHeight="1" thickBot="1" x14ac:dyDescent="0.3">
      <c r="A187" s="1" t="s">
        <v>174</v>
      </c>
      <c r="B187" s="46"/>
      <c r="C187" s="43"/>
      <c r="D187" s="47"/>
      <c r="E187" s="48"/>
    </row>
    <row r="188" spans="1:5" ht="45" customHeight="1" thickBot="1" x14ac:dyDescent="0.3">
      <c r="A188" s="1" t="s">
        <v>175</v>
      </c>
      <c r="B188" s="5" t="s">
        <v>3</v>
      </c>
      <c r="C188" s="6">
        <v>95000</v>
      </c>
      <c r="D188" s="47">
        <f t="shared" si="4"/>
        <v>9500</v>
      </c>
      <c r="E188" s="48">
        <f t="shared" si="5"/>
        <v>104500</v>
      </c>
    </row>
    <row r="189" spans="1:5" ht="30.75" customHeight="1" thickBot="1" x14ac:dyDescent="0.3">
      <c r="A189" s="1" t="s">
        <v>176</v>
      </c>
      <c r="B189" s="2" t="s">
        <v>3</v>
      </c>
      <c r="C189" s="3">
        <v>58500</v>
      </c>
      <c r="D189" s="47">
        <f t="shared" si="4"/>
        <v>5850</v>
      </c>
      <c r="E189" s="48">
        <f t="shared" si="5"/>
        <v>64350</v>
      </c>
    </row>
    <row r="190" spans="1:5" ht="30.75" customHeight="1" thickBot="1" x14ac:dyDescent="0.3">
      <c r="A190" s="1" t="s">
        <v>177</v>
      </c>
      <c r="B190" s="2" t="s">
        <v>178</v>
      </c>
      <c r="C190" s="3">
        <v>110000</v>
      </c>
      <c r="D190" s="47">
        <f t="shared" si="4"/>
        <v>11000</v>
      </c>
      <c r="E190" s="48">
        <f t="shared" si="5"/>
        <v>121000</v>
      </c>
    </row>
    <row r="191" spans="1:5" ht="30.75" customHeight="1" thickBot="1" x14ac:dyDescent="0.3">
      <c r="A191" s="1" t="s">
        <v>179</v>
      </c>
      <c r="B191" s="2" t="s">
        <v>9</v>
      </c>
      <c r="C191" s="3">
        <v>95000</v>
      </c>
      <c r="D191" s="47">
        <f t="shared" si="4"/>
        <v>9500</v>
      </c>
      <c r="E191" s="48">
        <f t="shared" si="5"/>
        <v>104500</v>
      </c>
    </row>
    <row r="192" spans="1:5" ht="30.75" customHeight="1" x14ac:dyDescent="0.25">
      <c r="A192" s="4" t="s">
        <v>180</v>
      </c>
      <c r="B192" s="36" t="s">
        <v>3</v>
      </c>
      <c r="C192" s="30">
        <v>10500</v>
      </c>
      <c r="D192" s="47">
        <f t="shared" si="4"/>
        <v>1050</v>
      </c>
      <c r="E192" s="48">
        <f t="shared" si="5"/>
        <v>11550</v>
      </c>
    </row>
    <row r="193" spans="1:5" ht="30.75" customHeight="1" thickBot="1" x14ac:dyDescent="0.3">
      <c r="A193" s="1" t="s">
        <v>181</v>
      </c>
      <c r="B193" s="37"/>
      <c r="C193" s="32"/>
      <c r="D193" s="47"/>
      <c r="E193" s="48"/>
    </row>
    <row r="194" spans="1:5" ht="30.75" customHeight="1" x14ac:dyDescent="0.25">
      <c r="A194" s="4" t="s">
        <v>182</v>
      </c>
      <c r="B194" s="36" t="s">
        <v>9</v>
      </c>
      <c r="C194" s="30">
        <v>625000</v>
      </c>
      <c r="D194" s="47">
        <f t="shared" si="4"/>
        <v>62500</v>
      </c>
      <c r="E194" s="48">
        <f t="shared" si="5"/>
        <v>687500</v>
      </c>
    </row>
    <row r="195" spans="1:5" ht="30.75" customHeight="1" thickBot="1" x14ac:dyDescent="0.3">
      <c r="A195" s="1" t="s">
        <v>183</v>
      </c>
      <c r="B195" s="37"/>
      <c r="C195" s="32"/>
      <c r="D195" s="47"/>
      <c r="E195" s="48"/>
    </row>
    <row r="196" spans="1:5" ht="40.5" customHeight="1" thickBot="1" x14ac:dyDescent="0.3">
      <c r="A196" s="1" t="s">
        <v>184</v>
      </c>
      <c r="B196" s="2" t="s">
        <v>16</v>
      </c>
      <c r="C196" s="3">
        <v>70521</v>
      </c>
      <c r="D196" s="47">
        <f t="shared" si="4"/>
        <v>7052.1</v>
      </c>
      <c r="E196" s="48">
        <f t="shared" si="5"/>
        <v>77573.100000000006</v>
      </c>
    </row>
    <row r="197" spans="1:5" ht="30.75" customHeight="1" thickBot="1" x14ac:dyDescent="0.3">
      <c r="A197" s="1" t="s">
        <v>185</v>
      </c>
      <c r="B197" s="5" t="s">
        <v>16</v>
      </c>
      <c r="C197" s="6">
        <v>770000</v>
      </c>
      <c r="D197" s="47">
        <f t="shared" si="4"/>
        <v>77000</v>
      </c>
      <c r="E197" s="48">
        <f t="shared" si="5"/>
        <v>847000</v>
      </c>
    </row>
    <row r="198" spans="1:5" ht="30.75" customHeight="1" thickBot="1" x14ac:dyDescent="0.3">
      <c r="A198" s="1" t="s">
        <v>186</v>
      </c>
      <c r="B198" s="5" t="s">
        <v>16</v>
      </c>
      <c r="C198" s="6">
        <v>580000</v>
      </c>
      <c r="D198" s="47">
        <f t="shared" ref="D198:D261" si="6">+C198*10%</f>
        <v>58000</v>
      </c>
      <c r="E198" s="48">
        <f t="shared" ref="E198:E261" si="7">+C198+D198</f>
        <v>638000</v>
      </c>
    </row>
    <row r="199" spans="1:5" ht="75.75" customHeight="1" thickBot="1" x14ac:dyDescent="0.3">
      <c r="A199" s="1" t="s">
        <v>187</v>
      </c>
      <c r="B199" s="5" t="s">
        <v>16</v>
      </c>
      <c r="C199" s="6">
        <v>95000</v>
      </c>
      <c r="D199" s="47">
        <f t="shared" si="6"/>
        <v>9500</v>
      </c>
      <c r="E199" s="48">
        <f t="shared" si="7"/>
        <v>104500</v>
      </c>
    </row>
    <row r="200" spans="1:5" ht="30.75" customHeight="1" x14ac:dyDescent="0.25">
      <c r="A200" s="4" t="s">
        <v>188</v>
      </c>
      <c r="B200" s="36" t="s">
        <v>9</v>
      </c>
      <c r="C200" s="41">
        <v>53500</v>
      </c>
      <c r="D200" s="47">
        <f t="shared" si="6"/>
        <v>5350</v>
      </c>
      <c r="E200" s="48">
        <f t="shared" si="7"/>
        <v>58850</v>
      </c>
    </row>
    <row r="201" spans="1:5" ht="30.75" customHeight="1" thickBot="1" x14ac:dyDescent="0.3">
      <c r="A201" s="1" t="s">
        <v>189</v>
      </c>
      <c r="B201" s="37"/>
      <c r="C201" s="43"/>
      <c r="D201" s="47">
        <f t="shared" si="6"/>
        <v>0</v>
      </c>
      <c r="E201" s="48">
        <f t="shared" si="7"/>
        <v>0</v>
      </c>
    </row>
    <row r="202" spans="1:5" ht="30.75" customHeight="1" x14ac:dyDescent="0.25">
      <c r="A202" s="4" t="s">
        <v>190</v>
      </c>
      <c r="B202" s="44" t="s">
        <v>16</v>
      </c>
      <c r="C202" s="41">
        <v>380000</v>
      </c>
      <c r="D202" s="47">
        <f t="shared" si="6"/>
        <v>38000</v>
      </c>
      <c r="E202" s="48">
        <f t="shared" si="7"/>
        <v>418000</v>
      </c>
    </row>
    <row r="203" spans="1:5" ht="30.75" customHeight="1" x14ac:dyDescent="0.25">
      <c r="A203" s="4" t="s">
        <v>191</v>
      </c>
      <c r="B203" s="45"/>
      <c r="C203" s="42"/>
      <c r="D203" s="47"/>
      <c r="E203" s="48"/>
    </row>
    <row r="204" spans="1:5" ht="30.75" customHeight="1" thickBot="1" x14ac:dyDescent="0.3">
      <c r="A204" s="1" t="s">
        <v>192</v>
      </c>
      <c r="B204" s="46"/>
      <c r="C204" s="43"/>
      <c r="D204" s="47"/>
      <c r="E204" s="48"/>
    </row>
    <row r="205" spans="1:5" ht="30.75" customHeight="1" x14ac:dyDescent="0.25">
      <c r="A205" s="4" t="s">
        <v>193</v>
      </c>
      <c r="B205" s="44" t="s">
        <v>16</v>
      </c>
      <c r="C205" s="41">
        <v>1200000</v>
      </c>
      <c r="D205" s="47">
        <f t="shared" si="6"/>
        <v>120000</v>
      </c>
      <c r="E205" s="48">
        <f t="shared" si="7"/>
        <v>1320000</v>
      </c>
    </row>
    <row r="206" spans="1:5" ht="30.75" customHeight="1" x14ac:dyDescent="0.25">
      <c r="A206" s="4" t="s">
        <v>191</v>
      </c>
      <c r="B206" s="45"/>
      <c r="C206" s="42"/>
      <c r="D206" s="47"/>
      <c r="E206" s="48"/>
    </row>
    <row r="207" spans="1:5" ht="30.75" customHeight="1" thickBot="1" x14ac:dyDescent="0.3">
      <c r="A207" s="1" t="s">
        <v>192</v>
      </c>
      <c r="B207" s="46"/>
      <c r="C207" s="43"/>
      <c r="D207" s="47"/>
      <c r="E207" s="48"/>
    </row>
    <row r="208" spans="1:5" ht="30.75" customHeight="1" x14ac:dyDescent="0.25">
      <c r="A208" s="4" t="s">
        <v>194</v>
      </c>
      <c r="B208" s="44" t="s">
        <v>16</v>
      </c>
      <c r="C208" s="41">
        <v>1500000</v>
      </c>
      <c r="D208" s="47">
        <f t="shared" si="6"/>
        <v>150000</v>
      </c>
      <c r="E208" s="48">
        <f t="shared" si="7"/>
        <v>1650000</v>
      </c>
    </row>
    <row r="209" spans="1:5" ht="30.75" customHeight="1" x14ac:dyDescent="0.25">
      <c r="A209" s="4" t="s">
        <v>195</v>
      </c>
      <c r="B209" s="45"/>
      <c r="C209" s="42"/>
      <c r="D209" s="47"/>
      <c r="E209" s="48"/>
    </row>
    <row r="210" spans="1:5" ht="30.75" customHeight="1" thickBot="1" x14ac:dyDescent="0.3">
      <c r="A210" s="1" t="s">
        <v>192</v>
      </c>
      <c r="B210" s="46"/>
      <c r="C210" s="43"/>
      <c r="D210" s="47"/>
      <c r="E210" s="48"/>
    </row>
    <row r="211" spans="1:5" ht="71.25" customHeight="1" thickBot="1" x14ac:dyDescent="0.3">
      <c r="A211" s="1" t="s">
        <v>196</v>
      </c>
      <c r="B211" s="5" t="s">
        <v>9</v>
      </c>
      <c r="C211" s="21">
        <v>600000</v>
      </c>
      <c r="D211" s="47">
        <f t="shared" si="6"/>
        <v>60000</v>
      </c>
      <c r="E211" s="48">
        <f t="shared" si="7"/>
        <v>660000</v>
      </c>
    </row>
    <row r="212" spans="1:5" ht="57.75" customHeight="1" thickBot="1" x14ac:dyDescent="0.3">
      <c r="A212" s="1" t="s">
        <v>197</v>
      </c>
      <c r="B212" s="5" t="s">
        <v>16</v>
      </c>
      <c r="C212" s="21">
        <v>150000</v>
      </c>
      <c r="D212" s="47">
        <f t="shared" si="6"/>
        <v>15000</v>
      </c>
      <c r="E212" s="48">
        <f t="shared" si="7"/>
        <v>165000</v>
      </c>
    </row>
    <row r="213" spans="1:5" ht="36.75" customHeight="1" thickBot="1" x14ac:dyDescent="0.3">
      <c r="A213" s="1" t="s">
        <v>198</v>
      </c>
      <c r="B213" s="2" t="s">
        <v>3</v>
      </c>
      <c r="C213" s="22">
        <v>19440</v>
      </c>
      <c r="D213" s="47">
        <f t="shared" si="6"/>
        <v>1944</v>
      </c>
      <c r="E213" s="48">
        <f t="shared" si="7"/>
        <v>21384</v>
      </c>
    </row>
    <row r="214" spans="1:5" ht="30.75" customHeight="1" x14ac:dyDescent="0.25">
      <c r="A214" s="4" t="s">
        <v>199</v>
      </c>
      <c r="B214" s="36" t="s">
        <v>3</v>
      </c>
      <c r="C214" s="30">
        <v>120000</v>
      </c>
      <c r="D214" s="47">
        <f t="shared" si="6"/>
        <v>12000</v>
      </c>
      <c r="E214" s="48">
        <f t="shared" si="7"/>
        <v>132000</v>
      </c>
    </row>
    <row r="215" spans="1:5" ht="30.75" customHeight="1" thickBot="1" x14ac:dyDescent="0.3">
      <c r="A215" s="1" t="s">
        <v>200</v>
      </c>
      <c r="B215" s="37"/>
      <c r="C215" s="32"/>
      <c r="D215" s="47"/>
      <c r="E215" s="48"/>
    </row>
    <row r="216" spans="1:5" ht="37.5" customHeight="1" thickBot="1" x14ac:dyDescent="0.3">
      <c r="A216" s="1" t="s">
        <v>201</v>
      </c>
      <c r="B216" s="5" t="s">
        <v>16</v>
      </c>
      <c r="C216" s="21">
        <v>1250000</v>
      </c>
      <c r="D216" s="47">
        <f t="shared" si="6"/>
        <v>125000</v>
      </c>
      <c r="E216" s="48">
        <f t="shared" si="7"/>
        <v>1375000</v>
      </c>
    </row>
    <row r="217" spans="1:5" ht="30.75" customHeight="1" x14ac:dyDescent="0.25">
      <c r="A217" s="4" t="s">
        <v>202</v>
      </c>
      <c r="B217" s="44" t="s">
        <v>9</v>
      </c>
      <c r="C217" s="41">
        <v>150000</v>
      </c>
      <c r="D217" s="47">
        <f t="shared" si="6"/>
        <v>15000</v>
      </c>
      <c r="E217" s="48">
        <f t="shared" si="7"/>
        <v>165000</v>
      </c>
    </row>
    <row r="218" spans="1:5" ht="30.75" customHeight="1" thickBot="1" x14ac:dyDescent="0.3">
      <c r="A218" s="1" t="s">
        <v>203</v>
      </c>
      <c r="B218" s="46"/>
      <c r="C218" s="43"/>
      <c r="D218" s="47"/>
      <c r="E218" s="48"/>
    </row>
    <row r="219" spans="1:5" ht="39.75" customHeight="1" thickBot="1" x14ac:dyDescent="0.3">
      <c r="A219" s="1" t="s">
        <v>204</v>
      </c>
      <c r="B219" s="5" t="s">
        <v>9</v>
      </c>
      <c r="C219" s="21">
        <v>46200</v>
      </c>
      <c r="D219" s="47">
        <f t="shared" si="6"/>
        <v>4620</v>
      </c>
      <c r="E219" s="48">
        <f t="shared" si="7"/>
        <v>50820</v>
      </c>
    </row>
    <row r="220" spans="1:5" ht="46.5" customHeight="1" thickBot="1" x14ac:dyDescent="0.3">
      <c r="A220" s="1" t="s">
        <v>205</v>
      </c>
      <c r="B220" s="2" t="s">
        <v>9</v>
      </c>
      <c r="C220" s="21">
        <v>65000</v>
      </c>
      <c r="D220" s="47">
        <f t="shared" si="6"/>
        <v>6500</v>
      </c>
      <c r="E220" s="48">
        <f t="shared" si="7"/>
        <v>71500</v>
      </c>
    </row>
    <row r="221" spans="1:5" ht="42.75" customHeight="1" thickBot="1" x14ac:dyDescent="0.3">
      <c r="A221" s="1" t="s">
        <v>206</v>
      </c>
      <c r="B221" s="2" t="s">
        <v>16</v>
      </c>
      <c r="C221" s="21">
        <v>355800</v>
      </c>
      <c r="D221" s="47">
        <f t="shared" si="6"/>
        <v>35580</v>
      </c>
      <c r="E221" s="48">
        <f t="shared" si="7"/>
        <v>391380</v>
      </c>
    </row>
    <row r="222" spans="1:5" ht="30.75" customHeight="1" thickBot="1" x14ac:dyDescent="0.3">
      <c r="A222" s="1" t="s">
        <v>207</v>
      </c>
      <c r="B222" s="2" t="s">
        <v>16</v>
      </c>
      <c r="C222" s="21">
        <v>5330</v>
      </c>
      <c r="D222" s="47">
        <f t="shared" si="6"/>
        <v>533</v>
      </c>
      <c r="E222" s="48">
        <f t="shared" si="7"/>
        <v>5863</v>
      </c>
    </row>
    <row r="223" spans="1:5" ht="30.75" customHeight="1" thickBot="1" x14ac:dyDescent="0.3">
      <c r="A223" s="1" t="s">
        <v>208</v>
      </c>
      <c r="B223" s="2" t="s">
        <v>3</v>
      </c>
      <c r="C223" s="21">
        <v>18527</v>
      </c>
      <c r="D223" s="47">
        <f t="shared" si="6"/>
        <v>1852.7</v>
      </c>
      <c r="E223" s="48">
        <f t="shared" si="7"/>
        <v>20379.7</v>
      </c>
    </row>
    <row r="224" spans="1:5" ht="30.75" customHeight="1" thickBot="1" x14ac:dyDescent="0.3">
      <c r="A224" s="1" t="s">
        <v>209</v>
      </c>
      <c r="B224" s="2" t="s">
        <v>3</v>
      </c>
      <c r="C224" s="21">
        <v>44820</v>
      </c>
      <c r="D224" s="47">
        <f t="shared" si="6"/>
        <v>4482</v>
      </c>
      <c r="E224" s="48">
        <f t="shared" si="7"/>
        <v>49302</v>
      </c>
    </row>
    <row r="225" spans="1:5" ht="30.75" customHeight="1" thickBot="1" x14ac:dyDescent="0.3">
      <c r="A225" s="1" t="s">
        <v>210</v>
      </c>
      <c r="B225" s="2" t="s">
        <v>3</v>
      </c>
      <c r="C225" s="21">
        <v>46161</v>
      </c>
      <c r="D225" s="47">
        <f t="shared" si="6"/>
        <v>4616.1000000000004</v>
      </c>
      <c r="E225" s="48">
        <f t="shared" si="7"/>
        <v>50777.1</v>
      </c>
    </row>
    <row r="226" spans="1:5" ht="30.75" customHeight="1" thickBot="1" x14ac:dyDescent="0.3">
      <c r="A226" s="1" t="s">
        <v>211</v>
      </c>
      <c r="B226" s="2" t="s">
        <v>9</v>
      </c>
      <c r="C226" s="21">
        <v>129194</v>
      </c>
      <c r="D226" s="47">
        <f t="shared" si="6"/>
        <v>12919.400000000001</v>
      </c>
      <c r="E226" s="48">
        <f t="shared" si="7"/>
        <v>142113.4</v>
      </c>
    </row>
    <row r="227" spans="1:5" ht="30.75" customHeight="1" thickBot="1" x14ac:dyDescent="0.3">
      <c r="A227" s="1" t="s">
        <v>212</v>
      </c>
      <c r="B227" s="2" t="s">
        <v>1</v>
      </c>
      <c r="C227" s="21">
        <v>123194</v>
      </c>
      <c r="D227" s="47">
        <f t="shared" si="6"/>
        <v>12319.400000000001</v>
      </c>
      <c r="E227" s="48">
        <f t="shared" si="7"/>
        <v>135513.4</v>
      </c>
    </row>
    <row r="228" spans="1:5" ht="30.75" customHeight="1" thickBot="1" x14ac:dyDescent="0.3">
      <c r="A228" s="1" t="s">
        <v>213</v>
      </c>
      <c r="B228" s="5" t="s">
        <v>9</v>
      </c>
      <c r="C228" s="21">
        <v>150000</v>
      </c>
      <c r="D228" s="47">
        <f t="shared" si="6"/>
        <v>15000</v>
      </c>
      <c r="E228" s="48">
        <f t="shared" si="7"/>
        <v>165000</v>
      </c>
    </row>
    <row r="229" spans="1:5" ht="30.75" customHeight="1" thickBot="1" x14ac:dyDescent="0.3">
      <c r="A229" s="1" t="s">
        <v>283</v>
      </c>
      <c r="B229" s="2" t="s">
        <v>9</v>
      </c>
      <c r="C229" s="21">
        <v>54048</v>
      </c>
      <c r="D229" s="47">
        <f t="shared" si="6"/>
        <v>5404.8</v>
      </c>
      <c r="E229" s="48">
        <f t="shared" si="7"/>
        <v>59452.800000000003</v>
      </c>
    </row>
    <row r="230" spans="1:5" ht="30.75" customHeight="1" thickBot="1" x14ac:dyDescent="0.3">
      <c r="A230" s="1" t="s">
        <v>214</v>
      </c>
      <c r="B230" s="2" t="s">
        <v>3</v>
      </c>
      <c r="C230" s="21">
        <v>64082</v>
      </c>
      <c r="D230" s="47">
        <f t="shared" si="6"/>
        <v>6408.2000000000007</v>
      </c>
      <c r="E230" s="48">
        <f t="shared" si="7"/>
        <v>70490.2</v>
      </c>
    </row>
    <row r="231" spans="1:5" ht="30.75" customHeight="1" thickBot="1" x14ac:dyDescent="0.3">
      <c r="A231" s="1" t="s">
        <v>215</v>
      </c>
      <c r="B231" s="2" t="s">
        <v>3</v>
      </c>
      <c r="C231" s="21">
        <v>52025</v>
      </c>
      <c r="D231" s="47">
        <f t="shared" si="6"/>
        <v>5202.5</v>
      </c>
      <c r="E231" s="48">
        <f t="shared" si="7"/>
        <v>57227.5</v>
      </c>
    </row>
    <row r="232" spans="1:5" ht="30.75" customHeight="1" thickBot="1" x14ac:dyDescent="0.3">
      <c r="A232" s="7" t="s">
        <v>216</v>
      </c>
      <c r="B232" s="2" t="s">
        <v>9</v>
      </c>
      <c r="C232" s="21">
        <v>22343</v>
      </c>
      <c r="D232" s="47">
        <f t="shared" si="6"/>
        <v>2234.3000000000002</v>
      </c>
      <c r="E232" s="48">
        <f t="shared" si="7"/>
        <v>24577.3</v>
      </c>
    </row>
    <row r="233" spans="1:5" ht="30.75" customHeight="1" thickBot="1" x14ac:dyDescent="0.3">
      <c r="A233" s="7" t="s">
        <v>217</v>
      </c>
      <c r="B233" s="2" t="s">
        <v>9</v>
      </c>
      <c r="C233" s="21">
        <v>12300</v>
      </c>
      <c r="D233" s="47">
        <f t="shared" si="6"/>
        <v>1230</v>
      </c>
      <c r="E233" s="48">
        <f t="shared" si="7"/>
        <v>13530</v>
      </c>
    </row>
    <row r="234" spans="1:5" ht="30.75" customHeight="1" thickBot="1" x14ac:dyDescent="0.3">
      <c r="A234" s="7" t="s">
        <v>218</v>
      </c>
      <c r="B234" s="2" t="s">
        <v>16</v>
      </c>
      <c r="C234" s="21">
        <v>41480</v>
      </c>
      <c r="D234" s="47">
        <f t="shared" si="6"/>
        <v>4148</v>
      </c>
      <c r="E234" s="48">
        <f t="shared" si="7"/>
        <v>45628</v>
      </c>
    </row>
    <row r="235" spans="1:5" ht="30.75" customHeight="1" thickBot="1" x14ac:dyDescent="0.3">
      <c r="A235" s="7" t="s">
        <v>219</v>
      </c>
      <c r="B235" s="2" t="s">
        <v>9</v>
      </c>
      <c r="C235" s="21">
        <v>23500</v>
      </c>
      <c r="D235" s="47">
        <f t="shared" si="6"/>
        <v>2350</v>
      </c>
      <c r="E235" s="48">
        <f t="shared" si="7"/>
        <v>25850</v>
      </c>
    </row>
    <row r="236" spans="1:5" ht="30.75" customHeight="1" thickBot="1" x14ac:dyDescent="0.3">
      <c r="A236" s="7" t="s">
        <v>220</v>
      </c>
      <c r="B236" s="2" t="s">
        <v>9</v>
      </c>
      <c r="C236" s="21">
        <v>6666</v>
      </c>
      <c r="D236" s="47">
        <f t="shared" si="6"/>
        <v>666.6</v>
      </c>
      <c r="E236" s="48">
        <f t="shared" si="7"/>
        <v>7332.6</v>
      </c>
    </row>
    <row r="237" spans="1:5" ht="30.75" customHeight="1" thickBot="1" x14ac:dyDescent="0.3">
      <c r="A237" s="7" t="s">
        <v>221</v>
      </c>
      <c r="B237" s="2" t="s">
        <v>9</v>
      </c>
      <c r="C237" s="21">
        <v>11852</v>
      </c>
      <c r="D237" s="47">
        <f t="shared" si="6"/>
        <v>1185.2</v>
      </c>
      <c r="E237" s="48">
        <f t="shared" si="7"/>
        <v>13037.2</v>
      </c>
    </row>
    <row r="238" spans="1:5" ht="30.75" customHeight="1" thickBot="1" x14ac:dyDescent="0.3">
      <c r="A238" s="7" t="s">
        <v>222</v>
      </c>
      <c r="B238" s="2" t="s">
        <v>16</v>
      </c>
      <c r="C238" s="21">
        <v>9629</v>
      </c>
      <c r="D238" s="47">
        <f t="shared" si="6"/>
        <v>962.90000000000009</v>
      </c>
      <c r="E238" s="48">
        <f t="shared" si="7"/>
        <v>10591.9</v>
      </c>
    </row>
    <row r="239" spans="1:5" ht="30.75" customHeight="1" thickBot="1" x14ac:dyDescent="0.3">
      <c r="A239" s="1" t="s">
        <v>223</v>
      </c>
      <c r="B239" s="2" t="s">
        <v>16</v>
      </c>
      <c r="C239" s="21">
        <v>43806</v>
      </c>
      <c r="D239" s="47">
        <f t="shared" si="6"/>
        <v>4380.6000000000004</v>
      </c>
      <c r="E239" s="48">
        <f t="shared" si="7"/>
        <v>48186.6</v>
      </c>
    </row>
    <row r="240" spans="1:5" ht="30.75" customHeight="1" thickBot="1" x14ac:dyDescent="0.3">
      <c r="A240" s="1" t="s">
        <v>224</v>
      </c>
      <c r="B240" s="2" t="s">
        <v>9</v>
      </c>
      <c r="C240" s="21">
        <v>54000</v>
      </c>
      <c r="D240" s="47">
        <f t="shared" si="6"/>
        <v>5400</v>
      </c>
      <c r="E240" s="48">
        <f t="shared" si="7"/>
        <v>59400</v>
      </c>
    </row>
    <row r="241" spans="1:5" ht="30.75" customHeight="1" thickBot="1" x14ac:dyDescent="0.3">
      <c r="A241" s="1" t="s">
        <v>225</v>
      </c>
      <c r="B241" s="2" t="s">
        <v>9</v>
      </c>
      <c r="C241" s="21">
        <v>18788</v>
      </c>
      <c r="D241" s="47">
        <f t="shared" si="6"/>
        <v>1878.8000000000002</v>
      </c>
      <c r="E241" s="48">
        <f t="shared" si="7"/>
        <v>20666.8</v>
      </c>
    </row>
    <row r="242" spans="1:5" ht="30.75" customHeight="1" thickBot="1" x14ac:dyDescent="0.3">
      <c r="A242" s="1" t="s">
        <v>226</v>
      </c>
      <c r="B242" s="2" t="s">
        <v>9</v>
      </c>
      <c r="C242" s="21">
        <v>73628</v>
      </c>
      <c r="D242" s="47">
        <f t="shared" si="6"/>
        <v>7362.8</v>
      </c>
      <c r="E242" s="48">
        <f t="shared" si="7"/>
        <v>80990.8</v>
      </c>
    </row>
    <row r="243" spans="1:5" ht="30.75" customHeight="1" thickBot="1" x14ac:dyDescent="0.3">
      <c r="A243" s="1" t="s">
        <v>227</v>
      </c>
      <c r="B243" s="2" t="s">
        <v>9</v>
      </c>
      <c r="C243" s="21">
        <v>52929</v>
      </c>
      <c r="D243" s="47">
        <f t="shared" si="6"/>
        <v>5292.9000000000005</v>
      </c>
      <c r="E243" s="48">
        <f t="shared" si="7"/>
        <v>58221.9</v>
      </c>
    </row>
    <row r="244" spans="1:5" ht="30.75" customHeight="1" thickBot="1" x14ac:dyDescent="0.3">
      <c r="A244" s="1" t="s">
        <v>228</v>
      </c>
      <c r="B244" s="2" t="s">
        <v>9</v>
      </c>
      <c r="C244" s="21">
        <v>77697</v>
      </c>
      <c r="D244" s="47">
        <f t="shared" si="6"/>
        <v>7769.7000000000007</v>
      </c>
      <c r="E244" s="48">
        <f t="shared" si="7"/>
        <v>85466.7</v>
      </c>
    </row>
    <row r="245" spans="1:5" ht="30.75" customHeight="1" thickBot="1" x14ac:dyDescent="0.3">
      <c r="A245" s="1" t="s">
        <v>229</v>
      </c>
      <c r="B245" s="2" t="s">
        <v>9</v>
      </c>
      <c r="C245" s="21">
        <v>46874</v>
      </c>
      <c r="D245" s="47">
        <f t="shared" si="6"/>
        <v>4687.4000000000005</v>
      </c>
      <c r="E245" s="48">
        <f t="shared" si="7"/>
        <v>51561.4</v>
      </c>
    </row>
    <row r="246" spans="1:5" ht="30.75" customHeight="1" thickBot="1" x14ac:dyDescent="0.3">
      <c r="A246" s="1" t="s">
        <v>230</v>
      </c>
      <c r="B246" s="2" t="s">
        <v>9</v>
      </c>
      <c r="C246" s="21">
        <v>34443</v>
      </c>
      <c r="D246" s="47">
        <f t="shared" si="6"/>
        <v>3444.3</v>
      </c>
      <c r="E246" s="48">
        <f t="shared" si="7"/>
        <v>37887.300000000003</v>
      </c>
    </row>
    <row r="247" spans="1:5" ht="30.75" customHeight="1" thickBot="1" x14ac:dyDescent="0.3">
      <c r="A247" s="1" t="s">
        <v>231</v>
      </c>
      <c r="B247" s="2" t="s">
        <v>9</v>
      </c>
      <c r="C247" s="21">
        <v>34443</v>
      </c>
      <c r="D247" s="47">
        <f t="shared" si="6"/>
        <v>3444.3</v>
      </c>
      <c r="E247" s="48">
        <f t="shared" si="7"/>
        <v>37887.300000000003</v>
      </c>
    </row>
    <row r="248" spans="1:5" ht="30.75" customHeight="1" thickBot="1" x14ac:dyDescent="0.3">
      <c r="A248" s="1" t="s">
        <v>232</v>
      </c>
      <c r="B248" s="2" t="s">
        <v>9</v>
      </c>
      <c r="C248" s="21">
        <v>40794</v>
      </c>
      <c r="D248" s="47">
        <f t="shared" si="6"/>
        <v>4079.4</v>
      </c>
      <c r="E248" s="48">
        <f t="shared" si="7"/>
        <v>44873.4</v>
      </c>
    </row>
    <row r="249" spans="1:5" ht="36" customHeight="1" thickBot="1" x14ac:dyDescent="0.3">
      <c r="A249" s="1" t="s">
        <v>233</v>
      </c>
      <c r="B249" s="2" t="s">
        <v>25</v>
      </c>
      <c r="C249" s="21">
        <v>813150</v>
      </c>
      <c r="D249" s="47">
        <f t="shared" si="6"/>
        <v>81315</v>
      </c>
      <c r="E249" s="48">
        <f t="shared" si="7"/>
        <v>894465</v>
      </c>
    </row>
    <row r="250" spans="1:5" ht="42.75" customHeight="1" thickBot="1" x14ac:dyDescent="0.3">
      <c r="A250" s="8" t="s">
        <v>234</v>
      </c>
      <c r="B250" s="2" t="s">
        <v>16</v>
      </c>
      <c r="C250" s="21">
        <v>655000</v>
      </c>
      <c r="D250" s="47">
        <f t="shared" si="6"/>
        <v>65500</v>
      </c>
      <c r="E250" s="48">
        <f t="shared" si="7"/>
        <v>720500</v>
      </c>
    </row>
    <row r="251" spans="1:5" ht="30.75" customHeight="1" thickBot="1" x14ac:dyDescent="0.3">
      <c r="A251" s="1" t="s">
        <v>235</v>
      </c>
      <c r="B251" s="2" t="s">
        <v>16</v>
      </c>
      <c r="C251" s="21">
        <v>67100</v>
      </c>
      <c r="D251" s="47">
        <f t="shared" si="6"/>
        <v>6710</v>
      </c>
      <c r="E251" s="48">
        <f t="shared" si="7"/>
        <v>73810</v>
      </c>
    </row>
    <row r="252" spans="1:5" ht="30.75" customHeight="1" thickBot="1" x14ac:dyDescent="0.3">
      <c r="A252" s="1" t="s">
        <v>236</v>
      </c>
      <c r="B252" s="2" t="s">
        <v>9</v>
      </c>
      <c r="C252" s="21">
        <v>15000</v>
      </c>
      <c r="D252" s="47">
        <f t="shared" si="6"/>
        <v>1500</v>
      </c>
      <c r="E252" s="48">
        <f t="shared" si="7"/>
        <v>16500</v>
      </c>
    </row>
    <row r="253" spans="1:5" ht="30.75" customHeight="1" thickBot="1" x14ac:dyDescent="0.3">
      <c r="A253" s="1" t="s">
        <v>237</v>
      </c>
      <c r="B253" s="2" t="s">
        <v>9</v>
      </c>
      <c r="C253" s="21">
        <v>332250</v>
      </c>
      <c r="D253" s="47">
        <f t="shared" si="6"/>
        <v>33225</v>
      </c>
      <c r="E253" s="48">
        <f t="shared" si="7"/>
        <v>365475</v>
      </c>
    </row>
    <row r="254" spans="1:5" ht="30.75" customHeight="1" thickBot="1" x14ac:dyDescent="0.3">
      <c r="A254" s="1" t="s">
        <v>238</v>
      </c>
      <c r="B254" s="2" t="s">
        <v>16</v>
      </c>
      <c r="C254" s="21">
        <v>70000</v>
      </c>
      <c r="D254" s="47">
        <f t="shared" si="6"/>
        <v>7000</v>
      </c>
      <c r="E254" s="48">
        <f t="shared" si="7"/>
        <v>77000</v>
      </c>
    </row>
    <row r="255" spans="1:5" ht="30.75" customHeight="1" thickBot="1" x14ac:dyDescent="0.3">
      <c r="A255" s="1" t="s">
        <v>239</v>
      </c>
      <c r="B255" s="2" t="s">
        <v>3</v>
      </c>
      <c r="C255" s="21">
        <v>19370</v>
      </c>
      <c r="D255" s="47">
        <f t="shared" si="6"/>
        <v>1937</v>
      </c>
      <c r="E255" s="48">
        <f t="shared" si="7"/>
        <v>21307</v>
      </c>
    </row>
    <row r="256" spans="1:5" ht="37.5" customHeight="1" thickBot="1" x14ac:dyDescent="0.3">
      <c r="A256" s="1" t="s">
        <v>240</v>
      </c>
      <c r="B256" s="2" t="s">
        <v>9</v>
      </c>
      <c r="C256" s="21">
        <v>80000</v>
      </c>
      <c r="D256" s="47">
        <f t="shared" si="6"/>
        <v>8000</v>
      </c>
      <c r="E256" s="48">
        <f t="shared" si="7"/>
        <v>88000</v>
      </c>
    </row>
    <row r="257" spans="1:5" ht="30.75" customHeight="1" thickBot="1" x14ac:dyDescent="0.3">
      <c r="A257" s="1" t="s">
        <v>241</v>
      </c>
      <c r="B257" s="2" t="s">
        <v>16</v>
      </c>
      <c r="C257" s="21">
        <v>120000</v>
      </c>
      <c r="D257" s="47">
        <f t="shared" si="6"/>
        <v>12000</v>
      </c>
      <c r="E257" s="48">
        <f t="shared" si="7"/>
        <v>132000</v>
      </c>
    </row>
    <row r="258" spans="1:5" ht="30.75" customHeight="1" thickBot="1" x14ac:dyDescent="0.3">
      <c r="A258" s="1" t="s">
        <v>242</v>
      </c>
      <c r="B258" s="2" t="s">
        <v>16</v>
      </c>
      <c r="C258" s="21">
        <v>12700</v>
      </c>
      <c r="D258" s="47">
        <f t="shared" si="6"/>
        <v>1270</v>
      </c>
      <c r="E258" s="48">
        <f t="shared" si="7"/>
        <v>13970</v>
      </c>
    </row>
    <row r="259" spans="1:5" ht="30.75" customHeight="1" thickBot="1" x14ac:dyDescent="0.3">
      <c r="A259" s="1" t="s">
        <v>243</v>
      </c>
      <c r="B259" s="2" t="s">
        <v>16</v>
      </c>
      <c r="C259" s="21">
        <v>106170</v>
      </c>
      <c r="D259" s="47">
        <f t="shared" si="6"/>
        <v>10617</v>
      </c>
      <c r="E259" s="48">
        <f t="shared" si="7"/>
        <v>116787</v>
      </c>
    </row>
    <row r="260" spans="1:5" ht="30.75" customHeight="1" thickBot="1" x14ac:dyDescent="0.3">
      <c r="A260" s="1" t="s">
        <v>244</v>
      </c>
      <c r="B260" s="2" t="s">
        <v>16</v>
      </c>
      <c r="C260" s="21">
        <v>139800</v>
      </c>
      <c r="D260" s="47">
        <f t="shared" si="6"/>
        <v>13980</v>
      </c>
      <c r="E260" s="48">
        <f t="shared" si="7"/>
        <v>153780</v>
      </c>
    </row>
    <row r="261" spans="1:5" ht="30.75" customHeight="1" thickBot="1" x14ac:dyDescent="0.3">
      <c r="A261" s="1" t="s">
        <v>245</v>
      </c>
      <c r="B261" s="2" t="s">
        <v>16</v>
      </c>
      <c r="C261" s="21">
        <v>103900</v>
      </c>
      <c r="D261" s="47">
        <f t="shared" si="6"/>
        <v>10390</v>
      </c>
      <c r="E261" s="48">
        <f t="shared" si="7"/>
        <v>114290</v>
      </c>
    </row>
    <row r="262" spans="1:5" ht="30.75" customHeight="1" thickBot="1" x14ac:dyDescent="0.3">
      <c r="A262" s="1" t="s">
        <v>246</v>
      </c>
      <c r="B262" s="2" t="s">
        <v>16</v>
      </c>
      <c r="C262" s="21">
        <v>90600</v>
      </c>
      <c r="D262" s="47">
        <f t="shared" ref="D262:D283" si="8">+C262*10%</f>
        <v>9060</v>
      </c>
      <c r="E262" s="48">
        <f t="shared" ref="E262:E283" si="9">+C262+D262</f>
        <v>99660</v>
      </c>
    </row>
    <row r="263" spans="1:5" ht="54.75" customHeight="1" thickBot="1" x14ac:dyDescent="0.3">
      <c r="A263" s="1" t="s">
        <v>247</v>
      </c>
      <c r="B263" s="2" t="s">
        <v>16</v>
      </c>
      <c r="C263" s="21">
        <v>2470000</v>
      </c>
      <c r="D263" s="47">
        <f t="shared" si="8"/>
        <v>247000</v>
      </c>
      <c r="E263" s="48">
        <f t="shared" si="9"/>
        <v>2717000</v>
      </c>
    </row>
    <row r="264" spans="1:5" ht="30.75" customHeight="1" thickBot="1" x14ac:dyDescent="0.3">
      <c r="A264" s="1" t="s">
        <v>248</v>
      </c>
      <c r="B264" s="2" t="s">
        <v>16</v>
      </c>
      <c r="C264" s="21">
        <v>168400</v>
      </c>
      <c r="D264" s="47">
        <f t="shared" si="8"/>
        <v>16840</v>
      </c>
      <c r="E264" s="48">
        <f t="shared" si="9"/>
        <v>185240</v>
      </c>
    </row>
    <row r="265" spans="1:5" ht="30.75" customHeight="1" thickBot="1" x14ac:dyDescent="0.3">
      <c r="A265" s="1" t="s">
        <v>249</v>
      </c>
      <c r="B265" s="2" t="s">
        <v>9</v>
      </c>
      <c r="C265" s="21">
        <v>61600</v>
      </c>
      <c r="D265" s="47">
        <f t="shared" si="8"/>
        <v>6160</v>
      </c>
      <c r="E265" s="48">
        <f t="shared" si="9"/>
        <v>67760</v>
      </c>
    </row>
    <row r="266" spans="1:5" ht="36.75" customHeight="1" thickBot="1" x14ac:dyDescent="0.3">
      <c r="A266" s="1" t="s">
        <v>250</v>
      </c>
      <c r="B266" s="2" t="s">
        <v>16</v>
      </c>
      <c r="C266" s="21">
        <v>890000</v>
      </c>
      <c r="D266" s="47">
        <f t="shared" si="8"/>
        <v>89000</v>
      </c>
      <c r="E266" s="48">
        <f t="shared" si="9"/>
        <v>979000</v>
      </c>
    </row>
    <row r="267" spans="1:5" ht="30.75" customHeight="1" thickBot="1" x14ac:dyDescent="0.3">
      <c r="A267" s="1" t="s">
        <v>251</v>
      </c>
      <c r="B267" s="2" t="s">
        <v>9</v>
      </c>
      <c r="C267" s="21">
        <v>48200</v>
      </c>
      <c r="D267" s="47">
        <f t="shared" si="8"/>
        <v>4820</v>
      </c>
      <c r="E267" s="48">
        <f t="shared" si="9"/>
        <v>53020</v>
      </c>
    </row>
    <row r="268" spans="1:5" ht="30.75" customHeight="1" thickBot="1" x14ac:dyDescent="0.3">
      <c r="A268" s="1" t="s">
        <v>252</v>
      </c>
      <c r="B268" s="2" t="s">
        <v>16</v>
      </c>
      <c r="C268" s="21">
        <v>843000</v>
      </c>
      <c r="D268" s="47">
        <f t="shared" si="8"/>
        <v>84300</v>
      </c>
      <c r="E268" s="48">
        <f t="shared" si="9"/>
        <v>927300</v>
      </c>
    </row>
    <row r="269" spans="1:5" ht="30.75" customHeight="1" thickBot="1" x14ac:dyDescent="0.3">
      <c r="A269" s="1" t="s">
        <v>253</v>
      </c>
      <c r="B269" s="2" t="s">
        <v>9</v>
      </c>
      <c r="C269" s="21">
        <v>58600</v>
      </c>
      <c r="D269" s="47">
        <f t="shared" si="8"/>
        <v>5860</v>
      </c>
      <c r="E269" s="48">
        <f t="shared" si="9"/>
        <v>64460</v>
      </c>
    </row>
    <row r="270" spans="1:5" ht="46.5" customHeight="1" thickBot="1" x14ac:dyDescent="0.3">
      <c r="A270" s="1" t="s">
        <v>254</v>
      </c>
      <c r="B270" s="2" t="s">
        <v>16</v>
      </c>
      <c r="C270" s="21">
        <v>345000</v>
      </c>
      <c r="D270" s="47">
        <f t="shared" si="8"/>
        <v>34500</v>
      </c>
      <c r="E270" s="48">
        <f t="shared" si="9"/>
        <v>379500</v>
      </c>
    </row>
    <row r="271" spans="1:5" ht="30.75" customHeight="1" thickBot="1" x14ac:dyDescent="0.3">
      <c r="A271" s="1" t="s">
        <v>255</v>
      </c>
      <c r="B271" s="2" t="s">
        <v>9</v>
      </c>
      <c r="C271" s="21">
        <v>140000</v>
      </c>
      <c r="D271" s="47">
        <f t="shared" si="8"/>
        <v>14000</v>
      </c>
      <c r="E271" s="48">
        <f t="shared" si="9"/>
        <v>154000</v>
      </c>
    </row>
    <row r="272" spans="1:5" ht="30.75" customHeight="1" thickBot="1" x14ac:dyDescent="0.3">
      <c r="A272" s="1" t="s">
        <v>256</v>
      </c>
      <c r="B272" s="2" t="s">
        <v>16</v>
      </c>
      <c r="C272" s="21">
        <v>628000</v>
      </c>
      <c r="D272" s="47">
        <f t="shared" si="8"/>
        <v>62800</v>
      </c>
      <c r="E272" s="48">
        <f t="shared" si="9"/>
        <v>690800</v>
      </c>
    </row>
    <row r="273" spans="1:5" ht="30.75" customHeight="1" thickBot="1" x14ac:dyDescent="0.3">
      <c r="A273" s="1" t="s">
        <v>257</v>
      </c>
      <c r="B273" s="2" t="s">
        <v>16</v>
      </c>
      <c r="C273" s="21">
        <v>139000</v>
      </c>
      <c r="D273" s="47">
        <f t="shared" si="8"/>
        <v>13900</v>
      </c>
      <c r="E273" s="48">
        <f t="shared" si="9"/>
        <v>152900</v>
      </c>
    </row>
    <row r="274" spans="1:5" ht="30.75" customHeight="1" thickBot="1" x14ac:dyDescent="0.3">
      <c r="A274" s="1" t="s">
        <v>258</v>
      </c>
      <c r="B274" s="2" t="s">
        <v>16</v>
      </c>
      <c r="C274" s="21">
        <v>15000</v>
      </c>
      <c r="D274" s="47">
        <f t="shared" si="8"/>
        <v>1500</v>
      </c>
      <c r="E274" s="48">
        <f t="shared" si="9"/>
        <v>16500</v>
      </c>
    </row>
    <row r="275" spans="1:5" ht="37.5" customHeight="1" thickBot="1" x14ac:dyDescent="0.3">
      <c r="A275" s="1" t="s">
        <v>284</v>
      </c>
      <c r="B275" s="2" t="s">
        <v>3</v>
      </c>
      <c r="C275" s="21">
        <v>45000</v>
      </c>
      <c r="D275" s="47">
        <f t="shared" si="8"/>
        <v>4500</v>
      </c>
      <c r="E275" s="48">
        <f t="shared" si="9"/>
        <v>49500</v>
      </c>
    </row>
    <row r="276" spans="1:5" ht="47.25" customHeight="1" thickBot="1" x14ac:dyDescent="0.3">
      <c r="A276" s="1" t="s">
        <v>259</v>
      </c>
      <c r="B276" s="2" t="s">
        <v>16</v>
      </c>
      <c r="C276" s="21">
        <v>43000</v>
      </c>
      <c r="D276" s="47">
        <f t="shared" si="8"/>
        <v>4300</v>
      </c>
      <c r="E276" s="48">
        <f t="shared" si="9"/>
        <v>47300</v>
      </c>
    </row>
    <row r="277" spans="1:5" ht="30.75" customHeight="1" thickBot="1" x14ac:dyDescent="0.3">
      <c r="A277" s="1" t="s">
        <v>260</v>
      </c>
      <c r="B277" s="2" t="s">
        <v>16</v>
      </c>
      <c r="C277" s="21">
        <v>275000</v>
      </c>
      <c r="D277" s="47">
        <f t="shared" si="8"/>
        <v>27500</v>
      </c>
      <c r="E277" s="48">
        <f t="shared" si="9"/>
        <v>302500</v>
      </c>
    </row>
    <row r="278" spans="1:5" ht="30.75" customHeight="1" thickBot="1" x14ac:dyDescent="0.3">
      <c r="A278" s="1" t="s">
        <v>261</v>
      </c>
      <c r="B278" s="2" t="s">
        <v>16</v>
      </c>
      <c r="C278" s="21">
        <v>277000</v>
      </c>
      <c r="D278" s="47">
        <f t="shared" si="8"/>
        <v>27700</v>
      </c>
      <c r="E278" s="48">
        <f t="shared" si="9"/>
        <v>304700</v>
      </c>
    </row>
    <row r="279" spans="1:5" ht="30.75" customHeight="1" thickBot="1" x14ac:dyDescent="0.3">
      <c r="A279" s="1" t="s">
        <v>262</v>
      </c>
      <c r="B279" s="2" t="s">
        <v>16</v>
      </c>
      <c r="C279" s="21">
        <v>211500</v>
      </c>
      <c r="D279" s="47">
        <f t="shared" si="8"/>
        <v>21150</v>
      </c>
      <c r="E279" s="48">
        <f t="shared" si="9"/>
        <v>232650</v>
      </c>
    </row>
    <row r="280" spans="1:5" ht="30.75" customHeight="1" thickBot="1" x14ac:dyDescent="0.3">
      <c r="A280" s="1" t="s">
        <v>263</v>
      </c>
      <c r="B280" s="2" t="s">
        <v>16</v>
      </c>
      <c r="C280" s="21">
        <v>25000</v>
      </c>
      <c r="D280" s="47">
        <f t="shared" si="8"/>
        <v>2500</v>
      </c>
      <c r="E280" s="48">
        <f t="shared" si="9"/>
        <v>27500</v>
      </c>
    </row>
    <row r="281" spans="1:5" ht="30.75" customHeight="1" thickBot="1" x14ac:dyDescent="0.3">
      <c r="A281" s="1" t="s">
        <v>264</v>
      </c>
      <c r="B281" s="2" t="s">
        <v>3</v>
      </c>
      <c r="C281" s="21">
        <v>35000</v>
      </c>
      <c r="D281" s="47">
        <f t="shared" si="8"/>
        <v>3500</v>
      </c>
      <c r="E281" s="48">
        <f t="shared" si="9"/>
        <v>38500</v>
      </c>
    </row>
    <row r="282" spans="1:5" ht="41.25" customHeight="1" thickBot="1" x14ac:dyDescent="0.3">
      <c r="A282" s="1" t="s">
        <v>265</v>
      </c>
      <c r="B282" s="2" t="s">
        <v>16</v>
      </c>
      <c r="C282" s="21">
        <v>1843000</v>
      </c>
      <c r="D282" s="47">
        <f t="shared" si="8"/>
        <v>184300</v>
      </c>
      <c r="E282" s="48">
        <f t="shared" si="9"/>
        <v>2027300</v>
      </c>
    </row>
    <row r="283" spans="1:5" ht="33.75" customHeight="1" thickBot="1" x14ac:dyDescent="0.3">
      <c r="A283" s="1" t="s">
        <v>266</v>
      </c>
      <c r="B283" s="2" t="s">
        <v>3</v>
      </c>
      <c r="C283" s="21">
        <v>111000</v>
      </c>
      <c r="D283" s="47">
        <f t="shared" si="8"/>
        <v>11100</v>
      </c>
      <c r="E283" s="48">
        <f t="shared" si="9"/>
        <v>122100</v>
      </c>
    </row>
    <row r="284" spans="1:5" ht="12" customHeight="1" x14ac:dyDescent="0.25">
      <c r="A284" s="15"/>
      <c r="B284" s="15"/>
    </row>
    <row r="285" spans="1:5" ht="39" customHeight="1" x14ac:dyDescent="0.25"/>
  </sheetData>
  <mergeCells count="54">
    <mergeCell ref="B208:B210"/>
    <mergeCell ref="C208:C210"/>
    <mergeCell ref="B214:B215"/>
    <mergeCell ref="C214:C215"/>
    <mergeCell ref="B217:B218"/>
    <mergeCell ref="C217:C218"/>
    <mergeCell ref="B200:B201"/>
    <mergeCell ref="C200:C201"/>
    <mergeCell ref="B202:B204"/>
    <mergeCell ref="C202:C204"/>
    <mergeCell ref="B205:B207"/>
    <mergeCell ref="C205:C207"/>
    <mergeCell ref="B186:B187"/>
    <mergeCell ref="C186:C187"/>
    <mergeCell ref="B192:B193"/>
    <mergeCell ref="C192:C193"/>
    <mergeCell ref="B194:B195"/>
    <mergeCell ref="C194:C195"/>
    <mergeCell ref="B170:B172"/>
    <mergeCell ref="C170:C172"/>
    <mergeCell ref="B182:B183"/>
    <mergeCell ref="C182:C183"/>
    <mergeCell ref="B184:B185"/>
    <mergeCell ref="C184:C185"/>
    <mergeCell ref="B137:B138"/>
    <mergeCell ref="C137:C138"/>
    <mergeCell ref="B148:B149"/>
    <mergeCell ref="C148:C149"/>
    <mergeCell ref="B167:B169"/>
    <mergeCell ref="C167:C169"/>
    <mergeCell ref="B105:B107"/>
    <mergeCell ref="C105:C107"/>
    <mergeCell ref="B127:B129"/>
    <mergeCell ref="C127:C129"/>
    <mergeCell ref="B132:B133"/>
    <mergeCell ref="C132:C133"/>
    <mergeCell ref="B84:B85"/>
    <mergeCell ref="C84:C85"/>
    <mergeCell ref="B87:B88"/>
    <mergeCell ref="C87:C88"/>
    <mergeCell ref="B103:B104"/>
    <mergeCell ref="C103:C104"/>
    <mergeCell ref="B66:B70"/>
    <mergeCell ref="C66:C70"/>
    <mergeCell ref="B73:B74"/>
    <mergeCell ref="C73:C74"/>
    <mergeCell ref="B79:B80"/>
    <mergeCell ref="C79:C80"/>
    <mergeCell ref="A1:C1"/>
    <mergeCell ref="A2:B2"/>
    <mergeCell ref="B20:B22"/>
    <mergeCell ref="C20:C22"/>
    <mergeCell ref="B43:B44"/>
    <mergeCell ref="C43:C4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5"/>
  <sheetViews>
    <sheetView showGridLines="0" tabSelected="1" view="pageBreakPreview" zoomScale="70" zoomScaleNormal="100" zoomScaleSheetLayoutView="70" workbookViewId="0">
      <pane ySplit="4" topLeftCell="A5" activePane="bottomLeft" state="frozen"/>
      <selection pane="bottomLeft" activeCell="C5" sqref="C5"/>
    </sheetView>
  </sheetViews>
  <sheetFormatPr baseColWidth="10" defaultRowHeight="30.75" customHeight="1" x14ac:dyDescent="0.25"/>
  <cols>
    <col min="1" max="1" width="88.85546875" customWidth="1"/>
    <col min="2" max="2" width="24.7109375" customWidth="1"/>
    <col min="3" max="3" width="22.42578125" customWidth="1"/>
    <col min="4" max="4" width="2.42578125" customWidth="1"/>
  </cols>
  <sheetData>
    <row r="1" spans="1:3" ht="63.75" customHeight="1" thickBot="1" x14ac:dyDescent="0.3">
      <c r="A1" s="33" t="s">
        <v>288</v>
      </c>
      <c r="B1" s="34"/>
      <c r="C1" s="35"/>
    </row>
    <row r="2" spans="1:3" ht="48" customHeight="1" thickBot="1" x14ac:dyDescent="0.3">
      <c r="A2" s="39" t="s">
        <v>289</v>
      </c>
      <c r="B2" s="40"/>
    </row>
    <row r="3" spans="1:3" ht="48" customHeight="1" thickBot="1" x14ac:dyDescent="0.3">
      <c r="A3" s="13"/>
      <c r="B3" s="14"/>
      <c r="C3" s="18" t="s">
        <v>271</v>
      </c>
    </row>
    <row r="4" spans="1:3" ht="30.75" customHeight="1" thickBot="1" x14ac:dyDescent="0.3">
      <c r="A4" s="9" t="s">
        <v>0</v>
      </c>
      <c r="B4" s="10" t="s">
        <v>1</v>
      </c>
    </row>
    <row r="5" spans="1:3" ht="30.75" customHeight="1" thickBot="1" x14ac:dyDescent="0.3">
      <c r="A5" s="1" t="s">
        <v>2</v>
      </c>
      <c r="B5" s="2" t="s">
        <v>3</v>
      </c>
      <c r="C5" s="22">
        <f>VLOOKUP(A5,'Hoja1 (2)'!$A$5:$E$283,5,)</f>
        <v>21560</v>
      </c>
    </row>
    <row r="6" spans="1:3" ht="30.75" customHeight="1" thickBot="1" x14ac:dyDescent="0.3">
      <c r="A6" s="1" t="s">
        <v>4</v>
      </c>
      <c r="B6" s="2" t="s">
        <v>5</v>
      </c>
      <c r="C6" s="22">
        <f>VLOOKUP(A6,'Hoja1 (2)'!$A$5:$E$283,5,)</f>
        <v>4537.5</v>
      </c>
    </row>
    <row r="7" spans="1:3" ht="30.75" customHeight="1" thickBot="1" x14ac:dyDescent="0.3">
      <c r="A7" s="1" t="s">
        <v>6</v>
      </c>
      <c r="B7" s="2" t="s">
        <v>3</v>
      </c>
      <c r="C7" s="22">
        <f>VLOOKUP(A7,'Hoja1 (2)'!$A$5:$E$283,5,)</f>
        <v>134167</v>
      </c>
    </row>
    <row r="8" spans="1:3" ht="30.75" customHeight="1" thickBot="1" x14ac:dyDescent="0.3">
      <c r="A8" s="1" t="s">
        <v>7</v>
      </c>
      <c r="B8" s="2" t="s">
        <v>3</v>
      </c>
      <c r="C8" s="22">
        <f>VLOOKUP(A8,'Hoja1 (2)'!$A$5:$E$283,5,)</f>
        <v>37873</v>
      </c>
    </row>
    <row r="9" spans="1:3" ht="30.75" customHeight="1" thickBot="1" x14ac:dyDescent="0.3">
      <c r="A9" s="1" t="s">
        <v>8</v>
      </c>
      <c r="B9" s="2" t="s">
        <v>3</v>
      </c>
      <c r="C9" s="22">
        <f>VLOOKUP(A9,'Hoja1 (2)'!$A$5:$E$283,5,)</f>
        <v>19800</v>
      </c>
    </row>
    <row r="10" spans="1:3" ht="37.5" customHeight="1" thickBot="1" x14ac:dyDescent="0.3">
      <c r="A10" s="1" t="s">
        <v>273</v>
      </c>
      <c r="B10" s="2" t="s">
        <v>9</v>
      </c>
      <c r="C10" s="22">
        <f>VLOOKUP(A10,'Hoja1 (2)'!$A$5:$E$283,5,)</f>
        <v>21450</v>
      </c>
    </row>
    <row r="11" spans="1:3" ht="30.75" customHeight="1" thickBot="1" x14ac:dyDescent="0.3">
      <c r="A11" s="1" t="s">
        <v>10</v>
      </c>
      <c r="B11" s="2" t="s">
        <v>9</v>
      </c>
      <c r="C11" s="22">
        <f>VLOOKUP(A11,'Hoja1 (2)'!$A$5:$E$283,5,)</f>
        <v>56100</v>
      </c>
    </row>
    <row r="12" spans="1:3" ht="35.25" customHeight="1" thickBot="1" x14ac:dyDescent="0.3">
      <c r="A12" s="1" t="s">
        <v>11</v>
      </c>
      <c r="B12" s="2" t="s">
        <v>12</v>
      </c>
      <c r="C12" s="22">
        <f>VLOOKUP(A12,'Hoja1 (2)'!$A$5:$E$283,5,)</f>
        <v>285972.5</v>
      </c>
    </row>
    <row r="13" spans="1:3" ht="30.75" customHeight="1" thickBot="1" x14ac:dyDescent="0.3">
      <c r="A13" s="24" t="s">
        <v>274</v>
      </c>
      <c r="B13" s="2" t="s">
        <v>13</v>
      </c>
      <c r="C13" s="22">
        <f>VLOOKUP(A13,'Hoja1 (2)'!$A$5:$E$283,5,)</f>
        <v>88000</v>
      </c>
    </row>
    <row r="14" spans="1:3" ht="30.75" customHeight="1" thickBot="1" x14ac:dyDescent="0.3">
      <c r="A14" s="1" t="s">
        <v>14</v>
      </c>
      <c r="B14" s="5" t="s">
        <v>13</v>
      </c>
      <c r="C14" s="22">
        <f>VLOOKUP(A14,'Hoja1 (2)'!$A$5:$E$283,5,)</f>
        <v>550000</v>
      </c>
    </row>
    <row r="15" spans="1:3" ht="30.75" customHeight="1" thickBot="1" x14ac:dyDescent="0.3">
      <c r="A15" s="1" t="s">
        <v>15</v>
      </c>
      <c r="B15" s="2" t="s">
        <v>16</v>
      </c>
      <c r="C15" s="22">
        <f>VLOOKUP(A15,'Hoja1 (2)'!$A$5:$E$283,5,)</f>
        <v>253000</v>
      </c>
    </row>
    <row r="16" spans="1:3" ht="30.75" customHeight="1" thickBot="1" x14ac:dyDescent="0.3">
      <c r="A16" s="1" t="s">
        <v>17</v>
      </c>
      <c r="B16" s="2" t="s">
        <v>3</v>
      </c>
      <c r="C16" s="22">
        <f>VLOOKUP(A16,'Hoja1 (2)'!$A$5:$E$283,5,)</f>
        <v>61367.9</v>
      </c>
    </row>
    <row r="17" spans="1:3" ht="30.75" customHeight="1" thickBot="1" x14ac:dyDescent="0.3">
      <c r="A17" s="1" t="s">
        <v>18</v>
      </c>
      <c r="B17" s="2" t="s">
        <v>9</v>
      </c>
      <c r="C17" s="22">
        <f>VLOOKUP(A17,'Hoja1 (2)'!$A$5:$E$283,5,)</f>
        <v>38533</v>
      </c>
    </row>
    <row r="18" spans="1:3" ht="36" customHeight="1" thickBot="1" x14ac:dyDescent="0.3">
      <c r="A18" s="1" t="s">
        <v>19</v>
      </c>
      <c r="B18" s="2" t="s">
        <v>272</v>
      </c>
      <c r="C18" s="22">
        <f>VLOOKUP(A18,'Hoja1 (2)'!$A$5:$E$283,5,)</f>
        <v>66000</v>
      </c>
    </row>
    <row r="19" spans="1:3" ht="30.75" customHeight="1" thickBot="1" x14ac:dyDescent="0.3">
      <c r="A19" s="1" t="s">
        <v>20</v>
      </c>
      <c r="B19" s="2" t="s">
        <v>16</v>
      </c>
      <c r="C19" s="22">
        <f>VLOOKUP(A19,'Hoja1 (2)'!$A$5:$E$283,5,)</f>
        <v>363550</v>
      </c>
    </row>
    <row r="20" spans="1:3" ht="30.75" customHeight="1" x14ac:dyDescent="0.25">
      <c r="A20" s="4" t="s">
        <v>21</v>
      </c>
      <c r="B20" s="36" t="s">
        <v>3</v>
      </c>
      <c r="C20" s="49">
        <f>+'Hoja1 (2)'!E20</f>
        <v>132000</v>
      </c>
    </row>
    <row r="21" spans="1:3" ht="30.75" customHeight="1" x14ac:dyDescent="0.25">
      <c r="A21" s="4" t="s">
        <v>22</v>
      </c>
      <c r="B21" s="38"/>
      <c r="C21" s="31"/>
    </row>
    <row r="22" spans="1:3" ht="30.75" customHeight="1" thickBot="1" x14ac:dyDescent="0.3">
      <c r="A22" s="1" t="s">
        <v>23</v>
      </c>
      <c r="B22" s="37"/>
      <c r="C22" s="32"/>
    </row>
    <row r="23" spans="1:3" ht="30.75" customHeight="1" thickBot="1" x14ac:dyDescent="0.3">
      <c r="A23" s="1" t="s">
        <v>24</v>
      </c>
      <c r="B23" s="2" t="s">
        <v>25</v>
      </c>
      <c r="C23" s="22">
        <f>VLOOKUP(A23,'Hoja1 (2)'!$A$4:$E$283,5,)</f>
        <v>899800</v>
      </c>
    </row>
    <row r="24" spans="1:3" ht="30.75" customHeight="1" thickBot="1" x14ac:dyDescent="0.3">
      <c r="A24" s="1" t="s">
        <v>26</v>
      </c>
      <c r="B24" s="2" t="s">
        <v>3</v>
      </c>
      <c r="C24" s="22">
        <f>VLOOKUP(A24,'Hoja1 (2)'!$A$4:$E$283,5,)</f>
        <v>106007</v>
      </c>
    </row>
    <row r="25" spans="1:3" ht="30.75" customHeight="1" thickBot="1" x14ac:dyDescent="0.3">
      <c r="A25" s="1" t="s">
        <v>27</v>
      </c>
      <c r="B25" s="2" t="s">
        <v>3</v>
      </c>
      <c r="C25" s="22">
        <f>VLOOKUP(A25,'Hoja1 (2)'!$A$4:$E$283,5,)</f>
        <v>257592.5</v>
      </c>
    </row>
    <row r="26" spans="1:3" ht="39.75" customHeight="1" thickBot="1" x14ac:dyDescent="0.3">
      <c r="A26" s="1" t="s">
        <v>28</v>
      </c>
      <c r="B26" s="2" t="s">
        <v>9</v>
      </c>
      <c r="C26" s="22">
        <f>VLOOKUP(A26,'Hoja1 (2)'!$A$4:$E$283,5,)</f>
        <v>56100</v>
      </c>
    </row>
    <row r="27" spans="1:3" ht="30.75" customHeight="1" thickBot="1" x14ac:dyDescent="0.3">
      <c r="A27" s="1" t="s">
        <v>29</v>
      </c>
      <c r="B27" s="2" t="s">
        <v>16</v>
      </c>
      <c r="C27" s="22">
        <f>VLOOKUP(A27,'Hoja1 (2)'!$A$4:$E$283,5,)</f>
        <v>5863</v>
      </c>
    </row>
    <row r="28" spans="1:3" ht="30.75" customHeight="1" thickBot="1" x14ac:dyDescent="0.3">
      <c r="A28" s="1" t="s">
        <v>30</v>
      </c>
      <c r="B28" s="2" t="s">
        <v>3</v>
      </c>
      <c r="C28" s="22">
        <f>VLOOKUP(A28,'Hoja1 (2)'!$A$4:$E$283,5,)</f>
        <v>44327.8</v>
      </c>
    </row>
    <row r="29" spans="1:3" ht="37.5" customHeight="1" thickBot="1" x14ac:dyDescent="0.3">
      <c r="A29" s="1" t="s">
        <v>275</v>
      </c>
      <c r="B29" s="2" t="s">
        <v>3</v>
      </c>
      <c r="C29" s="22">
        <f>VLOOKUP(A29,'Hoja1 (2)'!$A$4:$E$283,5,)</f>
        <v>45650</v>
      </c>
    </row>
    <row r="30" spans="1:3" ht="30.75" customHeight="1" thickBot="1" x14ac:dyDescent="0.3">
      <c r="A30" s="1" t="s">
        <v>31</v>
      </c>
      <c r="B30" s="2" t="s">
        <v>25</v>
      </c>
      <c r="C30" s="22">
        <f>VLOOKUP(A30,'Hoja1 (2)'!$A$4:$E$283,5,)</f>
        <v>894465</v>
      </c>
    </row>
    <row r="31" spans="1:3" ht="30.75" customHeight="1" thickBot="1" x14ac:dyDescent="0.3">
      <c r="A31" s="1" t="s">
        <v>32</v>
      </c>
      <c r="B31" s="2" t="s">
        <v>25</v>
      </c>
      <c r="C31" s="22">
        <f>VLOOKUP(A31,'Hoja1 (2)'!$A$4:$E$283,5,)</f>
        <v>380160</v>
      </c>
    </row>
    <row r="32" spans="1:3" ht="30.75" customHeight="1" thickBot="1" x14ac:dyDescent="0.3">
      <c r="A32" s="1" t="s">
        <v>33</v>
      </c>
      <c r="B32" s="2" t="s">
        <v>9</v>
      </c>
      <c r="C32" s="22">
        <f>VLOOKUP(A32,'Hoja1 (2)'!$A$4:$E$283,5,)</f>
        <v>186100.2</v>
      </c>
    </row>
    <row r="33" spans="1:3" ht="30.75" customHeight="1" thickBot="1" x14ac:dyDescent="0.3">
      <c r="A33" s="1" t="s">
        <v>34</v>
      </c>
      <c r="B33" s="2" t="s">
        <v>9</v>
      </c>
      <c r="C33" s="22">
        <f>VLOOKUP(A33,'Hoja1 (2)'!$A$4:$E$283,5,)</f>
        <v>75262</v>
      </c>
    </row>
    <row r="34" spans="1:3" ht="59.25" customHeight="1" thickBot="1" x14ac:dyDescent="0.3">
      <c r="A34" s="1" t="s">
        <v>35</v>
      </c>
      <c r="B34" s="2" t="s">
        <v>3</v>
      </c>
      <c r="C34" s="22">
        <f>VLOOKUP(A34,'Hoja1 (2)'!$A$4:$E$283,5,)</f>
        <v>224400</v>
      </c>
    </row>
    <row r="35" spans="1:3" ht="30.75" customHeight="1" thickBot="1" x14ac:dyDescent="0.3">
      <c r="A35" s="1" t="s">
        <v>36</v>
      </c>
      <c r="B35" s="2" t="s">
        <v>3</v>
      </c>
      <c r="C35" s="22">
        <f>VLOOKUP(A35,'Hoja1 (2)'!$A$4:$E$283,5,)</f>
        <v>20900</v>
      </c>
    </row>
    <row r="36" spans="1:3" ht="30.75" customHeight="1" thickBot="1" x14ac:dyDescent="0.3">
      <c r="A36" s="1" t="s">
        <v>37</v>
      </c>
      <c r="B36" s="2" t="s">
        <v>13</v>
      </c>
      <c r="C36" s="22">
        <f>VLOOKUP(A36,'Hoja1 (2)'!$A$4:$E$283,5,)</f>
        <v>363000</v>
      </c>
    </row>
    <row r="37" spans="1:3" ht="30.75" customHeight="1" thickBot="1" x14ac:dyDescent="0.3">
      <c r="A37" s="1" t="s">
        <v>38</v>
      </c>
      <c r="B37" s="2" t="s">
        <v>3</v>
      </c>
      <c r="C37" s="22">
        <f>VLOOKUP(A37,'Hoja1 (2)'!$A$4:$E$283,5,)</f>
        <v>2750</v>
      </c>
    </row>
    <row r="38" spans="1:3" ht="55.5" customHeight="1" thickBot="1" x14ac:dyDescent="0.3">
      <c r="A38" s="1" t="s">
        <v>39</v>
      </c>
      <c r="B38" s="2" t="s">
        <v>9</v>
      </c>
      <c r="C38" s="22">
        <f>VLOOKUP(A38,'Hoja1 (2)'!$A$4:$E$283,5,)</f>
        <v>154000</v>
      </c>
    </row>
    <row r="39" spans="1:3" ht="31.5" customHeight="1" thickBot="1" x14ac:dyDescent="0.3">
      <c r="A39" s="1" t="s">
        <v>40</v>
      </c>
      <c r="B39" s="2" t="s">
        <v>9</v>
      </c>
      <c r="C39" s="22">
        <f>VLOOKUP(A39,'Hoja1 (2)'!$A$4:$E$283,5,)</f>
        <v>97168.5</v>
      </c>
    </row>
    <row r="40" spans="1:3" ht="42" customHeight="1" thickBot="1" x14ac:dyDescent="0.3">
      <c r="A40" s="1" t="s">
        <v>41</v>
      </c>
      <c r="B40" s="2" t="s">
        <v>16</v>
      </c>
      <c r="C40" s="22">
        <f>VLOOKUP(A40,'Hoja1 (2)'!$A$4:$E$283,5,)</f>
        <v>28600</v>
      </c>
    </row>
    <row r="41" spans="1:3" ht="55.5" customHeight="1" thickBot="1" x14ac:dyDescent="0.3">
      <c r="A41" s="1" t="s">
        <v>42</v>
      </c>
      <c r="B41" s="2" t="s">
        <v>25</v>
      </c>
      <c r="C41" s="22">
        <f>VLOOKUP(A41,'Hoja1 (2)'!$A$4:$E$283,5,)</f>
        <v>709500</v>
      </c>
    </row>
    <row r="42" spans="1:3" ht="30.75" customHeight="1" thickBot="1" x14ac:dyDescent="0.3">
      <c r="A42" s="1" t="s">
        <v>43</v>
      </c>
      <c r="B42" s="2" t="s">
        <v>9</v>
      </c>
      <c r="C42" s="22">
        <f>VLOOKUP(A42,'Hoja1 (2)'!$A$4:$E$283,5,)</f>
        <v>49500</v>
      </c>
    </row>
    <row r="43" spans="1:3" ht="30.75" customHeight="1" x14ac:dyDescent="0.25">
      <c r="A43" s="4" t="s">
        <v>44</v>
      </c>
      <c r="B43" s="36" t="s">
        <v>9</v>
      </c>
      <c r="C43" s="49">
        <f>+'Hoja1 (2)'!E43</f>
        <v>11000</v>
      </c>
    </row>
    <row r="44" spans="1:3" ht="30.75" customHeight="1" thickBot="1" x14ac:dyDescent="0.3">
      <c r="A44" s="1" t="s">
        <v>45</v>
      </c>
      <c r="B44" s="37"/>
      <c r="C44" s="32"/>
    </row>
    <row r="45" spans="1:3" ht="30.75" customHeight="1" thickBot="1" x14ac:dyDescent="0.3">
      <c r="A45" s="1" t="s">
        <v>46</v>
      </c>
      <c r="B45" s="2" t="s">
        <v>9</v>
      </c>
      <c r="C45" s="22">
        <f>VLOOKUP(A45,'Hoja1 (2)'!$A$45:$E$283,5,)</f>
        <v>11141.9</v>
      </c>
    </row>
    <row r="46" spans="1:3" ht="30.75" customHeight="1" thickBot="1" x14ac:dyDescent="0.3">
      <c r="A46" s="1" t="s">
        <v>47</v>
      </c>
      <c r="B46" s="2" t="s">
        <v>9</v>
      </c>
      <c r="C46" s="22">
        <f>VLOOKUP(A46,'Hoja1 (2)'!$A$45:$E$283,5,)</f>
        <v>5280</v>
      </c>
    </row>
    <row r="47" spans="1:3" ht="30.75" customHeight="1" thickBot="1" x14ac:dyDescent="0.3">
      <c r="A47" s="1" t="s">
        <v>48</v>
      </c>
      <c r="B47" s="2" t="s">
        <v>9</v>
      </c>
      <c r="C47" s="22">
        <f>VLOOKUP(A47,'Hoja1 (2)'!$A$45:$E$283,5,)</f>
        <v>24577.3</v>
      </c>
    </row>
    <row r="48" spans="1:3" ht="30.75" customHeight="1" thickBot="1" x14ac:dyDescent="0.3">
      <c r="A48" s="1" t="s">
        <v>276</v>
      </c>
      <c r="B48" s="2" t="s">
        <v>25</v>
      </c>
      <c r="C48" s="22">
        <f>VLOOKUP(A48,'Hoja1 (2)'!$A$45:$E$283,5,)</f>
        <v>28215</v>
      </c>
    </row>
    <row r="49" spans="1:3" ht="30.75" customHeight="1" thickBot="1" x14ac:dyDescent="0.3">
      <c r="A49" s="1" t="s">
        <v>49</v>
      </c>
      <c r="B49" s="2" t="s">
        <v>9</v>
      </c>
      <c r="C49" s="22">
        <f>VLOOKUP(A49,'Hoja1 (2)'!$A$45:$E$283,5,)</f>
        <v>5115</v>
      </c>
    </row>
    <row r="50" spans="1:3" ht="30.75" customHeight="1" thickBot="1" x14ac:dyDescent="0.3">
      <c r="A50" s="1" t="s">
        <v>50</v>
      </c>
      <c r="B50" s="5" t="s">
        <v>3</v>
      </c>
      <c r="C50" s="22">
        <f>VLOOKUP(A50,'Hoja1 (2)'!$A$45:$E$283,5,)</f>
        <v>5500</v>
      </c>
    </row>
    <row r="51" spans="1:3" ht="30.75" customHeight="1" thickBot="1" x14ac:dyDescent="0.3">
      <c r="A51" s="1" t="s">
        <v>51</v>
      </c>
      <c r="B51" s="2" t="s">
        <v>9</v>
      </c>
      <c r="C51" s="22">
        <f>VLOOKUP(A51,'Hoja1 (2)'!$A$45:$E$283,5,)</f>
        <v>25757.599999999999</v>
      </c>
    </row>
    <row r="52" spans="1:3" ht="30.75" customHeight="1" thickBot="1" x14ac:dyDescent="0.3">
      <c r="A52" s="1" t="s">
        <v>52</v>
      </c>
      <c r="B52" s="2" t="s">
        <v>9</v>
      </c>
      <c r="C52" s="22">
        <f>VLOOKUP(A52,'Hoja1 (2)'!$A$45:$E$283,5,)</f>
        <v>24444.2</v>
      </c>
    </row>
    <row r="53" spans="1:3" ht="30.75" customHeight="1" thickBot="1" x14ac:dyDescent="0.3">
      <c r="A53" s="1" t="s">
        <v>53</v>
      </c>
      <c r="B53" s="2" t="s">
        <v>16</v>
      </c>
      <c r="C53" s="22">
        <f>VLOOKUP(A53,'Hoja1 (2)'!$A$45:$E$283,5,)</f>
        <v>5500</v>
      </c>
    </row>
    <row r="54" spans="1:3" ht="30.75" customHeight="1" thickBot="1" x14ac:dyDescent="0.3">
      <c r="A54" s="1" t="s">
        <v>54</v>
      </c>
      <c r="B54" s="2" t="s">
        <v>16</v>
      </c>
      <c r="C54" s="22">
        <f>VLOOKUP(A54,'Hoja1 (2)'!$A$45:$E$283,5,)</f>
        <v>30147.7</v>
      </c>
    </row>
    <row r="55" spans="1:3" ht="30.75" customHeight="1" thickBot="1" x14ac:dyDescent="0.3">
      <c r="A55" s="1" t="s">
        <v>55</v>
      </c>
      <c r="B55" s="5" t="s">
        <v>16</v>
      </c>
      <c r="C55" s="22">
        <f>VLOOKUP(A55,'Hoja1 (2)'!$A$45:$E$283,5,)</f>
        <v>6600</v>
      </c>
    </row>
    <row r="56" spans="1:3" ht="30.75" customHeight="1" thickBot="1" x14ac:dyDescent="0.3">
      <c r="A56" s="1" t="s">
        <v>56</v>
      </c>
      <c r="B56" s="5" t="s">
        <v>16</v>
      </c>
      <c r="C56" s="22">
        <f>VLOOKUP(A56,'Hoja1 (2)'!$A$45:$E$283,5,)</f>
        <v>3300</v>
      </c>
    </row>
    <row r="57" spans="1:3" ht="30.75" customHeight="1" thickBot="1" x14ac:dyDescent="0.3">
      <c r="A57" s="1" t="s">
        <v>57</v>
      </c>
      <c r="B57" s="2" t="s">
        <v>16</v>
      </c>
      <c r="C57" s="22">
        <f>VLOOKUP(A57,'Hoja1 (2)'!$A$45:$E$283,5,)</f>
        <v>11000</v>
      </c>
    </row>
    <row r="58" spans="1:3" ht="30.75" customHeight="1" thickBot="1" x14ac:dyDescent="0.3">
      <c r="A58" s="1" t="s">
        <v>58</v>
      </c>
      <c r="B58" s="5" t="s">
        <v>16</v>
      </c>
      <c r="C58" s="22">
        <f>VLOOKUP(A58,'Hoja1 (2)'!$A$45:$E$283,5,)</f>
        <v>5500</v>
      </c>
    </row>
    <row r="59" spans="1:3" ht="30.75" customHeight="1" thickBot="1" x14ac:dyDescent="0.3">
      <c r="A59" s="1" t="s">
        <v>59</v>
      </c>
      <c r="B59" s="5" t="s">
        <v>16</v>
      </c>
      <c r="C59" s="22">
        <f>VLOOKUP(A59,'Hoja1 (2)'!$A$45:$E$283,5,)</f>
        <v>22000</v>
      </c>
    </row>
    <row r="60" spans="1:3" ht="30.75" customHeight="1" thickBot="1" x14ac:dyDescent="0.3">
      <c r="A60" s="1" t="s">
        <v>60</v>
      </c>
      <c r="B60" s="5" t="s">
        <v>16</v>
      </c>
      <c r="C60" s="22">
        <f>VLOOKUP(A60,'Hoja1 (2)'!$A$45:$E$283,5,)</f>
        <v>4400</v>
      </c>
    </row>
    <row r="61" spans="1:3" ht="30.75" customHeight="1" thickBot="1" x14ac:dyDescent="0.3">
      <c r="A61" s="1" t="s">
        <v>61</v>
      </c>
      <c r="B61" s="2" t="s">
        <v>9</v>
      </c>
      <c r="C61" s="22">
        <f>VLOOKUP(A61,'Hoja1 (2)'!$A$45:$E$283,5,)</f>
        <v>13037.2</v>
      </c>
    </row>
    <row r="62" spans="1:3" ht="30.75" customHeight="1" thickBot="1" x14ac:dyDescent="0.3">
      <c r="A62" s="1" t="s">
        <v>62</v>
      </c>
      <c r="B62" s="25" t="s">
        <v>9</v>
      </c>
      <c r="C62" s="22">
        <f>VLOOKUP(A62,'Hoja1 (2)'!$A$45:$E$283,5,)</f>
        <v>5500</v>
      </c>
    </row>
    <row r="63" spans="1:3" ht="30.75" customHeight="1" thickBot="1" x14ac:dyDescent="0.3">
      <c r="A63" s="1" t="s">
        <v>63</v>
      </c>
      <c r="B63" s="2" t="s">
        <v>3</v>
      </c>
      <c r="C63" s="22">
        <f>VLOOKUP(A63,'Hoja1 (2)'!$A$45:$E$283,5,)</f>
        <v>4290</v>
      </c>
    </row>
    <row r="64" spans="1:3" ht="30.75" customHeight="1" thickBot="1" x14ac:dyDescent="0.3">
      <c r="A64" s="1" t="s">
        <v>64</v>
      </c>
      <c r="B64" s="2" t="s">
        <v>16</v>
      </c>
      <c r="C64" s="22">
        <f>VLOOKUP(A64,'Hoja1 (2)'!$A$45:$E$283,5,)</f>
        <v>27500</v>
      </c>
    </row>
    <row r="65" spans="1:3" ht="30.75" customHeight="1" thickBot="1" x14ac:dyDescent="0.3">
      <c r="A65" s="1" t="s">
        <v>65</v>
      </c>
      <c r="B65" s="2" t="s">
        <v>16</v>
      </c>
      <c r="C65" s="22">
        <f>VLOOKUP(A65,'Hoja1 (2)'!$A$45:$E$283,5,)</f>
        <v>33000</v>
      </c>
    </row>
    <row r="66" spans="1:3" ht="30.75" customHeight="1" x14ac:dyDescent="0.25">
      <c r="A66" s="4" t="s">
        <v>66</v>
      </c>
      <c r="B66" s="36" t="s">
        <v>3</v>
      </c>
      <c r="C66" s="49">
        <f>+'Hoja1 (2)'!E66</f>
        <v>65450</v>
      </c>
    </row>
    <row r="67" spans="1:3" ht="30.75" customHeight="1" x14ac:dyDescent="0.25">
      <c r="A67" s="4" t="s">
        <v>67</v>
      </c>
      <c r="B67" s="38"/>
      <c r="C67" s="31"/>
    </row>
    <row r="68" spans="1:3" ht="30.75" customHeight="1" x14ac:dyDescent="0.25">
      <c r="A68" s="4" t="s">
        <v>68</v>
      </c>
      <c r="B68" s="38"/>
      <c r="C68" s="31"/>
    </row>
    <row r="69" spans="1:3" ht="30.75" customHeight="1" x14ac:dyDescent="0.25">
      <c r="A69" s="4" t="s">
        <v>69</v>
      </c>
      <c r="B69" s="38"/>
      <c r="C69" s="31"/>
    </row>
    <row r="70" spans="1:3" ht="30.75" customHeight="1" thickBot="1" x14ac:dyDescent="0.3">
      <c r="A70" s="1" t="s">
        <v>70</v>
      </c>
      <c r="B70" s="37"/>
      <c r="C70" s="32"/>
    </row>
    <row r="71" spans="1:3" ht="30.75" customHeight="1" thickBot="1" x14ac:dyDescent="0.3">
      <c r="A71" s="1" t="s">
        <v>71</v>
      </c>
      <c r="B71" s="2" t="s">
        <v>9</v>
      </c>
      <c r="C71" s="20">
        <f>VLOOKUP(A71,'Hoja1 (2)'!$A$71:$E$283,5,)</f>
        <v>79200</v>
      </c>
    </row>
    <row r="72" spans="1:3" ht="30.75" customHeight="1" thickBot="1" x14ac:dyDescent="0.3">
      <c r="A72" s="1" t="s">
        <v>72</v>
      </c>
      <c r="B72" s="2" t="s">
        <v>9</v>
      </c>
      <c r="C72" s="20">
        <f>VLOOKUP(A72,'Hoja1 (2)'!$A$71:$E$283,5,)</f>
        <v>76300.399999999994</v>
      </c>
    </row>
    <row r="73" spans="1:3" ht="30.75" customHeight="1" x14ac:dyDescent="0.25">
      <c r="A73" s="4" t="s">
        <v>73</v>
      </c>
      <c r="B73" s="36" t="s">
        <v>13</v>
      </c>
      <c r="C73" s="50">
        <f>+'Hoja1 (2)'!E73</f>
        <v>4400000</v>
      </c>
    </row>
    <row r="74" spans="1:3" ht="30.75" customHeight="1" thickBot="1" x14ac:dyDescent="0.3">
      <c r="A74" s="1" t="s">
        <v>74</v>
      </c>
      <c r="B74" s="37"/>
      <c r="C74" s="29"/>
    </row>
    <row r="75" spans="1:3" ht="30.75" customHeight="1" thickBot="1" x14ac:dyDescent="0.3">
      <c r="A75" s="1" t="s">
        <v>75</v>
      </c>
      <c r="B75" s="2" t="s">
        <v>9</v>
      </c>
      <c r="C75" s="22">
        <f>VLOOKUP(A75,'Hoja1 (2)'!$A$5:$E$283,5,)</f>
        <v>13145</v>
      </c>
    </row>
    <row r="76" spans="1:3" ht="30.75" customHeight="1" thickBot="1" x14ac:dyDescent="0.3">
      <c r="A76" s="1" t="s">
        <v>76</v>
      </c>
      <c r="B76" s="2" t="s">
        <v>9</v>
      </c>
      <c r="C76" s="22">
        <f>VLOOKUP(A76,'Hoja1 (2)'!$A$5:$E$283,5,)</f>
        <v>13775.3</v>
      </c>
    </row>
    <row r="77" spans="1:3" ht="30.75" customHeight="1" thickBot="1" x14ac:dyDescent="0.3">
      <c r="A77" s="1" t="s">
        <v>77</v>
      </c>
      <c r="B77" s="2" t="s">
        <v>25</v>
      </c>
      <c r="C77" s="22">
        <f>VLOOKUP(A77,'Hoja1 (2)'!$A$5:$E$283,5,)</f>
        <v>50982.8</v>
      </c>
    </row>
    <row r="78" spans="1:3" ht="30.75" customHeight="1" thickBot="1" x14ac:dyDescent="0.3">
      <c r="A78" s="1" t="s">
        <v>78</v>
      </c>
      <c r="B78" s="2" t="s">
        <v>3</v>
      </c>
      <c r="C78" s="22">
        <f>VLOOKUP(A78,'Hoja1 (2)'!$A$5:$E$283,5,)</f>
        <v>93500</v>
      </c>
    </row>
    <row r="79" spans="1:3" ht="30.75" customHeight="1" x14ac:dyDescent="0.25">
      <c r="A79" s="4" t="s">
        <v>79</v>
      </c>
      <c r="B79" s="36" t="s">
        <v>3</v>
      </c>
      <c r="C79" s="49">
        <f>+'Hoja1 (2)'!E79</f>
        <v>17600</v>
      </c>
    </row>
    <row r="80" spans="1:3" ht="30.75" customHeight="1" thickBot="1" x14ac:dyDescent="0.3">
      <c r="A80" s="1" t="s">
        <v>80</v>
      </c>
      <c r="B80" s="37"/>
      <c r="C80" s="32"/>
    </row>
    <row r="81" spans="1:3" ht="30.75" customHeight="1" thickBot="1" x14ac:dyDescent="0.3">
      <c r="A81" s="1" t="s">
        <v>267</v>
      </c>
      <c r="B81" s="2" t="s">
        <v>9</v>
      </c>
      <c r="C81" s="3">
        <f>VLOOKUP(A81,'Hoja1 (2)'!$A$81:$E$283,5,)</f>
        <v>16225</v>
      </c>
    </row>
    <row r="82" spans="1:3" ht="30.75" customHeight="1" thickBot="1" x14ac:dyDescent="0.3">
      <c r="A82" s="1" t="s">
        <v>81</v>
      </c>
      <c r="B82" s="2" t="s">
        <v>16</v>
      </c>
      <c r="C82" s="3">
        <f>VLOOKUP(A82,'Hoja1 (2)'!$A$81:$E$283,5,)</f>
        <v>35508</v>
      </c>
    </row>
    <row r="83" spans="1:3" ht="30.75" customHeight="1" thickBot="1" x14ac:dyDescent="0.3">
      <c r="A83" s="1" t="s">
        <v>82</v>
      </c>
      <c r="B83" s="2" t="s">
        <v>3</v>
      </c>
      <c r="C83" s="3">
        <f>VLOOKUP(A83,'Hoja1 (2)'!$A$81:$E$283,5,)</f>
        <v>42694.3</v>
      </c>
    </row>
    <row r="84" spans="1:3" ht="30.75" customHeight="1" x14ac:dyDescent="0.25">
      <c r="A84" s="4" t="s">
        <v>83</v>
      </c>
      <c r="B84" s="36" t="s">
        <v>3</v>
      </c>
      <c r="C84" s="49">
        <f>+'Hoja1 (2)'!E84</f>
        <v>18700</v>
      </c>
    </row>
    <row r="85" spans="1:3" ht="30.75" customHeight="1" thickBot="1" x14ac:dyDescent="0.3">
      <c r="A85" s="1" t="s">
        <v>84</v>
      </c>
      <c r="B85" s="37"/>
      <c r="C85" s="32"/>
    </row>
    <row r="86" spans="1:3" ht="36.75" customHeight="1" thickBot="1" x14ac:dyDescent="0.3">
      <c r="A86" s="1" t="s">
        <v>85</v>
      </c>
      <c r="B86" s="2" t="s">
        <v>9</v>
      </c>
      <c r="C86" s="51">
        <f>+'Hoja1 (2)'!E86</f>
        <v>21587.5</v>
      </c>
    </row>
    <row r="87" spans="1:3" ht="30.75" customHeight="1" x14ac:dyDescent="0.25">
      <c r="A87" s="4" t="s">
        <v>86</v>
      </c>
      <c r="B87" s="36" t="s">
        <v>9</v>
      </c>
      <c r="C87" s="49">
        <f>+'Hoja1 (2)'!E87</f>
        <v>37400</v>
      </c>
    </row>
    <row r="88" spans="1:3" ht="30.75" customHeight="1" thickBot="1" x14ac:dyDescent="0.3">
      <c r="A88" s="1" t="s">
        <v>87</v>
      </c>
      <c r="B88" s="37"/>
      <c r="C88" s="32"/>
    </row>
    <row r="89" spans="1:3" ht="30.75" customHeight="1" thickBot="1" x14ac:dyDescent="0.3">
      <c r="A89" s="1" t="s">
        <v>88</v>
      </c>
      <c r="B89" s="2" t="s">
        <v>3</v>
      </c>
      <c r="C89" s="22">
        <f>VLOOKUP(A89,'Hoja1 (2)'!$A$78:$E$283,5,)</f>
        <v>11880</v>
      </c>
    </row>
    <row r="90" spans="1:3" ht="30.75" customHeight="1" thickBot="1" x14ac:dyDescent="0.3">
      <c r="A90" s="1" t="s">
        <v>89</v>
      </c>
      <c r="B90" s="2" t="s">
        <v>9</v>
      </c>
      <c r="C90" s="22">
        <f>VLOOKUP(A90,'Hoja1 (2)'!$A$78:$E$283,5,)</f>
        <v>3850</v>
      </c>
    </row>
    <row r="91" spans="1:3" ht="30.75" customHeight="1" thickBot="1" x14ac:dyDescent="0.3">
      <c r="A91" s="1" t="s">
        <v>90</v>
      </c>
      <c r="B91" s="2" t="s">
        <v>16</v>
      </c>
      <c r="C91" s="22">
        <f>VLOOKUP(A91,'Hoja1 (2)'!$A$78:$E$283,5,)</f>
        <v>80080</v>
      </c>
    </row>
    <row r="92" spans="1:3" ht="30.75" customHeight="1" thickBot="1" x14ac:dyDescent="0.3">
      <c r="A92" s="1" t="s">
        <v>91</v>
      </c>
      <c r="B92" s="2" t="s">
        <v>16</v>
      </c>
      <c r="C92" s="22">
        <f>VLOOKUP(A92,'Hoja1 (2)'!$A$78:$E$283,5,)</f>
        <v>38500</v>
      </c>
    </row>
    <row r="93" spans="1:3" ht="30.75" customHeight="1" thickBot="1" x14ac:dyDescent="0.3">
      <c r="A93" s="1" t="s">
        <v>92</v>
      </c>
      <c r="B93" s="2" t="s">
        <v>9</v>
      </c>
      <c r="C93" s="22">
        <f>VLOOKUP(A93,'Hoja1 (2)'!$A$78:$E$283,5,)</f>
        <v>11550</v>
      </c>
    </row>
    <row r="94" spans="1:3" ht="30.75" customHeight="1" thickBot="1" x14ac:dyDescent="0.3">
      <c r="A94" s="1" t="s">
        <v>277</v>
      </c>
      <c r="B94" s="2" t="s">
        <v>16</v>
      </c>
      <c r="C94" s="22">
        <f>VLOOKUP(A94,'Hoja1 (2)'!$A$78:$E$283,5,)</f>
        <v>291500</v>
      </c>
    </row>
    <row r="95" spans="1:3" ht="30.75" customHeight="1" thickBot="1" x14ac:dyDescent="0.3">
      <c r="A95" s="1" t="s">
        <v>93</v>
      </c>
      <c r="B95" s="2" t="s">
        <v>16</v>
      </c>
      <c r="C95" s="22">
        <f>VLOOKUP(A95,'Hoja1 (2)'!$A$78:$E$283,5,)</f>
        <v>185246.6</v>
      </c>
    </row>
    <row r="96" spans="1:3" ht="30.75" customHeight="1" thickBot="1" x14ac:dyDescent="0.3">
      <c r="A96" s="1" t="s">
        <v>94</v>
      </c>
      <c r="B96" s="2" t="s">
        <v>16</v>
      </c>
      <c r="C96" s="22">
        <f>VLOOKUP(A96,'Hoja1 (2)'!$A$78:$E$283,5,)</f>
        <v>226343.7</v>
      </c>
    </row>
    <row r="97" spans="1:3" ht="30.75" customHeight="1" thickBot="1" x14ac:dyDescent="0.3">
      <c r="A97" s="1" t="s">
        <v>95</v>
      </c>
      <c r="B97" s="2" t="s">
        <v>9</v>
      </c>
      <c r="C97" s="22">
        <f>VLOOKUP(A97,'Hoja1 (2)'!$A$78:$E$283,5,)</f>
        <v>46200</v>
      </c>
    </row>
    <row r="98" spans="1:3" ht="30.75" customHeight="1" thickBot="1" x14ac:dyDescent="0.3">
      <c r="A98" s="1" t="s">
        <v>96</v>
      </c>
      <c r="B98" s="2" t="s">
        <v>16</v>
      </c>
      <c r="C98" s="22">
        <f>VLOOKUP(A98,'Hoja1 (2)'!$A$78:$E$283,5,)</f>
        <v>35783</v>
      </c>
    </row>
    <row r="99" spans="1:3" ht="30.75" customHeight="1" thickBot="1" x14ac:dyDescent="0.3">
      <c r="A99" s="1" t="s">
        <v>97</v>
      </c>
      <c r="B99" s="2" t="s">
        <v>9</v>
      </c>
      <c r="C99" s="22">
        <f>VLOOKUP(A99,'Hoja1 (2)'!$A$78:$E$283,5,)</f>
        <v>3025</v>
      </c>
    </row>
    <row r="100" spans="1:3" ht="30.75" customHeight="1" thickBot="1" x14ac:dyDescent="0.3">
      <c r="A100" s="19" t="s">
        <v>98</v>
      </c>
      <c r="B100" s="5" t="s">
        <v>16</v>
      </c>
      <c r="C100" s="22">
        <f>VLOOKUP(A100,'Hoja1 (2)'!$A$78:$E$283,5,)</f>
        <v>528000</v>
      </c>
    </row>
    <row r="101" spans="1:3" ht="30.75" customHeight="1" thickBot="1" x14ac:dyDescent="0.3">
      <c r="A101" s="1" t="s">
        <v>99</v>
      </c>
      <c r="B101" s="5" t="s">
        <v>16</v>
      </c>
      <c r="C101" s="22">
        <f>VLOOKUP(A101,'Hoja1 (2)'!$A$78:$E$283,5,)</f>
        <v>85976</v>
      </c>
    </row>
    <row r="102" spans="1:3" ht="30.75" customHeight="1" thickBot="1" x14ac:dyDescent="0.3">
      <c r="A102" s="1" t="s">
        <v>100</v>
      </c>
      <c r="B102" s="2" t="s">
        <v>3</v>
      </c>
      <c r="C102" s="22">
        <f>VLOOKUP(A102,'Hoja1 (2)'!$A$78:$E$283,5,)</f>
        <v>5500</v>
      </c>
    </row>
    <row r="103" spans="1:3" ht="30.75" customHeight="1" x14ac:dyDescent="0.25">
      <c r="A103" s="4" t="s">
        <v>101</v>
      </c>
      <c r="B103" s="36" t="s">
        <v>3</v>
      </c>
      <c r="C103" s="49">
        <f>+'Hoja1 (2)'!E103</f>
        <v>27500</v>
      </c>
    </row>
    <row r="104" spans="1:3" ht="30.75" customHeight="1" thickBot="1" x14ac:dyDescent="0.3">
      <c r="A104" s="1" t="s">
        <v>102</v>
      </c>
      <c r="B104" s="37"/>
      <c r="C104" s="32"/>
    </row>
    <row r="105" spans="1:3" ht="30.75" customHeight="1" x14ac:dyDescent="0.25">
      <c r="A105" s="4" t="s">
        <v>103</v>
      </c>
      <c r="B105" s="44" t="s">
        <v>16</v>
      </c>
      <c r="C105" s="49">
        <f>+'Hoja1 (2)'!E105</f>
        <v>148500</v>
      </c>
    </row>
    <row r="106" spans="1:3" ht="30.75" customHeight="1" x14ac:dyDescent="0.25">
      <c r="A106" s="4" t="s">
        <v>104</v>
      </c>
      <c r="B106" s="45"/>
      <c r="C106" s="31"/>
    </row>
    <row r="107" spans="1:3" ht="30.75" customHeight="1" thickBot="1" x14ac:dyDescent="0.3">
      <c r="A107" s="1" t="s">
        <v>105</v>
      </c>
      <c r="B107" s="46"/>
      <c r="C107" s="32"/>
    </row>
    <row r="108" spans="1:3" ht="30.75" customHeight="1" thickBot="1" x14ac:dyDescent="0.3">
      <c r="A108" s="1" t="s">
        <v>106</v>
      </c>
      <c r="B108" s="5" t="s">
        <v>13</v>
      </c>
      <c r="C108" s="6">
        <f>VLOOKUP(A108,'Hoja1 (2)'!$A$108:$E$283,5,)</f>
        <v>1540000</v>
      </c>
    </row>
    <row r="109" spans="1:3" ht="30.75" customHeight="1" thickBot="1" x14ac:dyDescent="0.3">
      <c r="A109" s="1" t="s">
        <v>107</v>
      </c>
      <c r="B109" s="2" t="s">
        <v>16</v>
      </c>
      <c r="C109" s="6">
        <f>VLOOKUP(A109,'Hoja1 (2)'!$A$108:$E$283,5,)</f>
        <v>184178.5</v>
      </c>
    </row>
    <row r="110" spans="1:3" ht="30.75" customHeight="1" thickBot="1" x14ac:dyDescent="0.3">
      <c r="A110" s="1" t="s">
        <v>108</v>
      </c>
      <c r="B110" s="2" t="s">
        <v>16</v>
      </c>
      <c r="C110" s="6">
        <f>VLOOKUP(A110,'Hoja1 (2)'!$A$108:$E$283,5,)</f>
        <v>184140</v>
      </c>
    </row>
    <row r="111" spans="1:3" ht="30.75" customHeight="1" thickBot="1" x14ac:dyDescent="0.3">
      <c r="A111" s="1" t="s">
        <v>109</v>
      </c>
      <c r="B111" s="2" t="s">
        <v>3</v>
      </c>
      <c r="C111" s="6">
        <f>VLOOKUP(A111,'Hoja1 (2)'!$A$108:$E$283,5,)</f>
        <v>21450</v>
      </c>
    </row>
    <row r="112" spans="1:3" ht="30.75" customHeight="1" thickBot="1" x14ac:dyDescent="0.3">
      <c r="A112" s="1" t="s">
        <v>110</v>
      </c>
      <c r="B112" s="2" t="s">
        <v>9</v>
      </c>
      <c r="C112" s="6">
        <f>VLOOKUP(A112,'Hoja1 (2)'!$A$108:$E$283,5,)</f>
        <v>21582</v>
      </c>
    </row>
    <row r="113" spans="1:3" ht="30.75" customHeight="1" thickBot="1" x14ac:dyDescent="0.3">
      <c r="A113" s="1" t="s">
        <v>111</v>
      </c>
      <c r="B113" s="2" t="s">
        <v>9</v>
      </c>
      <c r="C113" s="6">
        <f>VLOOKUP(A113,'Hoja1 (2)'!$A$108:$E$283,5,)</f>
        <v>21582</v>
      </c>
    </row>
    <row r="114" spans="1:3" ht="30.75" customHeight="1" thickBot="1" x14ac:dyDescent="0.3">
      <c r="A114" s="1" t="s">
        <v>278</v>
      </c>
      <c r="B114" s="2" t="s">
        <v>25</v>
      </c>
      <c r="C114" s="6">
        <f>VLOOKUP(A114,'Hoja1 (2)'!$A$108:$E$283,5,)</f>
        <v>31922</v>
      </c>
    </row>
    <row r="115" spans="1:3" ht="30.75" customHeight="1" thickBot="1" x14ac:dyDescent="0.3">
      <c r="A115" s="1" t="s">
        <v>112</v>
      </c>
      <c r="B115" s="2" t="s">
        <v>9</v>
      </c>
      <c r="C115" s="6">
        <f>VLOOKUP(A115,'Hoja1 (2)'!$A$108:$E$283,5,)</f>
        <v>82500</v>
      </c>
    </row>
    <row r="116" spans="1:3" ht="30.75" customHeight="1" thickBot="1" x14ac:dyDescent="0.3">
      <c r="A116" s="1" t="s">
        <v>279</v>
      </c>
      <c r="B116" s="2" t="s">
        <v>9</v>
      </c>
      <c r="C116" s="6">
        <f>VLOOKUP(A116,'Hoja1 (2)'!$A$108:$E$283,5,)</f>
        <v>97350</v>
      </c>
    </row>
    <row r="117" spans="1:3" ht="30.75" customHeight="1" thickBot="1" x14ac:dyDescent="0.3">
      <c r="A117" s="1" t="s">
        <v>113</v>
      </c>
      <c r="B117" s="2" t="s">
        <v>9</v>
      </c>
      <c r="C117" s="6">
        <f>VLOOKUP(A117,'Hoja1 (2)'!$A$108:$E$283,5,)</f>
        <v>59121.7</v>
      </c>
    </row>
    <row r="118" spans="1:3" ht="30.75" customHeight="1" thickBot="1" x14ac:dyDescent="0.3">
      <c r="A118" s="1" t="s">
        <v>114</v>
      </c>
      <c r="B118" s="2" t="s">
        <v>9</v>
      </c>
      <c r="C118" s="6">
        <f>VLOOKUP(A118,'Hoja1 (2)'!$A$108:$E$283,5,)</f>
        <v>108350</v>
      </c>
    </row>
    <row r="119" spans="1:3" ht="30.75" customHeight="1" thickBot="1" x14ac:dyDescent="0.3">
      <c r="A119" s="1" t="s">
        <v>115</v>
      </c>
      <c r="B119" s="2" t="s">
        <v>9</v>
      </c>
      <c r="C119" s="6">
        <f>VLOOKUP(A119,'Hoja1 (2)'!$A$108:$E$283,5,)</f>
        <v>75257.600000000006</v>
      </c>
    </row>
    <row r="120" spans="1:3" ht="30.75" customHeight="1" thickBot="1" x14ac:dyDescent="0.3">
      <c r="A120" s="1" t="s">
        <v>116</v>
      </c>
      <c r="B120" s="2" t="s">
        <v>16</v>
      </c>
      <c r="C120" s="6">
        <f>VLOOKUP(A120,'Hoja1 (2)'!$A$108:$E$283,5,)</f>
        <v>165000</v>
      </c>
    </row>
    <row r="121" spans="1:3" ht="30.75" customHeight="1" thickBot="1" x14ac:dyDescent="0.3">
      <c r="A121" s="1" t="s">
        <v>117</v>
      </c>
      <c r="B121" s="2" t="s">
        <v>9</v>
      </c>
      <c r="C121" s="6">
        <f>VLOOKUP(A121,'Hoja1 (2)'!$A$108:$E$283,5,)</f>
        <v>33638</v>
      </c>
    </row>
    <row r="122" spans="1:3" ht="30.75" customHeight="1" thickBot="1" x14ac:dyDescent="0.3">
      <c r="A122" s="1" t="s">
        <v>118</v>
      </c>
      <c r="B122" s="2" t="s">
        <v>9</v>
      </c>
      <c r="C122" s="6">
        <f>VLOOKUP(A122,'Hoja1 (2)'!$A$108:$E$283,5,)</f>
        <v>30519.5</v>
      </c>
    </row>
    <row r="123" spans="1:3" ht="30.75" customHeight="1" thickBot="1" x14ac:dyDescent="0.3">
      <c r="A123" s="1" t="s">
        <v>119</v>
      </c>
      <c r="B123" s="5" t="s">
        <v>3</v>
      </c>
      <c r="C123" s="6">
        <f>VLOOKUP(A123,'Hoja1 (2)'!$A$108:$E$283,5,)</f>
        <v>38720</v>
      </c>
    </row>
    <row r="124" spans="1:3" ht="30.75" customHeight="1" thickBot="1" x14ac:dyDescent="0.3">
      <c r="A124" s="1" t="s">
        <v>280</v>
      </c>
      <c r="B124" s="2" t="s">
        <v>16</v>
      </c>
      <c r="C124" s="6">
        <f>VLOOKUP(A124,'Hoja1 (2)'!$A$108:$E$283,5,)</f>
        <v>165000</v>
      </c>
    </row>
    <row r="125" spans="1:3" ht="30.75" customHeight="1" thickBot="1" x14ac:dyDescent="0.3">
      <c r="A125" s="1" t="s">
        <v>281</v>
      </c>
      <c r="B125" s="2" t="s">
        <v>9</v>
      </c>
      <c r="C125" s="6">
        <f>VLOOKUP(A125,'Hoja1 (2)'!$A$108:$E$283,5,)</f>
        <v>25850</v>
      </c>
    </row>
    <row r="126" spans="1:3" ht="30.75" customHeight="1" thickBot="1" x14ac:dyDescent="0.3">
      <c r="A126" s="1" t="s">
        <v>120</v>
      </c>
      <c r="B126" s="2" t="s">
        <v>3</v>
      </c>
      <c r="C126" s="6">
        <f>VLOOKUP(A126,'Hoja1 (2)'!$A$108:$E$283,5,)</f>
        <v>19357.8</v>
      </c>
    </row>
    <row r="127" spans="1:3" ht="30.75" customHeight="1" x14ac:dyDescent="0.25">
      <c r="A127" s="4" t="s">
        <v>282</v>
      </c>
      <c r="B127" s="36" t="s">
        <v>9</v>
      </c>
      <c r="C127" s="49">
        <f>+'Hoja1 (2)'!E127</f>
        <v>72050</v>
      </c>
    </row>
    <row r="128" spans="1:3" ht="30.75" customHeight="1" x14ac:dyDescent="0.25">
      <c r="A128" s="4" t="s">
        <v>121</v>
      </c>
      <c r="B128" s="38"/>
      <c r="C128" s="31"/>
    </row>
    <row r="129" spans="1:4" ht="30.75" customHeight="1" thickBot="1" x14ac:dyDescent="0.3">
      <c r="A129" s="1" t="s">
        <v>122</v>
      </c>
      <c r="B129" s="37"/>
      <c r="C129" s="32"/>
    </row>
    <row r="130" spans="1:4" ht="30.75" customHeight="1" thickBot="1" x14ac:dyDescent="0.3">
      <c r="A130" s="1" t="s">
        <v>123</v>
      </c>
      <c r="B130" s="2" t="s">
        <v>9</v>
      </c>
      <c r="C130" s="3">
        <f>VLOOKUP(A130,'Hoja1 (2)'!$A$130:$E$283,5,)</f>
        <v>26395.599999999999</v>
      </c>
    </row>
    <row r="131" spans="1:4" ht="30.75" customHeight="1" thickBot="1" x14ac:dyDescent="0.3">
      <c r="A131" s="1" t="s">
        <v>124</v>
      </c>
      <c r="B131" s="2" t="s">
        <v>9</v>
      </c>
      <c r="C131" s="3">
        <f>VLOOKUP(A131,'Hoja1 (2)'!$A$130:$E$283,5,)</f>
        <v>18990.400000000001</v>
      </c>
    </row>
    <row r="132" spans="1:4" ht="30.75" customHeight="1" x14ac:dyDescent="0.25">
      <c r="A132" s="4" t="s">
        <v>125</v>
      </c>
      <c r="B132" s="36" t="s">
        <v>9</v>
      </c>
      <c r="C132" s="49">
        <f>+'Hoja1 (2)'!E132</f>
        <v>16280</v>
      </c>
    </row>
    <row r="133" spans="1:4" ht="30.75" customHeight="1" thickBot="1" x14ac:dyDescent="0.3">
      <c r="A133" s="1" t="s">
        <v>126</v>
      </c>
      <c r="B133" s="37"/>
      <c r="C133" s="32"/>
    </row>
    <row r="134" spans="1:4" ht="30.75" customHeight="1" thickBot="1" x14ac:dyDescent="0.3">
      <c r="A134" s="1" t="s">
        <v>127</v>
      </c>
      <c r="B134" s="2" t="s">
        <v>3</v>
      </c>
      <c r="C134" s="3">
        <f>VLOOKUP(A134,'Hoja1 (2)'!$A$134:$E$136,5,)</f>
        <v>17600</v>
      </c>
    </row>
    <row r="135" spans="1:4" ht="30.75" customHeight="1" thickBot="1" x14ac:dyDescent="0.3">
      <c r="A135" s="1" t="s">
        <v>128</v>
      </c>
      <c r="B135" s="2" t="s">
        <v>9</v>
      </c>
      <c r="C135" s="3">
        <f>VLOOKUP(A135,'Hoja1 (2)'!$A$134:$E$136,5,)</f>
        <v>11550</v>
      </c>
    </row>
    <row r="136" spans="1:4" ht="30.75" customHeight="1" thickBot="1" x14ac:dyDescent="0.3">
      <c r="A136" s="1" t="s">
        <v>129</v>
      </c>
      <c r="B136" s="2" t="s">
        <v>9</v>
      </c>
      <c r="C136" s="3">
        <f>VLOOKUP(A136,'Hoja1 (2)'!$A$134:$E$136,5,)</f>
        <v>4400</v>
      </c>
    </row>
    <row r="137" spans="1:4" ht="30.75" customHeight="1" x14ac:dyDescent="0.25">
      <c r="A137" s="4" t="s">
        <v>270</v>
      </c>
      <c r="B137" s="36" t="s">
        <v>9</v>
      </c>
      <c r="C137" s="49">
        <f>+'Hoja1 (2)'!E137</f>
        <v>15279</v>
      </c>
    </row>
    <row r="138" spans="1:4" ht="30.75" customHeight="1" thickBot="1" x14ac:dyDescent="0.3">
      <c r="A138" s="11" t="s">
        <v>130</v>
      </c>
      <c r="B138" s="37"/>
      <c r="C138" s="32"/>
    </row>
    <row r="139" spans="1:4" ht="30.75" customHeight="1" thickBot="1" x14ac:dyDescent="0.3">
      <c r="A139" s="1" t="s">
        <v>268</v>
      </c>
      <c r="B139" s="5" t="s">
        <v>9</v>
      </c>
      <c r="C139" s="3">
        <f>VLOOKUP(A139,'Hoja1 (2)'!$A$139:$E$283,5,)</f>
        <v>26362.6</v>
      </c>
    </row>
    <row r="140" spans="1:4" ht="30.75" customHeight="1" thickBot="1" x14ac:dyDescent="0.3">
      <c r="A140" s="11" t="s">
        <v>131</v>
      </c>
      <c r="B140" s="12" t="s">
        <v>9</v>
      </c>
      <c r="C140" s="3">
        <f>VLOOKUP(A140,'Hoja1 (2)'!$A$139:$E$283,5,)</f>
        <v>76300.399999999994</v>
      </c>
    </row>
    <row r="141" spans="1:4" ht="30.75" customHeight="1" thickBot="1" x14ac:dyDescent="0.3">
      <c r="A141" s="1" t="s">
        <v>132</v>
      </c>
      <c r="B141" s="2" t="s">
        <v>9</v>
      </c>
      <c r="C141" s="3">
        <f>VLOOKUP(A141,'Hoja1 (2)'!$A$139:$E$283,5,)</f>
        <v>47300</v>
      </c>
    </row>
    <row r="142" spans="1:4" ht="30.75" customHeight="1" thickBot="1" x14ac:dyDescent="0.3">
      <c r="A142" s="1" t="s">
        <v>133</v>
      </c>
      <c r="B142" s="2" t="s">
        <v>9</v>
      </c>
      <c r="C142" s="3">
        <f>VLOOKUP(A142,'Hoja1 (2)'!$A$139:$E$283,5,)</f>
        <v>49500</v>
      </c>
    </row>
    <row r="143" spans="1:4" ht="30.75" customHeight="1" thickBot="1" x14ac:dyDescent="0.3">
      <c r="A143" s="1" t="s">
        <v>134</v>
      </c>
      <c r="B143" s="2" t="s">
        <v>9</v>
      </c>
      <c r="C143" s="3">
        <f>VLOOKUP(A143,'Hoja1 (2)'!$A$139:$E$283,5,)</f>
        <v>74800</v>
      </c>
    </row>
    <row r="144" spans="1:4" ht="39.75" customHeight="1" thickBot="1" x14ac:dyDescent="0.3">
      <c r="A144" s="1" t="s">
        <v>135</v>
      </c>
      <c r="B144" s="2" t="s">
        <v>16</v>
      </c>
      <c r="C144" s="3">
        <f>VLOOKUP(A144,'Hoja1 (2)'!$A$139:$E$283,5,)</f>
        <v>585750</v>
      </c>
      <c r="D144" s="16"/>
    </row>
    <row r="145" spans="1:3" ht="51.75" customHeight="1" thickBot="1" x14ac:dyDescent="0.3">
      <c r="A145" s="1" t="s">
        <v>136</v>
      </c>
      <c r="B145" s="2" t="s">
        <v>16</v>
      </c>
      <c r="C145" s="3">
        <f>VLOOKUP(A145,'Hoja1 (2)'!$A$139:$E$283,5,)</f>
        <v>687500</v>
      </c>
    </row>
    <row r="146" spans="1:3" ht="30.75" customHeight="1" thickBot="1" x14ac:dyDescent="0.3">
      <c r="A146" s="1" t="s">
        <v>137</v>
      </c>
      <c r="B146" s="2" t="s">
        <v>9</v>
      </c>
      <c r="C146" s="3">
        <f>VLOOKUP(A146,'Hoja1 (2)'!$A$139:$E$283,5,)</f>
        <v>687500</v>
      </c>
    </row>
    <row r="147" spans="1:3" ht="30.75" customHeight="1" thickBot="1" x14ac:dyDescent="0.3">
      <c r="A147" s="1" t="s">
        <v>138</v>
      </c>
      <c r="B147" s="2" t="s">
        <v>16</v>
      </c>
      <c r="C147" s="3">
        <f>VLOOKUP(A147,'Hoja1 (2)'!$A$139:$E$283,5,)</f>
        <v>66803</v>
      </c>
    </row>
    <row r="148" spans="1:3" ht="30.75" customHeight="1" x14ac:dyDescent="0.25">
      <c r="A148" s="4" t="s">
        <v>287</v>
      </c>
      <c r="B148" s="36" t="s">
        <v>16</v>
      </c>
      <c r="C148" s="49">
        <f>+'Hoja1 (2)'!E148</f>
        <v>57542.1</v>
      </c>
    </row>
    <row r="149" spans="1:3" ht="30.75" customHeight="1" thickBot="1" x14ac:dyDescent="0.3">
      <c r="A149" s="1" t="s">
        <v>139</v>
      </c>
      <c r="B149" s="37"/>
      <c r="C149" s="32"/>
    </row>
    <row r="150" spans="1:3" ht="30.75" customHeight="1" thickBot="1" x14ac:dyDescent="0.3">
      <c r="A150" s="1" t="s">
        <v>140</v>
      </c>
      <c r="B150" s="2" t="s">
        <v>16</v>
      </c>
      <c r="C150" s="3">
        <f>VLOOKUP(A150,'Hoja1 (2)'!$A$150:$E$283,5,)</f>
        <v>104910.3</v>
      </c>
    </row>
    <row r="151" spans="1:3" ht="30.75" customHeight="1" thickBot="1" x14ac:dyDescent="0.3">
      <c r="A151" s="1" t="s">
        <v>141</v>
      </c>
      <c r="B151" s="2" t="s">
        <v>3</v>
      </c>
      <c r="C151" s="3">
        <f>VLOOKUP(A151,'Hoja1 (2)'!$A$150:$E$283,5,)</f>
        <v>28380</v>
      </c>
    </row>
    <row r="152" spans="1:3" ht="30.75" customHeight="1" thickBot="1" x14ac:dyDescent="0.3">
      <c r="A152" s="1" t="s">
        <v>142</v>
      </c>
      <c r="B152" s="2" t="s">
        <v>3</v>
      </c>
      <c r="C152" s="3">
        <f>VLOOKUP(A152,'Hoja1 (2)'!$A$150:$E$283,5,)</f>
        <v>35948</v>
      </c>
    </row>
    <row r="153" spans="1:3" ht="30.75" customHeight="1" thickBot="1" x14ac:dyDescent="0.3">
      <c r="A153" s="1" t="s">
        <v>143</v>
      </c>
      <c r="B153" s="2" t="s">
        <v>5</v>
      </c>
      <c r="C153" s="3">
        <f>VLOOKUP(A153,'Hoja1 (2)'!$A$150:$E$283,5,)</f>
        <v>10450</v>
      </c>
    </row>
    <row r="154" spans="1:3" ht="30.75" customHeight="1" thickBot="1" x14ac:dyDescent="0.3">
      <c r="A154" s="1" t="s">
        <v>144</v>
      </c>
      <c r="B154" s="2" t="s">
        <v>9</v>
      </c>
      <c r="C154" s="3">
        <f>VLOOKUP(A154,'Hoja1 (2)'!$A$150:$E$283,5,)</f>
        <v>12100</v>
      </c>
    </row>
    <row r="155" spans="1:3" ht="30.75" customHeight="1" thickBot="1" x14ac:dyDescent="0.3">
      <c r="A155" s="1" t="s">
        <v>145</v>
      </c>
      <c r="B155" s="2" t="s">
        <v>16</v>
      </c>
      <c r="C155" s="3">
        <f>VLOOKUP(A155,'Hoja1 (2)'!$A$150:$E$283,5,)</f>
        <v>51403</v>
      </c>
    </row>
    <row r="156" spans="1:3" ht="30.75" customHeight="1" thickBot="1" x14ac:dyDescent="0.3">
      <c r="A156" s="1" t="s">
        <v>146</v>
      </c>
      <c r="B156" s="2" t="s">
        <v>16</v>
      </c>
      <c r="C156" s="3">
        <f>VLOOKUP(A156,'Hoja1 (2)'!$A$150:$E$283,5,)</f>
        <v>7480</v>
      </c>
    </row>
    <row r="157" spans="1:3" ht="30.75" customHeight="1" thickBot="1" x14ac:dyDescent="0.3">
      <c r="A157" s="1" t="s">
        <v>147</v>
      </c>
      <c r="B157" s="2" t="s">
        <v>25</v>
      </c>
      <c r="C157" s="3">
        <f>VLOOKUP(A157,'Hoja1 (2)'!$A$150:$E$283,5,)</f>
        <v>45100</v>
      </c>
    </row>
    <row r="158" spans="1:3" ht="30.75" customHeight="1" thickBot="1" x14ac:dyDescent="0.3">
      <c r="A158" s="1" t="s">
        <v>148</v>
      </c>
      <c r="B158" s="2" t="s">
        <v>25</v>
      </c>
      <c r="C158" s="3">
        <f>VLOOKUP(A158,'Hoja1 (2)'!$A$150:$E$283,5,)</f>
        <v>90860</v>
      </c>
    </row>
    <row r="159" spans="1:3" ht="30.75" customHeight="1" thickBot="1" x14ac:dyDescent="0.3">
      <c r="A159" s="1" t="s">
        <v>149</v>
      </c>
      <c r="B159" s="2" t="s">
        <v>9</v>
      </c>
      <c r="C159" s="3">
        <f>VLOOKUP(A159,'Hoja1 (2)'!$A$150:$E$283,5,)</f>
        <v>34903</v>
      </c>
    </row>
    <row r="160" spans="1:3" ht="30.75" customHeight="1" thickBot="1" x14ac:dyDescent="0.3">
      <c r="A160" s="1" t="s">
        <v>150</v>
      </c>
      <c r="B160" s="2" t="s">
        <v>9</v>
      </c>
      <c r="C160" s="3">
        <f>VLOOKUP(A160,'Hoja1 (2)'!$A$150:$E$283,5,)</f>
        <v>19486.5</v>
      </c>
    </row>
    <row r="161" spans="1:3" ht="30.75" customHeight="1" thickBot="1" x14ac:dyDescent="0.3">
      <c r="A161" s="1" t="s">
        <v>151</v>
      </c>
      <c r="B161" s="2" t="s">
        <v>9</v>
      </c>
      <c r="C161" s="3">
        <f>VLOOKUP(A161,'Hoja1 (2)'!$A$150:$E$283,5,)</f>
        <v>51560.3</v>
      </c>
    </row>
    <row r="162" spans="1:3" ht="30.75" customHeight="1" thickBot="1" x14ac:dyDescent="0.3">
      <c r="A162" s="1" t="s">
        <v>152</v>
      </c>
      <c r="B162" s="2" t="s">
        <v>3</v>
      </c>
      <c r="C162" s="3">
        <f>VLOOKUP(A162,'Hoja1 (2)'!$A$150:$E$283,5,)</f>
        <v>53900</v>
      </c>
    </row>
    <row r="163" spans="1:3" ht="30.75" customHeight="1" thickBot="1" x14ac:dyDescent="0.3">
      <c r="A163" s="1" t="s">
        <v>153</v>
      </c>
      <c r="B163" s="2" t="s">
        <v>3</v>
      </c>
      <c r="C163" s="3">
        <f>VLOOKUP(A163,'Hoja1 (2)'!$A$150:$E$283,5,)</f>
        <v>28600</v>
      </c>
    </row>
    <row r="164" spans="1:3" ht="30.75" customHeight="1" thickBot="1" x14ac:dyDescent="0.3">
      <c r="A164" s="1" t="s">
        <v>154</v>
      </c>
      <c r="B164" s="2" t="s">
        <v>3</v>
      </c>
      <c r="C164" s="3">
        <f>VLOOKUP(A164,'Hoja1 (2)'!$A$150:$E$283,5,)</f>
        <v>4950</v>
      </c>
    </row>
    <row r="165" spans="1:3" ht="30.75" customHeight="1" thickBot="1" x14ac:dyDescent="0.3">
      <c r="A165" s="1" t="s">
        <v>155</v>
      </c>
      <c r="B165" s="2" t="s">
        <v>9</v>
      </c>
      <c r="C165" s="3">
        <f>VLOOKUP(A165,'Hoja1 (2)'!$A$150:$E$283,5,)</f>
        <v>20666.8</v>
      </c>
    </row>
    <row r="166" spans="1:3" ht="30.75" customHeight="1" thickBot="1" x14ac:dyDescent="0.3">
      <c r="A166" s="1" t="s">
        <v>156</v>
      </c>
      <c r="B166" s="2" t="s">
        <v>16</v>
      </c>
      <c r="C166" s="3">
        <f>VLOOKUP(A166,'Hoja1 (2)'!$A$150:$E$283,5,)</f>
        <v>88000</v>
      </c>
    </row>
    <row r="167" spans="1:3" ht="30.75" customHeight="1" x14ac:dyDescent="0.25">
      <c r="A167" s="4" t="s">
        <v>157</v>
      </c>
      <c r="B167" s="44" t="s">
        <v>16</v>
      </c>
      <c r="C167" s="52">
        <f>+'Hoja1 (2)'!E167</f>
        <v>429000</v>
      </c>
    </row>
    <row r="168" spans="1:3" ht="30.75" customHeight="1" x14ac:dyDescent="0.25">
      <c r="A168" s="4" t="s">
        <v>158</v>
      </c>
      <c r="B168" s="45"/>
      <c r="C168" s="42"/>
    </row>
    <row r="169" spans="1:3" ht="30.75" customHeight="1" thickBot="1" x14ac:dyDescent="0.3">
      <c r="A169" s="1" t="s">
        <v>159</v>
      </c>
      <c r="B169" s="46"/>
      <c r="C169" s="43"/>
    </row>
    <row r="170" spans="1:3" ht="30.75" customHeight="1" x14ac:dyDescent="0.25">
      <c r="A170" s="4" t="s">
        <v>160</v>
      </c>
      <c r="B170" s="44" t="s">
        <v>16</v>
      </c>
      <c r="C170" s="52">
        <f>+'Hoja1 (2)'!E170</f>
        <v>418000</v>
      </c>
    </row>
    <row r="171" spans="1:3" ht="30.75" customHeight="1" x14ac:dyDescent="0.25">
      <c r="A171" s="4" t="s">
        <v>161</v>
      </c>
      <c r="B171" s="45"/>
      <c r="C171" s="42"/>
    </row>
    <row r="172" spans="1:3" ht="30.75" customHeight="1" thickBot="1" x14ac:dyDescent="0.3">
      <c r="A172" s="1" t="s">
        <v>162</v>
      </c>
      <c r="B172" s="46"/>
      <c r="C172" s="43"/>
    </row>
    <row r="173" spans="1:3" ht="58.5" customHeight="1" thickBot="1" x14ac:dyDescent="0.3">
      <c r="A173" s="1" t="s">
        <v>285</v>
      </c>
      <c r="B173" s="2" t="s">
        <v>16</v>
      </c>
      <c r="C173" s="3">
        <f>VLOOKUP(A173,'Hoja1 (2)'!$A$173:$E$283,5,)</f>
        <v>176000</v>
      </c>
    </row>
    <row r="174" spans="1:3" ht="30.75" customHeight="1" thickBot="1" x14ac:dyDescent="0.3">
      <c r="A174" s="1" t="s">
        <v>163</v>
      </c>
      <c r="B174" s="2" t="s">
        <v>16</v>
      </c>
      <c r="C174" s="3">
        <f>VLOOKUP(A174,'Hoja1 (2)'!$A$173:$E$283,5,)</f>
        <v>113300</v>
      </c>
    </row>
    <row r="175" spans="1:3" ht="30.75" customHeight="1" thickBot="1" x14ac:dyDescent="0.3">
      <c r="A175" s="1" t="s">
        <v>164</v>
      </c>
      <c r="B175" s="2" t="s">
        <v>16</v>
      </c>
      <c r="C175" s="3">
        <f>VLOOKUP(A175,'Hoja1 (2)'!$A$173:$E$283,5,)</f>
        <v>113300</v>
      </c>
    </row>
    <row r="176" spans="1:3" ht="30.75" customHeight="1" thickBot="1" x14ac:dyDescent="0.3">
      <c r="A176" s="1" t="s">
        <v>165</v>
      </c>
      <c r="B176" s="2" t="s">
        <v>16</v>
      </c>
      <c r="C176" s="3">
        <f>VLOOKUP(A176,'Hoja1 (2)'!$A$173:$E$283,5,)</f>
        <v>418000</v>
      </c>
    </row>
    <row r="177" spans="1:4" ht="30.75" customHeight="1" thickBot="1" x14ac:dyDescent="0.3">
      <c r="A177" s="1" t="s">
        <v>286</v>
      </c>
      <c r="B177" s="2" t="s">
        <v>16</v>
      </c>
      <c r="C177" s="3">
        <f>VLOOKUP(A177,'Hoja1 (2)'!$A$173:$E$283,5,)</f>
        <v>342661</v>
      </c>
    </row>
    <row r="178" spans="1:4" ht="30.75" customHeight="1" thickBot="1" x14ac:dyDescent="0.3">
      <c r="A178" s="1" t="s">
        <v>166</v>
      </c>
      <c r="B178" s="2" t="s">
        <v>9</v>
      </c>
      <c r="C178" s="3">
        <f>VLOOKUP(A178,'Hoja1 (2)'!$A$173:$E$283,5,)</f>
        <v>70950</v>
      </c>
    </row>
    <row r="179" spans="1:4" ht="30.75" customHeight="1" thickBot="1" x14ac:dyDescent="0.3">
      <c r="A179" s="1" t="s">
        <v>167</v>
      </c>
      <c r="B179" s="5" t="s">
        <v>16</v>
      </c>
      <c r="C179" s="3">
        <f>VLOOKUP(A179,'Hoja1 (2)'!$A$173:$E$283,5,)</f>
        <v>96800</v>
      </c>
    </row>
    <row r="180" spans="1:4" ht="30.75" customHeight="1" thickBot="1" x14ac:dyDescent="0.3">
      <c r="A180" s="1" t="s">
        <v>269</v>
      </c>
      <c r="B180" s="5" t="s">
        <v>16</v>
      </c>
      <c r="C180" s="3">
        <f>VLOOKUP(A180,'Hoja1 (2)'!$A$173:$E$283,5,)</f>
        <v>60500</v>
      </c>
    </row>
    <row r="181" spans="1:4" ht="30.75" customHeight="1" thickBot="1" x14ac:dyDescent="0.3">
      <c r="A181" s="1" t="s">
        <v>168</v>
      </c>
      <c r="B181" s="5" t="s">
        <v>9</v>
      </c>
      <c r="C181" s="3">
        <f>VLOOKUP(A181,'Hoja1 (2)'!$A$173:$E$283,5,)</f>
        <v>29700</v>
      </c>
    </row>
    <row r="182" spans="1:4" ht="30.75" customHeight="1" x14ac:dyDescent="0.25">
      <c r="A182" s="4" t="s">
        <v>169</v>
      </c>
      <c r="B182" s="36" t="s">
        <v>9</v>
      </c>
      <c r="C182" s="49">
        <f>+'Hoja1 (2)'!E182</f>
        <v>82500</v>
      </c>
    </row>
    <row r="183" spans="1:4" ht="30.75" customHeight="1" thickBot="1" x14ac:dyDescent="0.3">
      <c r="A183" s="1" t="s">
        <v>170</v>
      </c>
      <c r="B183" s="37"/>
      <c r="C183" s="32"/>
    </row>
    <row r="184" spans="1:4" ht="30.75" customHeight="1" x14ac:dyDescent="0.25">
      <c r="A184" s="4" t="s">
        <v>171</v>
      </c>
      <c r="B184" s="36" t="s">
        <v>9</v>
      </c>
      <c r="C184" s="49">
        <f>+'Hoja1 (2)'!E184</f>
        <v>62040</v>
      </c>
    </row>
    <row r="185" spans="1:4" ht="30.75" customHeight="1" thickBot="1" x14ac:dyDescent="0.3">
      <c r="A185" s="1" t="s">
        <v>172</v>
      </c>
      <c r="B185" s="37"/>
      <c r="C185" s="32"/>
    </row>
    <row r="186" spans="1:4" ht="30.75" customHeight="1" x14ac:dyDescent="0.25">
      <c r="A186" s="4" t="s">
        <v>173</v>
      </c>
      <c r="B186" s="44" t="s">
        <v>3</v>
      </c>
      <c r="C186" s="52">
        <f>+'Hoja1 (2)'!E186</f>
        <v>137500</v>
      </c>
      <c r="D186" s="16"/>
    </row>
    <row r="187" spans="1:4" ht="30.75" customHeight="1" thickBot="1" x14ac:dyDescent="0.3">
      <c r="A187" s="1" t="s">
        <v>174</v>
      </c>
      <c r="B187" s="46"/>
      <c r="C187" s="43"/>
    </row>
    <row r="188" spans="1:4" ht="45" customHeight="1" thickBot="1" x14ac:dyDescent="0.3">
      <c r="A188" s="1" t="s">
        <v>175</v>
      </c>
      <c r="B188" s="5" t="s">
        <v>3</v>
      </c>
      <c r="C188" s="6">
        <f>VLOOKUP(A188,'Hoja1 (2)'!$A$188:$E$283,5,)</f>
        <v>104500</v>
      </c>
    </row>
    <row r="189" spans="1:4" ht="30.75" customHeight="1" thickBot="1" x14ac:dyDescent="0.3">
      <c r="A189" s="1" t="s">
        <v>176</v>
      </c>
      <c r="B189" s="2" t="s">
        <v>3</v>
      </c>
      <c r="C189" s="6">
        <f>VLOOKUP(A189,'Hoja1 (2)'!$A$188:$E$283,5,)</f>
        <v>64350</v>
      </c>
    </row>
    <row r="190" spans="1:4" ht="30.75" customHeight="1" thickBot="1" x14ac:dyDescent="0.3">
      <c r="A190" s="1" t="s">
        <v>177</v>
      </c>
      <c r="B190" s="2" t="s">
        <v>178</v>
      </c>
      <c r="C190" s="6">
        <f>VLOOKUP(A190,'Hoja1 (2)'!$A$188:$E$283,5,)</f>
        <v>121000</v>
      </c>
    </row>
    <row r="191" spans="1:4" ht="30.75" customHeight="1" thickBot="1" x14ac:dyDescent="0.3">
      <c r="A191" s="1" t="s">
        <v>179</v>
      </c>
      <c r="B191" s="2" t="s">
        <v>9</v>
      </c>
      <c r="C191" s="6">
        <f>VLOOKUP(A191,'Hoja1 (2)'!$A$188:$E$283,5,)</f>
        <v>104500</v>
      </c>
    </row>
    <row r="192" spans="1:4" ht="30.75" customHeight="1" x14ac:dyDescent="0.25">
      <c r="A192" s="4" t="s">
        <v>180</v>
      </c>
      <c r="B192" s="36" t="s">
        <v>3</v>
      </c>
      <c r="C192" s="49">
        <f>+'Hoja1 (2)'!E192</f>
        <v>11550</v>
      </c>
    </row>
    <row r="193" spans="1:3" ht="30.75" customHeight="1" thickBot="1" x14ac:dyDescent="0.3">
      <c r="A193" s="1" t="s">
        <v>181</v>
      </c>
      <c r="B193" s="37"/>
      <c r="C193" s="32"/>
    </row>
    <row r="194" spans="1:3" ht="30.75" customHeight="1" x14ac:dyDescent="0.25">
      <c r="A194" s="4" t="s">
        <v>182</v>
      </c>
      <c r="B194" s="36" t="s">
        <v>9</v>
      </c>
      <c r="C194" s="49">
        <f>+'Hoja1 (2)'!E194</f>
        <v>687500</v>
      </c>
    </row>
    <row r="195" spans="1:3" ht="30.75" customHeight="1" thickBot="1" x14ac:dyDescent="0.3">
      <c r="A195" s="1" t="s">
        <v>183</v>
      </c>
      <c r="B195" s="37"/>
      <c r="C195" s="32"/>
    </row>
    <row r="196" spans="1:3" ht="40.5" customHeight="1" thickBot="1" x14ac:dyDescent="0.3">
      <c r="A196" s="1" t="s">
        <v>184</v>
      </c>
      <c r="B196" s="2" t="s">
        <v>16</v>
      </c>
      <c r="C196" s="3">
        <f>VLOOKUP(A196,'Hoja1 (2)'!$A$196:$E$283,5,)</f>
        <v>77573.100000000006</v>
      </c>
    </row>
    <row r="197" spans="1:3" ht="30.75" customHeight="1" thickBot="1" x14ac:dyDescent="0.3">
      <c r="A197" s="1" t="s">
        <v>185</v>
      </c>
      <c r="B197" s="5" t="s">
        <v>16</v>
      </c>
      <c r="C197" s="3">
        <f>VLOOKUP(A197,'Hoja1 (2)'!$A$196:$E$283,5,)</f>
        <v>847000</v>
      </c>
    </row>
    <row r="198" spans="1:3" ht="30.75" customHeight="1" thickBot="1" x14ac:dyDescent="0.3">
      <c r="A198" s="1" t="s">
        <v>186</v>
      </c>
      <c r="B198" s="5" t="s">
        <v>16</v>
      </c>
      <c r="C198" s="3">
        <f>VLOOKUP(A198,'Hoja1 (2)'!$A$196:$E$283,5,)</f>
        <v>638000</v>
      </c>
    </row>
    <row r="199" spans="1:3" ht="75.75" customHeight="1" thickBot="1" x14ac:dyDescent="0.3">
      <c r="A199" s="1" t="s">
        <v>187</v>
      </c>
      <c r="B199" s="5" t="s">
        <v>16</v>
      </c>
      <c r="C199" s="6">
        <v>95000</v>
      </c>
    </row>
    <row r="200" spans="1:3" ht="30.75" customHeight="1" x14ac:dyDescent="0.25">
      <c r="A200" s="4" t="s">
        <v>188</v>
      </c>
      <c r="B200" s="36" t="s">
        <v>9</v>
      </c>
      <c r="C200" s="52">
        <f>+'Hoja1 (2)'!E200</f>
        <v>58850</v>
      </c>
    </row>
    <row r="201" spans="1:3" ht="30.75" customHeight="1" thickBot="1" x14ac:dyDescent="0.3">
      <c r="A201" s="1" t="s">
        <v>189</v>
      </c>
      <c r="B201" s="37"/>
      <c r="C201" s="43"/>
    </row>
    <row r="202" spans="1:3" ht="30.75" customHeight="1" x14ac:dyDescent="0.25">
      <c r="A202" s="4" t="s">
        <v>190</v>
      </c>
      <c r="B202" s="44" t="s">
        <v>16</v>
      </c>
      <c r="C202" s="52">
        <f>+'Hoja1 (2)'!E202</f>
        <v>418000</v>
      </c>
    </row>
    <row r="203" spans="1:3" ht="30.75" customHeight="1" x14ac:dyDescent="0.25">
      <c r="A203" s="4" t="s">
        <v>191</v>
      </c>
      <c r="B203" s="45"/>
      <c r="C203" s="42"/>
    </row>
    <row r="204" spans="1:3" ht="30.75" customHeight="1" thickBot="1" x14ac:dyDescent="0.3">
      <c r="A204" s="1" t="s">
        <v>192</v>
      </c>
      <c r="B204" s="46"/>
      <c r="C204" s="43"/>
    </row>
    <row r="205" spans="1:3" ht="30.75" customHeight="1" x14ac:dyDescent="0.25">
      <c r="A205" s="4" t="s">
        <v>193</v>
      </c>
      <c r="B205" s="44" t="s">
        <v>16</v>
      </c>
      <c r="C205" s="52">
        <f>+'Hoja1 (2)'!E205</f>
        <v>1320000</v>
      </c>
    </row>
    <row r="206" spans="1:3" ht="30.75" customHeight="1" x14ac:dyDescent="0.25">
      <c r="A206" s="4" t="s">
        <v>191</v>
      </c>
      <c r="B206" s="45"/>
      <c r="C206" s="42"/>
    </row>
    <row r="207" spans="1:3" ht="30.75" customHeight="1" thickBot="1" x14ac:dyDescent="0.3">
      <c r="A207" s="1" t="s">
        <v>192</v>
      </c>
      <c r="B207" s="46"/>
      <c r="C207" s="43"/>
    </row>
    <row r="208" spans="1:3" ht="30.75" customHeight="1" x14ac:dyDescent="0.25">
      <c r="A208" s="4" t="s">
        <v>194</v>
      </c>
      <c r="B208" s="44" t="s">
        <v>16</v>
      </c>
      <c r="C208" s="52">
        <f>+'Hoja1 (2)'!E208</f>
        <v>1650000</v>
      </c>
    </row>
    <row r="209" spans="1:4" ht="30.75" customHeight="1" x14ac:dyDescent="0.25">
      <c r="A209" s="4" t="s">
        <v>195</v>
      </c>
      <c r="B209" s="45"/>
      <c r="C209" s="42"/>
    </row>
    <row r="210" spans="1:4" ht="30.75" customHeight="1" thickBot="1" x14ac:dyDescent="0.3">
      <c r="A210" s="1" t="s">
        <v>192</v>
      </c>
      <c r="B210" s="46"/>
      <c r="C210" s="43"/>
    </row>
    <row r="211" spans="1:4" ht="71.25" customHeight="1" thickBot="1" x14ac:dyDescent="0.3">
      <c r="A211" s="1" t="s">
        <v>196</v>
      </c>
      <c r="B211" s="5" t="s">
        <v>9</v>
      </c>
      <c r="C211" s="21">
        <f>VLOOKUP(A211,'Hoja1 (2)'!$A$211:$E$283,5,)</f>
        <v>660000</v>
      </c>
    </row>
    <row r="212" spans="1:4" ht="57.75" customHeight="1" thickBot="1" x14ac:dyDescent="0.3">
      <c r="A212" s="1" t="s">
        <v>197</v>
      </c>
      <c r="B212" s="5" t="s">
        <v>16</v>
      </c>
      <c r="C212" s="21">
        <f>VLOOKUP(A212,'Hoja1 (2)'!$A$211:$E$283,5,)</f>
        <v>165000</v>
      </c>
    </row>
    <row r="213" spans="1:4" ht="36.75" customHeight="1" thickBot="1" x14ac:dyDescent="0.3">
      <c r="A213" s="1" t="s">
        <v>198</v>
      </c>
      <c r="B213" s="2" t="s">
        <v>3</v>
      </c>
      <c r="C213" s="21">
        <f>VLOOKUP(A213,'Hoja1 (2)'!$A$211:$E$283,5,)</f>
        <v>21384</v>
      </c>
    </row>
    <row r="214" spans="1:4" ht="30.75" customHeight="1" x14ac:dyDescent="0.25">
      <c r="A214" s="4" t="s">
        <v>199</v>
      </c>
      <c r="B214" s="36" t="s">
        <v>3</v>
      </c>
      <c r="C214" s="49">
        <f>+'Hoja1 (2)'!E214</f>
        <v>132000</v>
      </c>
    </row>
    <row r="215" spans="1:4" ht="30.75" customHeight="1" thickBot="1" x14ac:dyDescent="0.3">
      <c r="A215" s="1" t="s">
        <v>200</v>
      </c>
      <c r="B215" s="37"/>
      <c r="C215" s="32"/>
    </row>
    <row r="216" spans="1:4" ht="37.5" customHeight="1" thickBot="1" x14ac:dyDescent="0.3">
      <c r="A216" s="1" t="s">
        <v>201</v>
      </c>
      <c r="B216" s="5" t="s">
        <v>16</v>
      </c>
      <c r="C216" s="53">
        <f>+'Hoja1 (2)'!E216</f>
        <v>1375000</v>
      </c>
    </row>
    <row r="217" spans="1:4" ht="30.75" customHeight="1" x14ac:dyDescent="0.25">
      <c r="A217" s="4" t="s">
        <v>202</v>
      </c>
      <c r="B217" s="44" t="s">
        <v>9</v>
      </c>
      <c r="C217" s="52">
        <f>+'Hoja1 (2)'!E217</f>
        <v>165000</v>
      </c>
    </row>
    <row r="218" spans="1:4" ht="30.75" customHeight="1" thickBot="1" x14ac:dyDescent="0.3">
      <c r="A218" s="1" t="s">
        <v>203</v>
      </c>
      <c r="B218" s="46"/>
      <c r="C218" s="43"/>
    </row>
    <row r="219" spans="1:4" ht="39.75" customHeight="1" thickBot="1" x14ac:dyDescent="0.3">
      <c r="A219" s="1" t="s">
        <v>204</v>
      </c>
      <c r="B219" s="5" t="s">
        <v>9</v>
      </c>
      <c r="C219" s="21">
        <v>46200</v>
      </c>
    </row>
    <row r="220" spans="1:4" ht="46.5" customHeight="1" thickBot="1" x14ac:dyDescent="0.3">
      <c r="A220" s="1" t="s">
        <v>205</v>
      </c>
      <c r="B220" s="2" t="s">
        <v>9</v>
      </c>
      <c r="C220" s="21">
        <f>VLOOKUP(A220,'Hoja1 (2)'!$A$220:$E$283,5,)</f>
        <v>71500</v>
      </c>
      <c r="D220" s="17"/>
    </row>
    <row r="221" spans="1:4" ht="42.75" customHeight="1" thickBot="1" x14ac:dyDescent="0.3">
      <c r="A221" s="1" t="s">
        <v>206</v>
      </c>
      <c r="B221" s="2" t="s">
        <v>16</v>
      </c>
      <c r="C221" s="21">
        <f>VLOOKUP(A221,'Hoja1 (2)'!$A$220:$E$283,5,)</f>
        <v>391380</v>
      </c>
    </row>
    <row r="222" spans="1:4" ht="30.75" customHeight="1" thickBot="1" x14ac:dyDescent="0.3">
      <c r="A222" s="1" t="s">
        <v>207</v>
      </c>
      <c r="B222" s="2" t="s">
        <v>16</v>
      </c>
      <c r="C222" s="21">
        <f>VLOOKUP(A222,'Hoja1 (2)'!$A$220:$E$283,5,)</f>
        <v>5863</v>
      </c>
    </row>
    <row r="223" spans="1:4" ht="30.75" customHeight="1" thickBot="1" x14ac:dyDescent="0.3">
      <c r="A223" s="1" t="s">
        <v>208</v>
      </c>
      <c r="B223" s="2" t="s">
        <v>3</v>
      </c>
      <c r="C223" s="21">
        <f>VLOOKUP(A223,'Hoja1 (2)'!$A$220:$E$283,5,)</f>
        <v>20379.7</v>
      </c>
    </row>
    <row r="224" spans="1:4" ht="30.75" customHeight="1" thickBot="1" x14ac:dyDescent="0.3">
      <c r="A224" s="1" t="s">
        <v>209</v>
      </c>
      <c r="B224" s="2" t="s">
        <v>3</v>
      </c>
      <c r="C224" s="21">
        <f>VLOOKUP(A224,'Hoja1 (2)'!$A$220:$E$283,5,)</f>
        <v>49302</v>
      </c>
    </row>
    <row r="225" spans="1:3" ht="30.75" customHeight="1" thickBot="1" x14ac:dyDescent="0.3">
      <c r="A225" s="1" t="s">
        <v>210</v>
      </c>
      <c r="B225" s="2" t="s">
        <v>3</v>
      </c>
      <c r="C225" s="21">
        <f>VLOOKUP(A225,'Hoja1 (2)'!$A$220:$E$283,5,)</f>
        <v>50777.1</v>
      </c>
    </row>
    <row r="226" spans="1:3" ht="30.75" customHeight="1" thickBot="1" x14ac:dyDescent="0.3">
      <c r="A226" s="1" t="s">
        <v>211</v>
      </c>
      <c r="B226" s="2" t="s">
        <v>9</v>
      </c>
      <c r="C226" s="21">
        <f>VLOOKUP(A226,'Hoja1 (2)'!$A$220:$E$283,5,)</f>
        <v>142113.4</v>
      </c>
    </row>
    <row r="227" spans="1:3" ht="30.75" customHeight="1" thickBot="1" x14ac:dyDescent="0.3">
      <c r="A227" s="1" t="s">
        <v>212</v>
      </c>
      <c r="B227" s="2" t="s">
        <v>1</v>
      </c>
      <c r="C227" s="21">
        <f>VLOOKUP(A227,'Hoja1 (2)'!$A$220:$E$283,5,)</f>
        <v>135513.4</v>
      </c>
    </row>
    <row r="228" spans="1:3" ht="30.75" customHeight="1" thickBot="1" x14ac:dyDescent="0.3">
      <c r="A228" s="1" t="s">
        <v>213</v>
      </c>
      <c r="B228" s="5" t="s">
        <v>9</v>
      </c>
      <c r="C228" s="21">
        <f>VLOOKUP(A228,'Hoja1 (2)'!$A$220:$E$283,5,)</f>
        <v>165000</v>
      </c>
    </row>
    <row r="229" spans="1:3" ht="30.75" customHeight="1" thickBot="1" x14ac:dyDescent="0.3">
      <c r="A229" s="1" t="s">
        <v>283</v>
      </c>
      <c r="B229" s="2" t="s">
        <v>9</v>
      </c>
      <c r="C229" s="21">
        <f>VLOOKUP(A229,'Hoja1 (2)'!$A$220:$E$283,5,)</f>
        <v>59452.800000000003</v>
      </c>
    </row>
    <row r="230" spans="1:3" ht="30.75" customHeight="1" thickBot="1" x14ac:dyDescent="0.3">
      <c r="A230" s="1" t="s">
        <v>214</v>
      </c>
      <c r="B230" s="2" t="s">
        <v>3</v>
      </c>
      <c r="C230" s="21">
        <f>VLOOKUP(A230,'Hoja1 (2)'!$A$220:$E$283,5,)</f>
        <v>70490.2</v>
      </c>
    </row>
    <row r="231" spans="1:3" ht="30.75" customHeight="1" thickBot="1" x14ac:dyDescent="0.3">
      <c r="A231" s="1" t="s">
        <v>215</v>
      </c>
      <c r="B231" s="2" t="s">
        <v>3</v>
      </c>
      <c r="C231" s="21">
        <f>VLOOKUP(A231,'Hoja1 (2)'!$A$220:$E$283,5,)</f>
        <v>57227.5</v>
      </c>
    </row>
    <row r="232" spans="1:3" ht="30.75" customHeight="1" thickBot="1" x14ac:dyDescent="0.3">
      <c r="A232" s="7" t="s">
        <v>216</v>
      </c>
      <c r="B232" s="2" t="s">
        <v>9</v>
      </c>
      <c r="C232" s="21">
        <f>VLOOKUP(A232,'Hoja1 (2)'!$A$220:$E$283,5,)</f>
        <v>24577.3</v>
      </c>
    </row>
    <row r="233" spans="1:3" ht="30.75" customHeight="1" thickBot="1" x14ac:dyDescent="0.3">
      <c r="A233" s="7" t="s">
        <v>217</v>
      </c>
      <c r="B233" s="2" t="s">
        <v>9</v>
      </c>
      <c r="C233" s="21">
        <f>VLOOKUP(A233,'Hoja1 (2)'!$A$220:$E$283,5,)</f>
        <v>13530</v>
      </c>
    </row>
    <row r="234" spans="1:3" ht="30.75" customHeight="1" thickBot="1" x14ac:dyDescent="0.3">
      <c r="A234" s="7" t="s">
        <v>218</v>
      </c>
      <c r="B234" s="2" t="s">
        <v>16</v>
      </c>
      <c r="C234" s="21">
        <f>VLOOKUP(A234,'Hoja1 (2)'!$A$220:$E$283,5,)</f>
        <v>45628</v>
      </c>
    </row>
    <row r="235" spans="1:3" ht="30.75" customHeight="1" thickBot="1" x14ac:dyDescent="0.3">
      <c r="A235" s="7" t="s">
        <v>219</v>
      </c>
      <c r="B235" s="2" t="s">
        <v>9</v>
      </c>
      <c r="C235" s="21">
        <f>VLOOKUP(A235,'Hoja1 (2)'!$A$220:$E$283,5,)</f>
        <v>25850</v>
      </c>
    </row>
    <row r="236" spans="1:3" ht="30.75" customHeight="1" thickBot="1" x14ac:dyDescent="0.3">
      <c r="A236" s="7" t="s">
        <v>220</v>
      </c>
      <c r="B236" s="2" t="s">
        <v>9</v>
      </c>
      <c r="C236" s="21">
        <f>VLOOKUP(A236,'Hoja1 (2)'!$A$220:$E$283,5,)</f>
        <v>7332.6</v>
      </c>
    </row>
    <row r="237" spans="1:3" ht="30.75" customHeight="1" thickBot="1" x14ac:dyDescent="0.3">
      <c r="A237" s="7" t="s">
        <v>221</v>
      </c>
      <c r="B237" s="2" t="s">
        <v>9</v>
      </c>
      <c r="C237" s="21">
        <f>VLOOKUP(A237,'Hoja1 (2)'!$A$220:$E$283,5,)</f>
        <v>13037.2</v>
      </c>
    </row>
    <row r="238" spans="1:3" ht="30.75" customHeight="1" thickBot="1" x14ac:dyDescent="0.3">
      <c r="A238" s="7" t="s">
        <v>222</v>
      </c>
      <c r="B238" s="2" t="s">
        <v>16</v>
      </c>
      <c r="C238" s="21">
        <f>VLOOKUP(A238,'Hoja1 (2)'!$A$220:$E$283,5,)</f>
        <v>10591.9</v>
      </c>
    </row>
    <row r="239" spans="1:3" ht="30.75" customHeight="1" thickBot="1" x14ac:dyDescent="0.3">
      <c r="A239" s="1" t="s">
        <v>223</v>
      </c>
      <c r="B239" s="2" t="s">
        <v>16</v>
      </c>
      <c r="C239" s="21">
        <f>VLOOKUP(A239,'Hoja1 (2)'!$A$220:$E$283,5,)</f>
        <v>48186.6</v>
      </c>
    </row>
    <row r="240" spans="1:3" ht="30.75" customHeight="1" thickBot="1" x14ac:dyDescent="0.3">
      <c r="A240" s="1" t="s">
        <v>224</v>
      </c>
      <c r="B240" s="2" t="s">
        <v>9</v>
      </c>
      <c r="C240" s="21">
        <f>VLOOKUP(A240,'Hoja1 (2)'!$A$220:$E$283,5,)</f>
        <v>59400</v>
      </c>
    </row>
    <row r="241" spans="1:3" ht="30.75" customHeight="1" thickBot="1" x14ac:dyDescent="0.3">
      <c r="A241" s="1" t="s">
        <v>225</v>
      </c>
      <c r="B241" s="2" t="s">
        <v>9</v>
      </c>
      <c r="C241" s="21">
        <f>VLOOKUP(A241,'Hoja1 (2)'!$A$220:$E$283,5,)</f>
        <v>20666.8</v>
      </c>
    </row>
    <row r="242" spans="1:3" ht="30.75" customHeight="1" thickBot="1" x14ac:dyDescent="0.3">
      <c r="A242" s="1" t="s">
        <v>226</v>
      </c>
      <c r="B242" s="2" t="s">
        <v>9</v>
      </c>
      <c r="C242" s="21">
        <f>VLOOKUP(A242,'Hoja1 (2)'!$A$220:$E$283,5,)</f>
        <v>80990.8</v>
      </c>
    </row>
    <row r="243" spans="1:3" ht="30.75" customHeight="1" thickBot="1" x14ac:dyDescent="0.3">
      <c r="A243" s="1" t="s">
        <v>227</v>
      </c>
      <c r="B243" s="2" t="s">
        <v>9</v>
      </c>
      <c r="C243" s="21">
        <f>VLOOKUP(A243,'Hoja1 (2)'!$A$220:$E$283,5,)</f>
        <v>58221.9</v>
      </c>
    </row>
    <row r="244" spans="1:3" ht="30.75" customHeight="1" thickBot="1" x14ac:dyDescent="0.3">
      <c r="A244" s="1" t="s">
        <v>228</v>
      </c>
      <c r="B244" s="2" t="s">
        <v>9</v>
      </c>
      <c r="C244" s="21">
        <f>VLOOKUP(A244,'Hoja1 (2)'!$A$220:$E$283,5,)</f>
        <v>85466.7</v>
      </c>
    </row>
    <row r="245" spans="1:3" ht="30.75" customHeight="1" thickBot="1" x14ac:dyDescent="0.3">
      <c r="A245" s="1" t="s">
        <v>229</v>
      </c>
      <c r="B245" s="2" t="s">
        <v>9</v>
      </c>
      <c r="C245" s="21">
        <f>VLOOKUP(A245,'Hoja1 (2)'!$A$220:$E$283,5,)</f>
        <v>51561.4</v>
      </c>
    </row>
    <row r="246" spans="1:3" ht="30.75" customHeight="1" thickBot="1" x14ac:dyDescent="0.3">
      <c r="A246" s="1" t="s">
        <v>230</v>
      </c>
      <c r="B246" s="2" t="s">
        <v>9</v>
      </c>
      <c r="C246" s="21">
        <f>VLOOKUP(A246,'Hoja1 (2)'!$A$220:$E$283,5,)</f>
        <v>37887.300000000003</v>
      </c>
    </row>
    <row r="247" spans="1:3" ht="30.75" customHeight="1" thickBot="1" x14ac:dyDescent="0.3">
      <c r="A247" s="1" t="s">
        <v>231</v>
      </c>
      <c r="B247" s="2" t="s">
        <v>9</v>
      </c>
      <c r="C247" s="21">
        <f>VLOOKUP(A247,'Hoja1 (2)'!$A$220:$E$283,5,)</f>
        <v>37887.300000000003</v>
      </c>
    </row>
    <row r="248" spans="1:3" ht="30.75" customHeight="1" thickBot="1" x14ac:dyDescent="0.3">
      <c r="A248" s="1" t="s">
        <v>232</v>
      </c>
      <c r="B248" s="2" t="s">
        <v>9</v>
      </c>
      <c r="C248" s="21">
        <f>VLOOKUP(A248,'Hoja1 (2)'!$A$220:$E$283,5,)</f>
        <v>44873.4</v>
      </c>
    </row>
    <row r="249" spans="1:3" ht="36" customHeight="1" thickBot="1" x14ac:dyDescent="0.3">
      <c r="A249" s="1" t="s">
        <v>233</v>
      </c>
      <c r="B249" s="2" t="s">
        <v>25</v>
      </c>
      <c r="C249" s="21">
        <f>VLOOKUP(A249,'Hoja1 (2)'!$A$220:$E$283,5,)</f>
        <v>894465</v>
      </c>
    </row>
    <row r="250" spans="1:3" ht="42.75" customHeight="1" thickBot="1" x14ac:dyDescent="0.3">
      <c r="A250" s="8" t="s">
        <v>234</v>
      </c>
      <c r="B250" s="2" t="s">
        <v>16</v>
      </c>
      <c r="C250" s="21">
        <f>VLOOKUP(A250,'Hoja1 (2)'!$A$220:$E$283,5,)</f>
        <v>720500</v>
      </c>
    </row>
    <row r="251" spans="1:3" ht="30.75" customHeight="1" thickBot="1" x14ac:dyDescent="0.3">
      <c r="A251" s="1" t="s">
        <v>235</v>
      </c>
      <c r="B251" s="2" t="s">
        <v>16</v>
      </c>
      <c r="C251" s="21">
        <f>VLOOKUP(A251,'Hoja1 (2)'!$A$220:$E$283,5,)</f>
        <v>73810</v>
      </c>
    </row>
    <row r="252" spans="1:3" ht="30.75" customHeight="1" thickBot="1" x14ac:dyDescent="0.3">
      <c r="A252" s="1" t="s">
        <v>236</v>
      </c>
      <c r="B252" s="2" t="s">
        <v>9</v>
      </c>
      <c r="C252" s="21">
        <f>VLOOKUP(A252,'Hoja1 (2)'!$A$220:$E$283,5,)</f>
        <v>16500</v>
      </c>
    </row>
    <row r="253" spans="1:3" ht="30.75" customHeight="1" thickBot="1" x14ac:dyDescent="0.3">
      <c r="A253" s="1" t="s">
        <v>237</v>
      </c>
      <c r="B253" s="2" t="s">
        <v>9</v>
      </c>
      <c r="C253" s="21">
        <f>VLOOKUP(A253,'Hoja1 (2)'!$A$220:$E$283,5,)</f>
        <v>365475</v>
      </c>
    </row>
    <row r="254" spans="1:3" ht="30.75" customHeight="1" thickBot="1" x14ac:dyDescent="0.3">
      <c r="A254" s="1" t="s">
        <v>238</v>
      </c>
      <c r="B254" s="2" t="s">
        <v>16</v>
      </c>
      <c r="C254" s="21">
        <f>VLOOKUP(A254,'Hoja1 (2)'!$A$220:$E$283,5,)</f>
        <v>77000</v>
      </c>
    </row>
    <row r="255" spans="1:3" ht="30.75" customHeight="1" thickBot="1" x14ac:dyDescent="0.3">
      <c r="A255" s="1" t="s">
        <v>239</v>
      </c>
      <c r="B255" s="2" t="s">
        <v>3</v>
      </c>
      <c r="C255" s="21">
        <f>VLOOKUP(A255,'Hoja1 (2)'!$A$220:$E$283,5,)</f>
        <v>21307</v>
      </c>
    </row>
    <row r="256" spans="1:3" ht="37.5" customHeight="1" thickBot="1" x14ac:dyDescent="0.3">
      <c r="A256" s="1" t="s">
        <v>240</v>
      </c>
      <c r="B256" s="2" t="s">
        <v>9</v>
      </c>
      <c r="C256" s="21">
        <f>VLOOKUP(A256,'Hoja1 (2)'!$A$220:$E$283,5,)</f>
        <v>88000</v>
      </c>
    </row>
    <row r="257" spans="1:3" ht="30.75" customHeight="1" thickBot="1" x14ac:dyDescent="0.3">
      <c r="A257" s="1" t="s">
        <v>241</v>
      </c>
      <c r="B257" s="2" t="s">
        <v>16</v>
      </c>
      <c r="C257" s="21">
        <f>VLOOKUP(A257,'Hoja1 (2)'!$A$220:$E$283,5,)</f>
        <v>132000</v>
      </c>
    </row>
    <row r="258" spans="1:3" ht="30.75" customHeight="1" thickBot="1" x14ac:dyDescent="0.3">
      <c r="A258" s="1" t="s">
        <v>242</v>
      </c>
      <c r="B258" s="2" t="s">
        <v>16</v>
      </c>
      <c r="C258" s="21">
        <f>VLOOKUP(A258,'Hoja1 (2)'!$A$220:$E$283,5,)</f>
        <v>13970</v>
      </c>
    </row>
    <row r="259" spans="1:3" ht="30.75" customHeight="1" thickBot="1" x14ac:dyDescent="0.3">
      <c r="A259" s="1" t="s">
        <v>243</v>
      </c>
      <c r="B259" s="2" t="s">
        <v>16</v>
      </c>
      <c r="C259" s="21">
        <f>VLOOKUP(A259,'Hoja1 (2)'!$A$220:$E$283,5,)</f>
        <v>116787</v>
      </c>
    </row>
    <row r="260" spans="1:3" ht="30.75" customHeight="1" thickBot="1" x14ac:dyDescent="0.3">
      <c r="A260" s="1" t="s">
        <v>244</v>
      </c>
      <c r="B260" s="2" t="s">
        <v>16</v>
      </c>
      <c r="C260" s="21">
        <f>VLOOKUP(A260,'Hoja1 (2)'!$A$220:$E$283,5,)</f>
        <v>153780</v>
      </c>
    </row>
    <row r="261" spans="1:3" ht="30.75" customHeight="1" thickBot="1" x14ac:dyDescent="0.3">
      <c r="A261" s="1" t="s">
        <v>245</v>
      </c>
      <c r="B261" s="2" t="s">
        <v>16</v>
      </c>
      <c r="C261" s="21">
        <f>VLOOKUP(A261,'Hoja1 (2)'!$A$220:$E$283,5,)</f>
        <v>114290</v>
      </c>
    </row>
    <row r="262" spans="1:3" ht="30.75" customHeight="1" thickBot="1" x14ac:dyDescent="0.3">
      <c r="A262" s="1" t="s">
        <v>246</v>
      </c>
      <c r="B262" s="2" t="s">
        <v>16</v>
      </c>
      <c r="C262" s="21">
        <f>VLOOKUP(A262,'Hoja1 (2)'!$A$220:$E$283,5,)</f>
        <v>99660</v>
      </c>
    </row>
    <row r="263" spans="1:3" ht="54.75" customHeight="1" thickBot="1" x14ac:dyDescent="0.3">
      <c r="A263" s="1" t="s">
        <v>247</v>
      </c>
      <c r="B263" s="2" t="s">
        <v>16</v>
      </c>
      <c r="C263" s="21">
        <f>VLOOKUP(A263,'Hoja1 (2)'!$A$220:$E$283,5,)</f>
        <v>2717000</v>
      </c>
    </row>
    <row r="264" spans="1:3" ht="30.75" customHeight="1" thickBot="1" x14ac:dyDescent="0.3">
      <c r="A264" s="1" t="s">
        <v>248</v>
      </c>
      <c r="B264" s="2" t="s">
        <v>16</v>
      </c>
      <c r="C264" s="21">
        <f>VLOOKUP(A264,'Hoja1 (2)'!$A$220:$E$283,5,)</f>
        <v>185240</v>
      </c>
    </row>
    <row r="265" spans="1:3" ht="30.75" customHeight="1" thickBot="1" x14ac:dyDescent="0.3">
      <c r="A265" s="1" t="s">
        <v>249</v>
      </c>
      <c r="B265" s="2" t="s">
        <v>9</v>
      </c>
      <c r="C265" s="21">
        <f>VLOOKUP(A265,'Hoja1 (2)'!$A$220:$E$283,5,)</f>
        <v>67760</v>
      </c>
    </row>
    <row r="266" spans="1:3" ht="36.75" customHeight="1" thickBot="1" x14ac:dyDescent="0.3">
      <c r="A266" s="1" t="s">
        <v>250</v>
      </c>
      <c r="B266" s="2" t="s">
        <v>16</v>
      </c>
      <c r="C266" s="21">
        <f>VLOOKUP(A266,'Hoja1 (2)'!$A$220:$E$283,5,)</f>
        <v>979000</v>
      </c>
    </row>
    <row r="267" spans="1:3" ht="30.75" customHeight="1" thickBot="1" x14ac:dyDescent="0.3">
      <c r="A267" s="1" t="s">
        <v>251</v>
      </c>
      <c r="B267" s="2" t="s">
        <v>9</v>
      </c>
      <c r="C267" s="21">
        <f>VLOOKUP(A267,'Hoja1 (2)'!$A$220:$E$283,5,)</f>
        <v>53020</v>
      </c>
    </row>
    <row r="268" spans="1:3" ht="30.75" customHeight="1" thickBot="1" x14ac:dyDescent="0.3">
      <c r="A268" s="1" t="s">
        <v>252</v>
      </c>
      <c r="B268" s="2" t="s">
        <v>16</v>
      </c>
      <c r="C268" s="21">
        <f>VLOOKUP(A268,'Hoja1 (2)'!$A$220:$E$283,5,)</f>
        <v>927300</v>
      </c>
    </row>
    <row r="269" spans="1:3" ht="30.75" customHeight="1" thickBot="1" x14ac:dyDescent="0.3">
      <c r="A269" s="1" t="s">
        <v>253</v>
      </c>
      <c r="B269" s="2" t="s">
        <v>9</v>
      </c>
      <c r="C269" s="21">
        <f>VLOOKUP(A269,'Hoja1 (2)'!$A$220:$E$283,5,)</f>
        <v>64460</v>
      </c>
    </row>
    <row r="270" spans="1:3" ht="46.5" customHeight="1" thickBot="1" x14ac:dyDescent="0.3">
      <c r="A270" s="1" t="s">
        <v>254</v>
      </c>
      <c r="B270" s="2" t="s">
        <v>16</v>
      </c>
      <c r="C270" s="21">
        <f>VLOOKUP(A270,'Hoja1 (2)'!$A$220:$E$283,5,)</f>
        <v>379500</v>
      </c>
    </row>
    <row r="271" spans="1:3" ht="30.75" customHeight="1" thickBot="1" x14ac:dyDescent="0.3">
      <c r="A271" s="1" t="s">
        <v>255</v>
      </c>
      <c r="B271" s="2" t="s">
        <v>9</v>
      </c>
      <c r="C271" s="21">
        <f>VLOOKUP(A271,'Hoja1 (2)'!$A$220:$E$283,5,)</f>
        <v>154000</v>
      </c>
    </row>
    <row r="272" spans="1:3" ht="30.75" customHeight="1" thickBot="1" x14ac:dyDescent="0.3">
      <c r="A272" s="1" t="s">
        <v>256</v>
      </c>
      <c r="B272" s="2" t="s">
        <v>16</v>
      </c>
      <c r="C272" s="21">
        <f>VLOOKUP(A272,'Hoja1 (2)'!$A$220:$E$283,5,)</f>
        <v>690800</v>
      </c>
    </row>
    <row r="273" spans="1:3" ht="30.75" customHeight="1" thickBot="1" x14ac:dyDescent="0.3">
      <c r="A273" s="1" t="s">
        <v>257</v>
      </c>
      <c r="B273" s="2" t="s">
        <v>16</v>
      </c>
      <c r="C273" s="21">
        <f>VLOOKUP(A273,'Hoja1 (2)'!$A$220:$E$283,5,)</f>
        <v>152900</v>
      </c>
    </row>
    <row r="274" spans="1:3" ht="30.75" customHeight="1" thickBot="1" x14ac:dyDescent="0.3">
      <c r="A274" s="1" t="s">
        <v>258</v>
      </c>
      <c r="B274" s="2" t="s">
        <v>16</v>
      </c>
      <c r="C274" s="21">
        <f>VLOOKUP(A274,'Hoja1 (2)'!$A$220:$E$283,5,)</f>
        <v>16500</v>
      </c>
    </row>
    <row r="275" spans="1:3" ht="37.5" customHeight="1" thickBot="1" x14ac:dyDescent="0.3">
      <c r="A275" s="1" t="s">
        <v>284</v>
      </c>
      <c r="B275" s="2" t="s">
        <v>3</v>
      </c>
      <c r="C275" s="21">
        <f>VLOOKUP(A275,'Hoja1 (2)'!$A$220:$E$283,5,)</f>
        <v>49500</v>
      </c>
    </row>
    <row r="276" spans="1:3" ht="47.25" customHeight="1" thickBot="1" x14ac:dyDescent="0.3">
      <c r="A276" s="1" t="s">
        <v>259</v>
      </c>
      <c r="B276" s="2" t="s">
        <v>16</v>
      </c>
      <c r="C276" s="21">
        <f>VLOOKUP(A276,'Hoja1 (2)'!$A$220:$E$283,5,)</f>
        <v>47300</v>
      </c>
    </row>
    <row r="277" spans="1:3" ht="30.75" customHeight="1" thickBot="1" x14ac:dyDescent="0.3">
      <c r="A277" s="1" t="s">
        <v>260</v>
      </c>
      <c r="B277" s="2" t="s">
        <v>16</v>
      </c>
      <c r="C277" s="21">
        <f>VLOOKUP(A277,'Hoja1 (2)'!$A$220:$E$283,5,)</f>
        <v>302500</v>
      </c>
    </row>
    <row r="278" spans="1:3" ht="30.75" customHeight="1" thickBot="1" x14ac:dyDescent="0.3">
      <c r="A278" s="1" t="s">
        <v>261</v>
      </c>
      <c r="B278" s="2" t="s">
        <v>16</v>
      </c>
      <c r="C278" s="21">
        <f>VLOOKUP(A278,'Hoja1 (2)'!$A$220:$E$283,5,)</f>
        <v>304700</v>
      </c>
    </row>
    <row r="279" spans="1:3" ht="30.75" customHeight="1" thickBot="1" x14ac:dyDescent="0.3">
      <c r="A279" s="1" t="s">
        <v>262</v>
      </c>
      <c r="B279" s="2" t="s">
        <v>16</v>
      </c>
      <c r="C279" s="21">
        <f>VLOOKUP(A279,'Hoja1 (2)'!$A$220:$E$283,5,)</f>
        <v>232650</v>
      </c>
    </row>
    <row r="280" spans="1:3" ht="30.75" customHeight="1" thickBot="1" x14ac:dyDescent="0.3">
      <c r="A280" s="1" t="s">
        <v>263</v>
      </c>
      <c r="B280" s="2" t="s">
        <v>16</v>
      </c>
      <c r="C280" s="21">
        <f>VLOOKUP(A280,'Hoja1 (2)'!$A$220:$E$283,5,)</f>
        <v>27500</v>
      </c>
    </row>
    <row r="281" spans="1:3" ht="30.75" customHeight="1" thickBot="1" x14ac:dyDescent="0.3">
      <c r="A281" s="1" t="s">
        <v>264</v>
      </c>
      <c r="B281" s="2" t="s">
        <v>3</v>
      </c>
      <c r="C281" s="21">
        <f>VLOOKUP(A281,'Hoja1 (2)'!$A$220:$E$283,5,)</f>
        <v>38500</v>
      </c>
    </row>
    <row r="282" spans="1:3" ht="41.25" customHeight="1" thickBot="1" x14ac:dyDescent="0.3">
      <c r="A282" s="1" t="s">
        <v>265</v>
      </c>
      <c r="B282" s="2" t="s">
        <v>16</v>
      </c>
      <c r="C282" s="21">
        <f>VLOOKUP(A282,'Hoja1 (2)'!$A$220:$E$283,5,)</f>
        <v>2027300</v>
      </c>
    </row>
    <row r="283" spans="1:3" ht="33.75" customHeight="1" thickBot="1" x14ac:dyDescent="0.3">
      <c r="A283" s="1" t="s">
        <v>266</v>
      </c>
      <c r="B283" s="2" t="s">
        <v>3</v>
      </c>
      <c r="C283" s="21">
        <f>VLOOKUP(A283,'Hoja1 (2)'!$A$220:$E$283,5,)</f>
        <v>122100</v>
      </c>
    </row>
    <row r="284" spans="1:3" ht="12" customHeight="1" x14ac:dyDescent="0.25">
      <c r="A284" s="15"/>
      <c r="B284" s="15"/>
    </row>
    <row r="285" spans="1:3" ht="39" customHeight="1" x14ac:dyDescent="0.25"/>
  </sheetData>
  <mergeCells count="54">
    <mergeCell ref="B217:B218"/>
    <mergeCell ref="B205:B207"/>
    <mergeCell ref="B208:B210"/>
    <mergeCell ref="B214:B215"/>
    <mergeCell ref="B192:B193"/>
    <mergeCell ref="B194:B195"/>
    <mergeCell ref="B182:B183"/>
    <mergeCell ref="B137:B138"/>
    <mergeCell ref="B148:B149"/>
    <mergeCell ref="B200:B201"/>
    <mergeCell ref="B202:B204"/>
    <mergeCell ref="B184:B185"/>
    <mergeCell ref="B186:B187"/>
    <mergeCell ref="B105:B107"/>
    <mergeCell ref="B132:B133"/>
    <mergeCell ref="B127:B129"/>
    <mergeCell ref="B167:B169"/>
    <mergeCell ref="B170:B172"/>
    <mergeCell ref="C137:C138"/>
    <mergeCell ref="C148:C149"/>
    <mergeCell ref="C208:C210"/>
    <mergeCell ref="C214:C215"/>
    <mergeCell ref="C217:C218"/>
    <mergeCell ref="C202:C204"/>
    <mergeCell ref="C205:C207"/>
    <mergeCell ref="C200:C201"/>
    <mergeCell ref="C167:C169"/>
    <mergeCell ref="C194:C195"/>
    <mergeCell ref="C170:C172"/>
    <mergeCell ref="C182:C183"/>
    <mergeCell ref="C184:C185"/>
    <mergeCell ref="C186:C187"/>
    <mergeCell ref="C192:C193"/>
    <mergeCell ref="A1:C1"/>
    <mergeCell ref="B79:B80"/>
    <mergeCell ref="B103:B104"/>
    <mergeCell ref="B84:B85"/>
    <mergeCell ref="B87:B88"/>
    <mergeCell ref="B43:B44"/>
    <mergeCell ref="B66:B70"/>
    <mergeCell ref="B73:B74"/>
    <mergeCell ref="A2:B2"/>
    <mergeCell ref="B20:B22"/>
    <mergeCell ref="C79:C80"/>
    <mergeCell ref="C84:C85"/>
    <mergeCell ref="C87:C88"/>
    <mergeCell ref="C20:C22"/>
    <mergeCell ref="C43:C44"/>
    <mergeCell ref="C66:C70"/>
    <mergeCell ref="C73:C74"/>
    <mergeCell ref="C127:C129"/>
    <mergeCell ref="C103:C104"/>
    <mergeCell ref="C105:C107"/>
    <mergeCell ref="C132:C133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142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EC695FC2-6F01-4A6D-9B87-DD14171E8C7A}"/>
</file>

<file path=customXml/itemProps2.xml><?xml version="1.0" encoding="utf-8"?>
<ds:datastoreItem xmlns:ds="http://schemas.openxmlformats.org/officeDocument/2006/customXml" ds:itemID="{A05CAE1E-22C1-4F45-9B6F-65626E3F90FE}"/>
</file>

<file path=customXml/itemProps3.xml><?xml version="1.0" encoding="utf-8"?>
<ds:datastoreItem xmlns:ds="http://schemas.openxmlformats.org/officeDocument/2006/customXml" ds:itemID="{3F124503-44F9-4EA4-8C9A-A94789B7C6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 (2)</vt:lpstr>
      <vt:lpstr>Hoja1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LISTADODEPRECIOSFIJOSNARIÑO</dc:title>
  <dc:creator>GERARDO ANDRES ALZATE ALZATE</dc:creator>
  <cp:lastModifiedBy>EVER CAMILO DEVIA CRIOLLO</cp:lastModifiedBy>
  <cp:lastPrinted>2019-02-26T00:32:58Z</cp:lastPrinted>
  <dcterms:created xsi:type="dcterms:W3CDTF">2018-07-03T13:59:35Z</dcterms:created>
  <dcterms:modified xsi:type="dcterms:W3CDTF">2019-08-15T22:30:00Z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