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A G4" sheetId="1" r:id="rId1"/>
  </sheets>
  <definedNames>
    <definedName name="_xlnm.Print_Area" localSheetId="0">'A G4'!$A$1:$J$25</definedName>
  </definedNames>
  <calcPr calcId="145621"/>
</workbook>
</file>

<file path=xl/calcChain.xml><?xml version="1.0" encoding="utf-8"?>
<calcChain xmlns="http://schemas.openxmlformats.org/spreadsheetml/2006/main">
  <c r="H21" i="1" l="1"/>
  <c r="I21" i="1" s="1"/>
  <c r="G21" i="1"/>
  <c r="F21" i="1"/>
  <c r="J21" i="1" s="1"/>
  <c r="I20" i="1"/>
  <c r="H20" i="1"/>
  <c r="G20" i="1"/>
  <c r="F20" i="1"/>
  <c r="J20" i="1" s="1"/>
  <c r="H19" i="1"/>
  <c r="I19" i="1" s="1"/>
  <c r="G19" i="1"/>
  <c r="F19" i="1"/>
  <c r="I10" i="1"/>
  <c r="J10" i="1" s="1"/>
  <c r="J9" i="1"/>
  <c r="I9" i="1"/>
  <c r="I8" i="1"/>
  <c r="J8" i="1" s="1"/>
  <c r="J11" i="1" l="1"/>
  <c r="J19" i="1"/>
  <c r="J22" i="1" s="1"/>
  <c r="J24" i="1" l="1"/>
</calcChain>
</file>

<file path=xl/sharedStrings.xml><?xml version="1.0" encoding="utf-8"?>
<sst xmlns="http://schemas.openxmlformats.org/spreadsheetml/2006/main" count="47" uniqueCount="33">
  <si>
    <t>FORMATO 4
PROPUESTA ECONOMICA
CONVOCATORIA No. PAF – JU04 - G04DC - 2015</t>
  </si>
  <si>
    <t>1.       ETAPA 1,  DE EJECUCIÓN DE DIAGNOSTICOS, ESTUDIOS TECNICOS, AJUSTES A DISEÑOS O DISEÑOS INTEGRALES</t>
  </si>
  <si>
    <t>DESCRIPCION:</t>
  </si>
  <si>
    <t>ELABORACIÓN DE DIAGNOSTICOS, ESTUDIOS TECNICOS, AJUSTES A DISEÑOS O DISEÑOS INTEGRALES PARA LA CONSTRUCCIÓN Y PUESTA EN FUNCIONAMIENTO DE LAS OBRAS DE INFRAESTRUCTURA EDUCATIVA - UBICADAS LOS DEPARTAMENTOS DE CHOCÓ Y VALLE DEL CAUCA GRUPO 04</t>
  </si>
  <si>
    <t>ETC</t>
  </si>
  <si>
    <t>INSTITUCIÓN EDUCATIVA/PROYECTO</t>
  </si>
  <si>
    <t>UND</t>
  </si>
  <si>
    <t>CANTIDAD</t>
  </si>
  <si>
    <t>Vr. UNITARIO</t>
  </si>
  <si>
    <t>IVA</t>
  </si>
  <si>
    <t>Vr. PARCIAL</t>
  </si>
  <si>
    <t>CHOCÓ (BAJO BAUDÓ)</t>
  </si>
  <si>
    <t>IE AGROP FRANCISCO PIZARRO</t>
  </si>
  <si>
    <t>GLB</t>
  </si>
  <si>
    <t xml:space="preserve">IE AGROP SAGRADO CORAZON DE JESUS DE VIRUDO SEDE COL SAGRADO CORAZON DE JESUS- Virudó  </t>
  </si>
  <si>
    <t>CALI (VALLE DEL CAUCA)</t>
  </si>
  <si>
    <t>IE Eustaquio Palacios sede principal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</si>
  <si>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</si>
  <si>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</si>
  <si>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</si>
  <si>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CONSTRUCCIÓN Y PUESTA EN FUNCIONAMIENTO DE LAS OBRAS DE INFRAESTRUCTURA EDUCATIVA - UBICADAS LOS DEPARTAMENTOS DE CHOCÓ Y VALLE DEL CAUCA GRUPO 04</t>
  </si>
  <si>
    <t>Vr. COSTO DIRECTO</t>
  </si>
  <si>
    <t>COSTOS INDIRECTOS E IVA/UTILIDAD</t>
  </si>
  <si>
    <t>A</t>
  </si>
  <si>
    <t>I</t>
  </si>
  <si>
    <t>U</t>
  </si>
  <si>
    <t>BAJO BAUDO</t>
  </si>
  <si>
    <t>I.E. AGROP FRANCISCO PIZARRO</t>
  </si>
  <si>
    <t xml:space="preserve">I.E. AGROP SAGRADO CORAZON DE JESUS DE VIRUDO SEDE COL SAGRADO CORAZON DE JESUS- VIRUDÓ  </t>
  </si>
  <si>
    <t>CALI</t>
  </si>
  <si>
    <t>I.E. EUSTAQUIO PALACIOS SEDE PRINCIPAL</t>
  </si>
  <si>
    <t>TOTAL OBRAS COSTOS DIRECTOS E INDIRECTOS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</si>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</sst>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8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9" fontId="4" fillId="0" borderId="0" xfId="2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3" fontId="5" fillId="3" borderId="15" xfId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0" borderId="22" xfId="1" applyNumberFormat="1" applyFont="1" applyBorder="1"/>
    <xf numFmtId="43" fontId="6" fillId="0" borderId="24" xfId="1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43" fontId="7" fillId="3" borderId="7" xfId="0" applyNumberFormat="1" applyFont="1" applyFill="1" applyBorder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6" fillId="0" borderId="0" xfId="0" applyFont="1"/>
    <xf numFmtId="0" fontId="5" fillId="3" borderId="3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43" fontId="6" fillId="0" borderId="22" xfId="1" applyFont="1" applyFill="1" applyBorder="1"/>
    <xf numFmtId="43" fontId="6" fillId="0" borderId="24" xfId="1" applyNumberFormat="1" applyFont="1" applyFill="1" applyBorder="1"/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5" xfId="0" applyFont="1" applyFill="1" applyBorder="1"/>
    <xf numFmtId="0" fontId="7" fillId="0" borderId="0" xfId="0" applyFont="1"/>
    <xf numFmtId="0" fontId="6" fillId="0" borderId="33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9" fillId="0" borderId="0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3" fontId="10" fillId="2" borderId="7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33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0" fillId="0" borderId="0" xfId="0" applyBorder="1"/>
    <xf numFmtId="0" fontId="3" fillId="0" borderId="0" xfId="0" applyFont="1" applyAlignment="1">
      <alignment horizontal="left"/>
    </xf>
    <xf numFmtId="43" fontId="4" fillId="0" borderId="0" xfId="1" applyFont="1" applyAlignment="1">
      <alignment horizontal="center" vertical="center"/>
    </xf>
    <xf numFmtId="164" fontId="4" fillId="0" borderId="0" xfId="0" applyNumberFormat="1" applyFont="1"/>
    <xf numFmtId="43" fontId="6" fillId="4" borderId="15" xfId="1" applyNumberFormat="1" applyFont="1" applyFill="1" applyBorder="1" applyProtection="1">
      <protection locked="0"/>
    </xf>
    <xf numFmtId="43" fontId="6" fillId="4" borderId="32" xfId="1" applyNumberFormat="1" applyFont="1" applyFill="1" applyBorder="1" applyProtection="1">
      <protection locked="0"/>
    </xf>
    <xf numFmtId="9" fontId="5" fillId="4" borderId="15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25"/>
  <sheetViews>
    <sheetView tabSelected="1" zoomScale="75" zoomScaleNormal="75" workbookViewId="0">
      <selection activeCell="H20" sqref="H20"/>
    </sheetView>
  </sheetViews>
  <sheetFormatPr baseColWidth="10" defaultColWidth="11.42578125" defaultRowHeight="16.5" x14ac:dyDescent="0.3"/>
  <cols>
    <col min="1" max="1" width="27.85546875" style="79" customWidth="1"/>
    <col min="2" max="2" width="60.85546875" style="79" customWidth="1"/>
    <col min="3" max="3" width="12.140625" style="79" customWidth="1"/>
    <col min="4" max="4" width="12.140625" style="80" customWidth="1"/>
    <col min="5" max="8" width="16.42578125" style="80" customWidth="1"/>
    <col min="9" max="9" width="17.5703125" style="5" customWidth="1"/>
    <col min="10" max="10" width="21" style="5" customWidth="1"/>
    <col min="11" max="11" width="5" style="81" customWidth="1"/>
    <col min="12" max="12" width="14.85546875" style="5" customWidth="1"/>
    <col min="13" max="15" width="13.140625" style="5" customWidth="1"/>
    <col min="16" max="16384" width="11.42578125" style="5"/>
  </cols>
  <sheetData>
    <row r="1" spans="1:11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customFormat="1" ht="7.5" customHeight="1" thickBot="1" x14ac:dyDescent="0.3"/>
    <row r="3" spans="1:11" customFormat="1" thickBot="1" x14ac:dyDescent="0.3">
      <c r="A3" s="6" t="s">
        <v>1</v>
      </c>
      <c r="B3" s="7"/>
      <c r="C3" s="7"/>
      <c r="D3" s="7"/>
      <c r="E3" s="7"/>
      <c r="F3" s="8"/>
      <c r="G3" s="8"/>
      <c r="H3" s="8"/>
      <c r="I3" s="8"/>
      <c r="J3" s="9"/>
    </row>
    <row r="4" spans="1:11" customFormat="1" ht="35.25" customHeight="1" x14ac:dyDescent="0.25">
      <c r="A4" s="10" t="s">
        <v>2</v>
      </c>
      <c r="B4" s="11" t="s">
        <v>3</v>
      </c>
      <c r="C4" s="11"/>
      <c r="D4" s="11"/>
      <c r="E4" s="11"/>
      <c r="F4" s="12"/>
      <c r="G4" s="12"/>
      <c r="H4" s="12"/>
      <c r="I4" s="12"/>
      <c r="J4" s="13"/>
    </row>
    <row r="5" spans="1:11" customFormat="1" ht="10.5" customHeight="1" x14ac:dyDescent="0.25">
      <c r="A5" s="14"/>
      <c r="B5" s="15"/>
      <c r="C5" s="15"/>
      <c r="D5" s="15"/>
      <c r="E5" s="16"/>
      <c r="F5" s="16"/>
      <c r="G5" s="16"/>
      <c r="H5" s="16"/>
      <c r="I5" s="16"/>
      <c r="J5" s="17"/>
    </row>
    <row r="6" spans="1:11" customFormat="1" ht="19.5" customHeight="1" x14ac:dyDescent="0.25">
      <c r="A6" s="18" t="s">
        <v>4</v>
      </c>
      <c r="B6" s="19" t="s">
        <v>5</v>
      </c>
      <c r="C6" s="20"/>
      <c r="D6" s="20"/>
      <c r="E6" s="21"/>
      <c r="F6" s="22" t="s">
        <v>6</v>
      </c>
      <c r="G6" s="22" t="s">
        <v>7</v>
      </c>
      <c r="H6" s="22" t="s">
        <v>8</v>
      </c>
      <c r="I6" s="23" t="s">
        <v>9</v>
      </c>
      <c r="J6" s="24" t="s">
        <v>10</v>
      </c>
    </row>
    <row r="7" spans="1:11" customFormat="1" ht="19.5" customHeight="1" x14ac:dyDescent="0.25">
      <c r="A7" s="18"/>
      <c r="B7" s="25"/>
      <c r="C7" s="26"/>
      <c r="D7" s="26"/>
      <c r="E7" s="27"/>
      <c r="F7" s="22"/>
      <c r="G7" s="22"/>
      <c r="H7" s="22"/>
      <c r="I7" s="28">
        <v>0.16</v>
      </c>
      <c r="J7" s="29"/>
    </row>
    <row r="8" spans="1:11" customFormat="1" ht="24" customHeight="1" x14ac:dyDescent="0.25">
      <c r="A8" s="30" t="s">
        <v>11</v>
      </c>
      <c r="B8" s="31" t="s">
        <v>12</v>
      </c>
      <c r="C8" s="32"/>
      <c r="D8" s="32"/>
      <c r="E8" s="33"/>
      <c r="F8" s="34" t="s">
        <v>13</v>
      </c>
      <c r="G8" s="34">
        <v>1</v>
      </c>
      <c r="H8" s="82"/>
      <c r="I8" s="35">
        <f>+ROUND((H8*$I$7),0)</f>
        <v>0</v>
      </c>
      <c r="J8" s="36">
        <f>+ROUND((H8+I8),0)</f>
        <v>0</v>
      </c>
    </row>
    <row r="9" spans="1:11" customFormat="1" ht="24" customHeight="1" x14ac:dyDescent="0.25">
      <c r="A9" s="30" t="s">
        <v>11</v>
      </c>
      <c r="B9" s="31" t="s">
        <v>14</v>
      </c>
      <c r="C9" s="32"/>
      <c r="D9" s="32"/>
      <c r="E9" s="33"/>
      <c r="F9" s="34" t="s">
        <v>13</v>
      </c>
      <c r="G9" s="34">
        <v>1</v>
      </c>
      <c r="H9" s="82"/>
      <c r="I9" s="35">
        <f t="shared" ref="I9:I10" si="0">+ROUND((H9*$I$7),0)</f>
        <v>0</v>
      </c>
      <c r="J9" s="36">
        <f t="shared" ref="J9:J10" si="1">+ROUND((H9+I9),0)</f>
        <v>0</v>
      </c>
    </row>
    <row r="10" spans="1:11" customFormat="1" ht="24" customHeight="1" thickBot="1" x14ac:dyDescent="0.3">
      <c r="A10" s="30" t="s">
        <v>15</v>
      </c>
      <c r="B10" s="31" t="s">
        <v>16</v>
      </c>
      <c r="C10" s="32"/>
      <c r="D10" s="32"/>
      <c r="E10" s="33"/>
      <c r="F10" s="34" t="s">
        <v>13</v>
      </c>
      <c r="G10" s="34">
        <v>1</v>
      </c>
      <c r="H10" s="82"/>
      <c r="I10" s="35">
        <f t="shared" si="0"/>
        <v>0</v>
      </c>
      <c r="J10" s="36">
        <f t="shared" si="1"/>
        <v>0</v>
      </c>
    </row>
    <row r="11" spans="1:11" customFormat="1" ht="23.25" customHeight="1" thickBot="1" x14ac:dyDescent="0.3">
      <c r="A11" s="37" t="s">
        <v>17</v>
      </c>
      <c r="B11" s="38" t="s">
        <v>18</v>
      </c>
      <c r="C11" s="39"/>
      <c r="D11" s="39"/>
      <c r="E11" s="39"/>
      <c r="F11" s="39"/>
      <c r="G11" s="39"/>
      <c r="H11" s="39"/>
      <c r="I11" s="40"/>
      <c r="J11" s="41">
        <f>ROUND((+J8+J9+J10),0)</f>
        <v>0</v>
      </c>
    </row>
    <row r="12" spans="1:11" customFormat="1" thickBot="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1" customFormat="1" thickBot="1" x14ac:dyDescent="0.3">
      <c r="A13" s="43" t="s">
        <v>19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1" customFormat="1" ht="29.25" customHeight="1" x14ac:dyDescent="0.25">
      <c r="A14" s="46" t="s">
        <v>2</v>
      </c>
      <c r="B14" s="47" t="s">
        <v>20</v>
      </c>
      <c r="C14" s="48"/>
      <c r="D14" s="48"/>
      <c r="E14" s="48"/>
      <c r="F14" s="48"/>
      <c r="G14" s="48"/>
      <c r="H14" s="48"/>
      <c r="I14" s="48"/>
      <c r="J14" s="49"/>
    </row>
    <row r="15" spans="1:11" customFormat="1" ht="12.75" customHeight="1" x14ac:dyDescent="0.25">
      <c r="A15" s="14"/>
      <c r="B15" s="15"/>
      <c r="C15" s="15"/>
      <c r="D15" s="15"/>
      <c r="E15" s="16"/>
      <c r="F15" s="16"/>
      <c r="G15" s="16"/>
      <c r="H15" s="16"/>
      <c r="I15" s="16"/>
      <c r="J15" s="17"/>
    </row>
    <row r="16" spans="1:11" s="54" customFormat="1" ht="15.75" customHeight="1" x14ac:dyDescent="0.25">
      <c r="A16" s="50" t="s">
        <v>4</v>
      </c>
      <c r="B16" s="51" t="s">
        <v>5</v>
      </c>
      <c r="C16" s="52" t="s">
        <v>6</v>
      </c>
      <c r="D16" s="52" t="s">
        <v>7</v>
      </c>
      <c r="E16" s="52" t="s">
        <v>21</v>
      </c>
      <c r="F16" s="53" t="s">
        <v>22</v>
      </c>
      <c r="G16" s="53"/>
      <c r="H16" s="53"/>
      <c r="I16" s="53"/>
      <c r="J16" s="29" t="s">
        <v>10</v>
      </c>
    </row>
    <row r="17" spans="1:10" s="54" customFormat="1" ht="15.75" customHeight="1" x14ac:dyDescent="0.25">
      <c r="A17" s="55"/>
      <c r="B17" s="18"/>
      <c r="C17" s="22"/>
      <c r="D17" s="22"/>
      <c r="E17" s="22"/>
      <c r="F17" s="23" t="s">
        <v>23</v>
      </c>
      <c r="G17" s="23" t="s">
        <v>24</v>
      </c>
      <c r="H17" s="23" t="s">
        <v>25</v>
      </c>
      <c r="I17" s="23" t="s">
        <v>9</v>
      </c>
      <c r="J17" s="56"/>
    </row>
    <row r="18" spans="1:10" s="54" customFormat="1" ht="15.75" customHeight="1" x14ac:dyDescent="0.25">
      <c r="A18" s="55"/>
      <c r="B18" s="18"/>
      <c r="C18" s="22"/>
      <c r="D18" s="22"/>
      <c r="E18" s="22"/>
      <c r="F18" s="84"/>
      <c r="G18" s="84"/>
      <c r="H18" s="84"/>
      <c r="I18" s="28">
        <v>0.16</v>
      </c>
      <c r="J18" s="56"/>
    </row>
    <row r="19" spans="1:10" customFormat="1" ht="19.5" customHeight="1" x14ac:dyDescent="0.25">
      <c r="A19" s="57" t="s">
        <v>26</v>
      </c>
      <c r="B19" s="30" t="s">
        <v>27</v>
      </c>
      <c r="C19" s="34" t="s">
        <v>13</v>
      </c>
      <c r="D19" s="34">
        <v>1</v>
      </c>
      <c r="E19" s="82"/>
      <c r="F19" s="58">
        <f>+ROUND((E19*$F$18),0)</f>
        <v>0</v>
      </c>
      <c r="G19" s="58">
        <f>+ROUND((E19*$G$18),0)</f>
        <v>0</v>
      </c>
      <c r="H19" s="58">
        <f>+ROUND((E19*$H$18),0)</f>
        <v>0</v>
      </c>
      <c r="I19" s="58">
        <f>+ROUND((H19*$I$18),0)</f>
        <v>0</v>
      </c>
      <c r="J19" s="59">
        <f>+ROUND((E19+F19+G19+H19+I19),0)</f>
        <v>0</v>
      </c>
    </row>
    <row r="20" spans="1:10" customFormat="1" ht="30.75" customHeight="1" x14ac:dyDescent="0.25">
      <c r="A20" s="57" t="s">
        <v>26</v>
      </c>
      <c r="B20" s="30" t="s">
        <v>28</v>
      </c>
      <c r="C20" s="34" t="s">
        <v>13</v>
      </c>
      <c r="D20" s="34">
        <v>1</v>
      </c>
      <c r="E20" s="82"/>
      <c r="F20" s="58">
        <f t="shared" ref="F20:F21" si="2">+ROUND((E20*$F$18),0)</f>
        <v>0</v>
      </c>
      <c r="G20" s="58">
        <f t="shared" ref="G20:G21" si="3">+ROUND((E20*$G$18),0)</f>
        <v>0</v>
      </c>
      <c r="H20" s="58">
        <f t="shared" ref="H20:H21" si="4">+ROUND((E20*$H$18),0)</f>
        <v>0</v>
      </c>
      <c r="I20" s="58">
        <f t="shared" ref="I20:I21" si="5">+ROUND((H20*$I$18),0)</f>
        <v>0</v>
      </c>
      <c r="J20" s="59">
        <f t="shared" ref="J20:J21" si="6">+ROUND((E20+F20+G20+H20+I20),0)</f>
        <v>0</v>
      </c>
    </row>
    <row r="21" spans="1:10" customFormat="1" ht="19.5" customHeight="1" thickBot="1" x14ac:dyDescent="0.3">
      <c r="A21" s="60" t="s">
        <v>29</v>
      </c>
      <c r="B21" s="61" t="s">
        <v>30</v>
      </c>
      <c r="C21" s="62" t="s">
        <v>13</v>
      </c>
      <c r="D21" s="62">
        <v>1</v>
      </c>
      <c r="E21" s="83"/>
      <c r="F21" s="58">
        <f t="shared" si="2"/>
        <v>0</v>
      </c>
      <c r="G21" s="58">
        <f t="shared" si="3"/>
        <v>0</v>
      </c>
      <c r="H21" s="58">
        <f t="shared" si="4"/>
        <v>0</v>
      </c>
      <c r="I21" s="58">
        <f t="shared" si="5"/>
        <v>0</v>
      </c>
      <c r="J21" s="59">
        <f t="shared" si="6"/>
        <v>0</v>
      </c>
    </row>
    <row r="22" spans="1:10" s="67" customFormat="1" thickBot="1" x14ac:dyDescent="0.3">
      <c r="A22" s="37">
        <v>2</v>
      </c>
      <c r="B22" s="63" t="s">
        <v>31</v>
      </c>
      <c r="C22" s="64"/>
      <c r="D22" s="64"/>
      <c r="E22" s="65"/>
      <c r="F22" s="65"/>
      <c r="G22" s="65"/>
      <c r="H22" s="65"/>
      <c r="I22" s="66"/>
      <c r="J22" s="41">
        <f>ROUND((+J19+J20+J21),0)</f>
        <v>0</v>
      </c>
    </row>
    <row r="23" spans="1:10" customFormat="1" ht="9.75" customHeight="1" thickBot="1" x14ac:dyDescent="0.3">
      <c r="A23" s="68"/>
      <c r="B23" s="69"/>
      <c r="C23" s="69"/>
      <c r="D23" s="69"/>
      <c r="E23" s="70"/>
      <c r="F23" s="70"/>
      <c r="G23" s="70"/>
      <c r="H23" s="70"/>
      <c r="I23" s="42"/>
      <c r="J23" s="42"/>
    </row>
    <row r="24" spans="1:10" s="75" customFormat="1" ht="19.5" thickBot="1" x14ac:dyDescent="0.35">
      <c r="A24" s="71" t="s">
        <v>32</v>
      </c>
      <c r="B24" s="72"/>
      <c r="C24" s="72"/>
      <c r="D24" s="72"/>
      <c r="E24" s="72"/>
      <c r="F24" s="73"/>
      <c r="G24" s="73"/>
      <c r="H24" s="73"/>
      <c r="I24" s="73"/>
      <c r="J24" s="74">
        <f>+J22+J11</f>
        <v>0</v>
      </c>
    </row>
    <row r="25" spans="1:10" customFormat="1" ht="9.75" customHeight="1" x14ac:dyDescent="0.25">
      <c r="A25" s="76"/>
      <c r="B25" s="77"/>
      <c r="C25" s="77"/>
      <c r="D25" s="77"/>
      <c r="E25" s="78"/>
      <c r="F25" s="78"/>
      <c r="G25" s="78"/>
      <c r="H25" s="78"/>
    </row>
  </sheetData>
  <sheetProtection password="A699" sheet="1" objects="1" scenarios="1"/>
  <mergeCells count="23">
    <mergeCell ref="J16:J18"/>
    <mergeCell ref="A24:E24"/>
    <mergeCell ref="A16:A18"/>
    <mergeCell ref="B16:B18"/>
    <mergeCell ref="C16:C18"/>
    <mergeCell ref="D16:D18"/>
    <mergeCell ref="E16:E18"/>
    <mergeCell ref="F16:I16"/>
    <mergeCell ref="B8:E8"/>
    <mergeCell ref="B9:E9"/>
    <mergeCell ref="B10:E10"/>
    <mergeCell ref="B11:I11"/>
    <mergeCell ref="A13:J13"/>
    <mergeCell ref="B14:J14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G4</vt:lpstr>
      <vt:lpstr>'A G4'!Área_de_impresión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ELOY CUAMA VALENCIA</dc:creator>
  <cp:lastModifiedBy>ARLEN ELOY CUAMA VALENCIA</cp:lastModifiedBy>
  <dcterms:created xsi:type="dcterms:W3CDTF">2015-07-04T01:02:26Z</dcterms:created>
  <dcterms:modified xsi:type="dcterms:W3CDTF">2015-07-04T01:04:06Z</dcterms:modified>
</cp:coreProperties>
</file>