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vier\Desktop\"/>
    </mc:Choice>
  </mc:AlternateContent>
  <bookViews>
    <workbookView xWindow="0" yWindow="900" windowWidth="11970" windowHeight="6825"/>
  </bookViews>
  <sheets>
    <sheet name="Conc Sum1 - ACI 318-05|IBC2003" sheetId="1" r:id="rId1"/>
    <sheet name="Program Contro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J5" i="1" s="1"/>
  <c r="I6" i="1"/>
  <c r="J6" i="1"/>
  <c r="I7" i="1"/>
  <c r="J7" i="1" s="1"/>
  <c r="I8" i="1"/>
  <c r="J8" i="1"/>
  <c r="I9" i="1"/>
  <c r="J9" i="1" s="1"/>
  <c r="I10" i="1"/>
  <c r="J10" i="1" s="1"/>
  <c r="I11" i="1"/>
  <c r="J11" i="1" s="1"/>
  <c r="I12" i="1"/>
  <c r="J12" i="1"/>
  <c r="I13" i="1"/>
  <c r="J13" i="1" s="1"/>
  <c r="I14" i="1"/>
  <c r="J14" i="1"/>
  <c r="I15" i="1"/>
  <c r="J15" i="1" s="1"/>
  <c r="I16" i="1"/>
  <c r="J16" i="1"/>
  <c r="I17" i="1"/>
  <c r="J17" i="1" s="1"/>
  <c r="I18" i="1"/>
  <c r="J18" i="1"/>
  <c r="I19" i="1"/>
  <c r="J19" i="1" s="1"/>
  <c r="I20" i="1"/>
  <c r="J20" i="1"/>
  <c r="I21" i="1"/>
  <c r="J21" i="1" s="1"/>
  <c r="I22" i="1"/>
  <c r="J22" i="1"/>
  <c r="I23" i="1"/>
  <c r="J23" i="1" s="1"/>
  <c r="I24" i="1"/>
  <c r="J24" i="1"/>
  <c r="I25" i="1"/>
  <c r="J25" i="1" s="1"/>
  <c r="I26" i="1"/>
  <c r="J26" i="1" s="1"/>
  <c r="I27" i="1"/>
  <c r="J27" i="1" s="1"/>
  <c r="I28" i="1"/>
  <c r="J28" i="1"/>
  <c r="I29" i="1"/>
  <c r="J29" i="1" s="1"/>
  <c r="I30" i="1"/>
  <c r="J30" i="1"/>
  <c r="I31" i="1"/>
  <c r="J31" i="1" s="1"/>
  <c r="I32" i="1"/>
  <c r="J32" i="1"/>
  <c r="I33" i="1"/>
  <c r="J33" i="1" s="1"/>
  <c r="I4" i="1"/>
  <c r="J4" i="1" s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 s="1"/>
  <c r="E16" i="1"/>
  <c r="F16" i="1"/>
  <c r="E17" i="1"/>
  <c r="F17" i="1"/>
  <c r="E18" i="1"/>
  <c r="F18" i="1"/>
  <c r="E19" i="1"/>
  <c r="F19" i="1" s="1"/>
  <c r="E20" i="1"/>
  <c r="F20" i="1"/>
  <c r="E21" i="1"/>
  <c r="F21" i="1"/>
  <c r="E22" i="1"/>
  <c r="F22" i="1"/>
  <c r="E23" i="1"/>
  <c r="F23" i="1" s="1"/>
  <c r="E24" i="1"/>
  <c r="F24" i="1"/>
  <c r="E25" i="1"/>
  <c r="F25" i="1"/>
  <c r="E26" i="1"/>
  <c r="F26" i="1"/>
  <c r="E27" i="1"/>
  <c r="F27" i="1" s="1"/>
  <c r="E28" i="1"/>
  <c r="F28" i="1"/>
  <c r="E29" i="1"/>
  <c r="F29" i="1"/>
  <c r="E30" i="1"/>
  <c r="F30" i="1"/>
  <c r="E31" i="1"/>
  <c r="F31" i="1" s="1"/>
  <c r="E32" i="1"/>
  <c r="F32" i="1"/>
  <c r="E33" i="1"/>
  <c r="F33" i="1"/>
  <c r="E4" i="1"/>
  <c r="F4" i="1" s="1"/>
</calcChain>
</file>

<file path=xl/sharedStrings.xml><?xml version="1.0" encoding="utf-8"?>
<sst xmlns="http://schemas.openxmlformats.org/spreadsheetml/2006/main" count="187" uniqueCount="54">
  <si>
    <t>TABLE:  Concrete Design 1 - Column Summary Data - ACI 318-08/IBC2009</t>
  </si>
  <si>
    <t>Frame</t>
  </si>
  <si>
    <t>DesignSect</t>
  </si>
  <si>
    <t>VMajCombo</t>
  </si>
  <si>
    <t>VMajRebar</t>
  </si>
  <si>
    <t>VMinCombo</t>
  </si>
  <si>
    <t>VMinRebar</t>
  </si>
  <si>
    <t>Text</t>
  </si>
  <si>
    <t>cm2</t>
  </si>
  <si>
    <t>cm2/cm</t>
  </si>
  <si>
    <t>1</t>
  </si>
  <si>
    <t>COL 40x40</t>
  </si>
  <si>
    <t>COMBCOL1</t>
  </si>
  <si>
    <t>COMBCOL2</t>
  </si>
  <si>
    <t>2</t>
  </si>
  <si>
    <t>3</t>
  </si>
  <si>
    <t>4</t>
  </si>
  <si>
    <t>6</t>
  </si>
  <si>
    <t>COMBCOL4 (Sp)</t>
  </si>
  <si>
    <t>7</t>
  </si>
  <si>
    <t>8</t>
  </si>
  <si>
    <t>9</t>
  </si>
  <si>
    <t>14</t>
  </si>
  <si>
    <t>15</t>
  </si>
  <si>
    <t>TABLE:  Program Control</t>
  </si>
  <si>
    <t>ProgramName</t>
  </si>
  <si>
    <t>Version</t>
  </si>
  <si>
    <t>ProgLevel</t>
  </si>
  <si>
    <t>LicenseNum</t>
  </si>
  <si>
    <t>LicenseOS</t>
  </si>
  <si>
    <t>LicenseSC</t>
  </si>
  <si>
    <t>LicenseBR</t>
  </si>
  <si>
    <t>LicenseHT</t>
  </si>
  <si>
    <t>CurrUnits</t>
  </si>
  <si>
    <t>SteelCode</t>
  </si>
  <si>
    <t>ConcCode</t>
  </si>
  <si>
    <t>AlumCode</t>
  </si>
  <si>
    <t>ColdCode</t>
  </si>
  <si>
    <t>BridgeCode</t>
  </si>
  <si>
    <t>RegenHinge</t>
  </si>
  <si>
    <t>BSchedGUID</t>
  </si>
  <si>
    <t>SAP2000</t>
  </si>
  <si>
    <t>15.0.0</t>
  </si>
  <si>
    <t>Ultimate</t>
  </si>
  <si>
    <t>287E2</t>
  </si>
  <si>
    <t>Yes</t>
  </si>
  <si>
    <t>No</t>
  </si>
  <si>
    <t>Tonf, cm, C</t>
  </si>
  <si>
    <t>AISC360-05/IBC2006</t>
  </si>
  <si>
    <t>ACI 318-08/IBC2009</t>
  </si>
  <si>
    <t>AA-ASD 2000</t>
  </si>
  <si>
    <t>AISI-ASD96</t>
  </si>
  <si>
    <t>AASHTO LRFD 2007</t>
  </si>
  <si>
    <t>Areq/Autili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</si>
</sst>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3" borderId="2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>
      <pane ySplit="3" topLeftCell="A4" activePane="bottomLeft" state="frozen"/>
      <selection pane="bottomLeft" activeCell="I4" sqref="I4"/>
    </sheetView>
  </sheetViews>
  <sheetFormatPr baseColWidth="10" defaultRowHeight="15" x14ac:dyDescent="0.25"/>
  <cols>
    <col min="1" max="1" width="9.140625" customWidth="1"/>
    <col min="2" max="2" width="10.7109375" customWidth="1"/>
    <col min="3" max="3" width="14.85546875" bestFit="1" customWidth="1"/>
    <col min="4" max="6" width="10.85546875" customWidth="1"/>
    <col min="7" max="7" width="14.85546875" bestFit="1" customWidth="1"/>
    <col min="8" max="10" width="11" customWidth="1"/>
  </cols>
  <sheetData>
    <row r="1" spans="1:10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4</v>
      </c>
      <c r="F2" s="5" t="s">
        <v>53</v>
      </c>
      <c r="G2" s="5" t="s">
        <v>5</v>
      </c>
      <c r="H2" s="5" t="s">
        <v>6</v>
      </c>
      <c r="I2" s="5" t="s">
        <v>6</v>
      </c>
      <c r="J2" s="5" t="s">
        <v>53</v>
      </c>
    </row>
    <row r="3" spans="1:10" x14ac:dyDescent="0.25">
      <c r="A3" s="6" t="s">
        <v>7</v>
      </c>
      <c r="B3" s="6" t="s">
        <v>7</v>
      </c>
      <c r="C3" s="6" t="s">
        <v>7</v>
      </c>
      <c r="D3" s="6" t="s">
        <v>9</v>
      </c>
      <c r="E3" s="6" t="s">
        <v>8</v>
      </c>
      <c r="F3" s="6"/>
      <c r="G3" s="6" t="s">
        <v>7</v>
      </c>
      <c r="H3" s="6" t="s">
        <v>9</v>
      </c>
      <c r="I3" s="6" t="s">
        <v>8</v>
      </c>
      <c r="J3" s="6"/>
    </row>
    <row r="4" spans="1:10" x14ac:dyDescent="0.25">
      <c r="A4" t="s">
        <v>10</v>
      </c>
      <c r="B4" t="s">
        <v>11</v>
      </c>
      <c r="C4" t="s">
        <v>12</v>
      </c>
      <c r="D4">
        <v>0.2009</v>
      </c>
      <c r="E4">
        <f>+D4*10</f>
        <v>2.0089999999999999</v>
      </c>
      <c r="F4">
        <f>+E4/(0.71*4)</f>
        <v>0.7073943661971831</v>
      </c>
      <c r="G4" t="s">
        <v>13</v>
      </c>
      <c r="H4">
        <v>0.154</v>
      </c>
      <c r="I4">
        <f>+H4*10</f>
        <v>1.54</v>
      </c>
      <c r="J4">
        <f>+I4/(0.71*4)</f>
        <v>0.54225352112676062</v>
      </c>
    </row>
    <row r="5" spans="1:10" x14ac:dyDescent="0.25">
      <c r="A5" t="s">
        <v>10</v>
      </c>
      <c r="B5" t="s">
        <v>11</v>
      </c>
      <c r="C5" t="s">
        <v>12</v>
      </c>
      <c r="D5">
        <v>0.2009</v>
      </c>
      <c r="E5">
        <f t="shared" ref="E5:E33" si="0">+D5*10</f>
        <v>2.0089999999999999</v>
      </c>
      <c r="F5">
        <f t="shared" ref="F5:F33" si="1">+E5/(0.71*4)</f>
        <v>0.7073943661971831</v>
      </c>
      <c r="G5" t="s">
        <v>13</v>
      </c>
      <c r="H5">
        <v>0.154</v>
      </c>
      <c r="I5">
        <f t="shared" ref="I5:I33" si="2">+H5*10</f>
        <v>1.54</v>
      </c>
      <c r="J5">
        <f t="shared" ref="J5:J33" si="3">+I5/(0.71*4)</f>
        <v>0.54225352112676062</v>
      </c>
    </row>
    <row r="6" spans="1:10" x14ac:dyDescent="0.25">
      <c r="A6" t="s">
        <v>10</v>
      </c>
      <c r="B6" t="s">
        <v>11</v>
      </c>
      <c r="C6" t="s">
        <v>12</v>
      </c>
      <c r="D6">
        <v>0.2009</v>
      </c>
      <c r="E6">
        <f t="shared" si="0"/>
        <v>2.0089999999999999</v>
      </c>
      <c r="F6">
        <f t="shared" si="1"/>
        <v>0.7073943661971831</v>
      </c>
      <c r="G6" t="s">
        <v>13</v>
      </c>
      <c r="H6">
        <v>0.154</v>
      </c>
      <c r="I6">
        <f t="shared" si="2"/>
        <v>1.54</v>
      </c>
      <c r="J6">
        <f t="shared" si="3"/>
        <v>0.54225352112676062</v>
      </c>
    </row>
    <row r="7" spans="1:10" x14ac:dyDescent="0.25">
      <c r="A7" t="s">
        <v>14</v>
      </c>
      <c r="B7" t="s">
        <v>11</v>
      </c>
      <c r="C7" t="s">
        <v>12</v>
      </c>
      <c r="D7">
        <v>0.2009</v>
      </c>
      <c r="E7">
        <f t="shared" si="0"/>
        <v>2.0089999999999999</v>
      </c>
      <c r="F7">
        <f t="shared" si="1"/>
        <v>0.7073943661971831</v>
      </c>
      <c r="G7" t="s">
        <v>13</v>
      </c>
      <c r="H7">
        <v>0.154</v>
      </c>
      <c r="I7">
        <f t="shared" si="2"/>
        <v>1.54</v>
      </c>
      <c r="J7">
        <f t="shared" si="3"/>
        <v>0.54225352112676062</v>
      </c>
    </row>
    <row r="8" spans="1:10" x14ac:dyDescent="0.25">
      <c r="A8" t="s">
        <v>14</v>
      </c>
      <c r="B8" t="s">
        <v>11</v>
      </c>
      <c r="C8" t="s">
        <v>12</v>
      </c>
      <c r="D8">
        <v>0.2009</v>
      </c>
      <c r="E8">
        <f t="shared" si="0"/>
        <v>2.0089999999999999</v>
      </c>
      <c r="F8">
        <f t="shared" si="1"/>
        <v>0.7073943661971831</v>
      </c>
      <c r="G8" t="s">
        <v>13</v>
      </c>
      <c r="H8">
        <v>0.154</v>
      </c>
      <c r="I8">
        <f t="shared" si="2"/>
        <v>1.54</v>
      </c>
      <c r="J8">
        <f t="shared" si="3"/>
        <v>0.54225352112676062</v>
      </c>
    </row>
    <row r="9" spans="1:10" x14ac:dyDescent="0.25">
      <c r="A9" t="s">
        <v>14</v>
      </c>
      <c r="B9" t="s">
        <v>11</v>
      </c>
      <c r="C9" t="s">
        <v>12</v>
      </c>
      <c r="D9">
        <v>0.2009</v>
      </c>
      <c r="E9">
        <f t="shared" si="0"/>
        <v>2.0089999999999999</v>
      </c>
      <c r="F9">
        <f t="shared" si="1"/>
        <v>0.7073943661971831</v>
      </c>
      <c r="G9" t="s">
        <v>13</v>
      </c>
      <c r="H9">
        <v>0.154</v>
      </c>
      <c r="I9">
        <f t="shared" si="2"/>
        <v>1.54</v>
      </c>
      <c r="J9">
        <f t="shared" si="3"/>
        <v>0.54225352112676062</v>
      </c>
    </row>
    <row r="10" spans="1:10" x14ac:dyDescent="0.25">
      <c r="A10" t="s">
        <v>15</v>
      </c>
      <c r="B10" t="s">
        <v>11</v>
      </c>
      <c r="C10" t="s">
        <v>12</v>
      </c>
      <c r="D10">
        <v>0.1958</v>
      </c>
      <c r="E10">
        <f t="shared" si="0"/>
        <v>1.958</v>
      </c>
      <c r="F10">
        <f t="shared" si="1"/>
        <v>0.68943661971830983</v>
      </c>
      <c r="G10" t="s">
        <v>13</v>
      </c>
      <c r="H10">
        <v>0.14299999999999999</v>
      </c>
      <c r="I10">
        <f t="shared" si="2"/>
        <v>1.43</v>
      </c>
      <c r="J10">
        <f t="shared" si="3"/>
        <v>0.50352112676056338</v>
      </c>
    </row>
    <row r="11" spans="1:10" x14ac:dyDescent="0.25">
      <c r="A11" t="s">
        <v>15</v>
      </c>
      <c r="B11" t="s">
        <v>11</v>
      </c>
      <c r="C11" t="s">
        <v>12</v>
      </c>
      <c r="D11">
        <v>0.1958</v>
      </c>
      <c r="E11">
        <f t="shared" si="0"/>
        <v>1.958</v>
      </c>
      <c r="F11">
        <f t="shared" si="1"/>
        <v>0.68943661971830983</v>
      </c>
      <c r="G11" t="s">
        <v>13</v>
      </c>
      <c r="H11">
        <v>0.14299999999999999</v>
      </c>
      <c r="I11">
        <f t="shared" si="2"/>
        <v>1.43</v>
      </c>
      <c r="J11">
        <f t="shared" si="3"/>
        <v>0.50352112676056338</v>
      </c>
    </row>
    <row r="12" spans="1:10" x14ac:dyDescent="0.25">
      <c r="A12" t="s">
        <v>15</v>
      </c>
      <c r="B12" t="s">
        <v>11</v>
      </c>
      <c r="C12" t="s">
        <v>12</v>
      </c>
      <c r="D12">
        <v>0.1958</v>
      </c>
      <c r="E12">
        <f t="shared" si="0"/>
        <v>1.958</v>
      </c>
      <c r="F12">
        <f t="shared" si="1"/>
        <v>0.68943661971830983</v>
      </c>
      <c r="G12" t="s">
        <v>13</v>
      </c>
      <c r="H12">
        <v>0.14299999999999999</v>
      </c>
      <c r="I12">
        <f t="shared" si="2"/>
        <v>1.43</v>
      </c>
      <c r="J12">
        <f t="shared" si="3"/>
        <v>0.50352112676056338</v>
      </c>
    </row>
    <row r="13" spans="1:10" x14ac:dyDescent="0.25">
      <c r="A13" t="s">
        <v>16</v>
      </c>
      <c r="B13" t="s">
        <v>11</v>
      </c>
      <c r="C13" t="s">
        <v>12</v>
      </c>
      <c r="D13">
        <v>0.1958</v>
      </c>
      <c r="E13">
        <f t="shared" si="0"/>
        <v>1.958</v>
      </c>
      <c r="F13">
        <f t="shared" si="1"/>
        <v>0.68943661971830983</v>
      </c>
      <c r="G13" t="s">
        <v>13</v>
      </c>
      <c r="H13">
        <v>0.14299999999999999</v>
      </c>
      <c r="I13">
        <f t="shared" si="2"/>
        <v>1.43</v>
      </c>
      <c r="J13">
        <f t="shared" si="3"/>
        <v>0.50352112676056338</v>
      </c>
    </row>
    <row r="14" spans="1:10" x14ac:dyDescent="0.25">
      <c r="A14" t="s">
        <v>16</v>
      </c>
      <c r="B14" t="s">
        <v>11</v>
      </c>
      <c r="C14" t="s">
        <v>12</v>
      </c>
      <c r="D14">
        <v>0.1958</v>
      </c>
      <c r="E14">
        <f t="shared" si="0"/>
        <v>1.958</v>
      </c>
      <c r="F14">
        <f t="shared" si="1"/>
        <v>0.68943661971830983</v>
      </c>
      <c r="G14" t="s">
        <v>13</v>
      </c>
      <c r="H14">
        <v>0.14299999999999999</v>
      </c>
      <c r="I14">
        <f t="shared" si="2"/>
        <v>1.43</v>
      </c>
      <c r="J14">
        <f t="shared" si="3"/>
        <v>0.50352112676056338</v>
      </c>
    </row>
    <row r="15" spans="1:10" x14ac:dyDescent="0.25">
      <c r="A15" t="s">
        <v>16</v>
      </c>
      <c r="B15" t="s">
        <v>11</v>
      </c>
      <c r="C15" t="s">
        <v>12</v>
      </c>
      <c r="D15">
        <v>0.1958</v>
      </c>
      <c r="E15">
        <f t="shared" si="0"/>
        <v>1.958</v>
      </c>
      <c r="F15">
        <f t="shared" si="1"/>
        <v>0.68943661971830983</v>
      </c>
      <c r="G15" t="s">
        <v>13</v>
      </c>
      <c r="H15">
        <v>0.14299999999999999</v>
      </c>
      <c r="I15">
        <f t="shared" si="2"/>
        <v>1.43</v>
      </c>
      <c r="J15">
        <f t="shared" si="3"/>
        <v>0.50352112676056338</v>
      </c>
    </row>
    <row r="16" spans="1:10" x14ac:dyDescent="0.25">
      <c r="A16" t="s">
        <v>17</v>
      </c>
      <c r="B16" t="s">
        <v>11</v>
      </c>
      <c r="C16" t="s">
        <v>18</v>
      </c>
      <c r="D16">
        <v>0.1681</v>
      </c>
      <c r="E16">
        <f t="shared" si="0"/>
        <v>1.681</v>
      </c>
      <c r="F16">
        <f t="shared" si="1"/>
        <v>0.59190140845070427</v>
      </c>
      <c r="G16" t="s">
        <v>18</v>
      </c>
      <c r="H16">
        <v>0.1212</v>
      </c>
      <c r="I16">
        <f t="shared" si="2"/>
        <v>1.212</v>
      </c>
      <c r="J16">
        <f t="shared" si="3"/>
        <v>0.42676056338028168</v>
      </c>
    </row>
    <row r="17" spans="1:10" x14ac:dyDescent="0.25">
      <c r="A17" t="s">
        <v>17</v>
      </c>
      <c r="B17" t="s">
        <v>11</v>
      </c>
      <c r="C17" t="s">
        <v>18</v>
      </c>
      <c r="D17">
        <v>0.1681</v>
      </c>
      <c r="E17">
        <f t="shared" si="0"/>
        <v>1.681</v>
      </c>
      <c r="F17">
        <f t="shared" si="1"/>
        <v>0.59190140845070427</v>
      </c>
      <c r="G17" t="s">
        <v>18</v>
      </c>
      <c r="H17">
        <v>0.1212</v>
      </c>
      <c r="I17">
        <f t="shared" si="2"/>
        <v>1.212</v>
      </c>
      <c r="J17">
        <f t="shared" si="3"/>
        <v>0.42676056338028168</v>
      </c>
    </row>
    <row r="18" spans="1:10" x14ac:dyDescent="0.25">
      <c r="A18" t="s">
        <v>17</v>
      </c>
      <c r="B18" t="s">
        <v>11</v>
      </c>
      <c r="C18" t="s">
        <v>18</v>
      </c>
      <c r="D18">
        <v>0.1681</v>
      </c>
      <c r="E18">
        <f t="shared" si="0"/>
        <v>1.681</v>
      </c>
      <c r="F18">
        <f t="shared" si="1"/>
        <v>0.59190140845070427</v>
      </c>
      <c r="G18" t="s">
        <v>18</v>
      </c>
      <c r="H18">
        <v>0.1212</v>
      </c>
      <c r="I18">
        <f t="shared" si="2"/>
        <v>1.212</v>
      </c>
      <c r="J18">
        <f t="shared" si="3"/>
        <v>0.42676056338028168</v>
      </c>
    </row>
    <row r="19" spans="1:10" x14ac:dyDescent="0.25">
      <c r="A19" t="s">
        <v>19</v>
      </c>
      <c r="B19" t="s">
        <v>11</v>
      </c>
      <c r="C19" t="s">
        <v>18</v>
      </c>
      <c r="D19">
        <v>0.17119999999999999</v>
      </c>
      <c r="E19">
        <f t="shared" si="0"/>
        <v>1.712</v>
      </c>
      <c r="F19">
        <f t="shared" si="1"/>
        <v>0.60281690140845068</v>
      </c>
      <c r="G19" t="s">
        <v>18</v>
      </c>
      <c r="H19">
        <v>0.1244</v>
      </c>
      <c r="I19">
        <f t="shared" si="2"/>
        <v>1.244</v>
      </c>
      <c r="J19">
        <f t="shared" si="3"/>
        <v>0.43802816901408453</v>
      </c>
    </row>
    <row r="20" spans="1:10" x14ac:dyDescent="0.25">
      <c r="A20" t="s">
        <v>19</v>
      </c>
      <c r="B20" t="s">
        <v>11</v>
      </c>
      <c r="C20" t="s">
        <v>18</v>
      </c>
      <c r="D20">
        <v>0.17119999999999999</v>
      </c>
      <c r="E20">
        <f t="shared" si="0"/>
        <v>1.712</v>
      </c>
      <c r="F20">
        <f t="shared" si="1"/>
        <v>0.60281690140845068</v>
      </c>
      <c r="G20" t="s">
        <v>18</v>
      </c>
      <c r="H20">
        <v>0.1244</v>
      </c>
      <c r="I20">
        <f t="shared" si="2"/>
        <v>1.244</v>
      </c>
      <c r="J20">
        <f t="shared" si="3"/>
        <v>0.43802816901408453</v>
      </c>
    </row>
    <row r="21" spans="1:10" x14ac:dyDescent="0.25">
      <c r="A21" t="s">
        <v>19</v>
      </c>
      <c r="B21" t="s">
        <v>11</v>
      </c>
      <c r="C21" t="s">
        <v>18</v>
      </c>
      <c r="D21">
        <v>0.17119999999999999</v>
      </c>
      <c r="E21">
        <f t="shared" si="0"/>
        <v>1.712</v>
      </c>
      <c r="F21">
        <f t="shared" si="1"/>
        <v>0.60281690140845068</v>
      </c>
      <c r="G21" t="s">
        <v>18</v>
      </c>
      <c r="H21">
        <v>0.1244</v>
      </c>
      <c r="I21">
        <f t="shared" si="2"/>
        <v>1.244</v>
      </c>
      <c r="J21">
        <f t="shared" si="3"/>
        <v>0.43802816901408453</v>
      </c>
    </row>
    <row r="22" spans="1:10" x14ac:dyDescent="0.25">
      <c r="A22" t="s">
        <v>20</v>
      </c>
      <c r="B22" t="s">
        <v>11</v>
      </c>
      <c r="C22" t="s">
        <v>18</v>
      </c>
      <c r="D22">
        <v>0.1681</v>
      </c>
      <c r="E22">
        <f t="shared" si="0"/>
        <v>1.681</v>
      </c>
      <c r="F22">
        <f t="shared" si="1"/>
        <v>0.59190140845070427</v>
      </c>
      <c r="G22" t="s">
        <v>18</v>
      </c>
      <c r="H22">
        <v>0.1212</v>
      </c>
      <c r="I22">
        <f t="shared" si="2"/>
        <v>1.212</v>
      </c>
      <c r="J22">
        <f t="shared" si="3"/>
        <v>0.42676056338028168</v>
      </c>
    </row>
    <row r="23" spans="1:10" x14ac:dyDescent="0.25">
      <c r="A23" t="s">
        <v>20</v>
      </c>
      <c r="B23" t="s">
        <v>11</v>
      </c>
      <c r="C23" t="s">
        <v>18</v>
      </c>
      <c r="D23">
        <v>0.1681</v>
      </c>
      <c r="E23">
        <f t="shared" si="0"/>
        <v>1.681</v>
      </c>
      <c r="F23">
        <f t="shared" si="1"/>
        <v>0.59190140845070427</v>
      </c>
      <c r="G23" t="s">
        <v>18</v>
      </c>
      <c r="H23">
        <v>0.1212</v>
      </c>
      <c r="I23">
        <f t="shared" si="2"/>
        <v>1.212</v>
      </c>
      <c r="J23">
        <f t="shared" si="3"/>
        <v>0.42676056338028168</v>
      </c>
    </row>
    <row r="24" spans="1:10" x14ac:dyDescent="0.25">
      <c r="A24" t="s">
        <v>20</v>
      </c>
      <c r="B24" t="s">
        <v>11</v>
      </c>
      <c r="C24" t="s">
        <v>18</v>
      </c>
      <c r="D24">
        <v>0.1681</v>
      </c>
      <c r="E24">
        <f t="shared" si="0"/>
        <v>1.681</v>
      </c>
      <c r="F24">
        <f t="shared" si="1"/>
        <v>0.59190140845070427</v>
      </c>
      <c r="G24" t="s">
        <v>18</v>
      </c>
      <c r="H24">
        <v>0.1212</v>
      </c>
      <c r="I24">
        <f t="shared" si="2"/>
        <v>1.212</v>
      </c>
      <c r="J24">
        <f t="shared" si="3"/>
        <v>0.42676056338028168</v>
      </c>
    </row>
    <row r="25" spans="1:10" x14ac:dyDescent="0.25">
      <c r="A25" t="s">
        <v>21</v>
      </c>
      <c r="B25" t="s">
        <v>11</v>
      </c>
      <c r="C25" t="s">
        <v>18</v>
      </c>
      <c r="D25">
        <v>0.17119999999999999</v>
      </c>
      <c r="E25">
        <f t="shared" si="0"/>
        <v>1.712</v>
      </c>
      <c r="F25">
        <f t="shared" si="1"/>
        <v>0.60281690140845068</v>
      </c>
      <c r="G25" t="s">
        <v>18</v>
      </c>
      <c r="H25">
        <v>0.1244</v>
      </c>
      <c r="I25">
        <f t="shared" si="2"/>
        <v>1.244</v>
      </c>
      <c r="J25">
        <f t="shared" si="3"/>
        <v>0.43802816901408453</v>
      </c>
    </row>
    <row r="26" spans="1:10" x14ac:dyDescent="0.25">
      <c r="A26" t="s">
        <v>21</v>
      </c>
      <c r="B26" t="s">
        <v>11</v>
      </c>
      <c r="C26" t="s">
        <v>18</v>
      </c>
      <c r="D26">
        <v>0.17119999999999999</v>
      </c>
      <c r="E26">
        <f t="shared" si="0"/>
        <v>1.712</v>
      </c>
      <c r="F26">
        <f t="shared" si="1"/>
        <v>0.60281690140845068</v>
      </c>
      <c r="G26" t="s">
        <v>18</v>
      </c>
      <c r="H26">
        <v>0.1244</v>
      </c>
      <c r="I26">
        <f t="shared" si="2"/>
        <v>1.244</v>
      </c>
      <c r="J26">
        <f t="shared" si="3"/>
        <v>0.43802816901408453</v>
      </c>
    </row>
    <row r="27" spans="1:10" x14ac:dyDescent="0.25">
      <c r="A27" t="s">
        <v>21</v>
      </c>
      <c r="B27" t="s">
        <v>11</v>
      </c>
      <c r="C27" t="s">
        <v>18</v>
      </c>
      <c r="D27">
        <v>0.17119999999999999</v>
      </c>
      <c r="E27">
        <f t="shared" si="0"/>
        <v>1.712</v>
      </c>
      <c r="F27">
        <f t="shared" si="1"/>
        <v>0.60281690140845068</v>
      </c>
      <c r="G27" t="s">
        <v>18</v>
      </c>
      <c r="H27">
        <v>0.1244</v>
      </c>
      <c r="I27">
        <f t="shared" si="2"/>
        <v>1.244</v>
      </c>
      <c r="J27">
        <f t="shared" si="3"/>
        <v>0.43802816901408453</v>
      </c>
    </row>
    <row r="28" spans="1:10" x14ac:dyDescent="0.25">
      <c r="A28" t="s">
        <v>22</v>
      </c>
      <c r="B28" t="s">
        <v>11</v>
      </c>
      <c r="C28" t="s">
        <v>12</v>
      </c>
      <c r="D28">
        <v>0.16309999999999999</v>
      </c>
      <c r="E28">
        <f t="shared" si="0"/>
        <v>1.631</v>
      </c>
      <c r="F28">
        <f t="shared" si="1"/>
        <v>0.57429577464788739</v>
      </c>
      <c r="G28" t="s">
        <v>13</v>
      </c>
      <c r="H28">
        <v>0.1318</v>
      </c>
      <c r="I28">
        <f t="shared" si="2"/>
        <v>1.3180000000000001</v>
      </c>
      <c r="J28">
        <f t="shared" si="3"/>
        <v>0.46408450704225357</v>
      </c>
    </row>
    <row r="29" spans="1:10" x14ac:dyDescent="0.25">
      <c r="A29" t="s">
        <v>22</v>
      </c>
      <c r="B29" t="s">
        <v>11</v>
      </c>
      <c r="C29" t="s">
        <v>12</v>
      </c>
      <c r="D29">
        <v>0.16320000000000001</v>
      </c>
      <c r="E29">
        <f t="shared" si="0"/>
        <v>1.6320000000000001</v>
      </c>
      <c r="F29">
        <f t="shared" si="1"/>
        <v>0.57464788732394378</v>
      </c>
      <c r="G29" t="s">
        <v>13</v>
      </c>
      <c r="H29">
        <v>0.1318</v>
      </c>
      <c r="I29">
        <f t="shared" si="2"/>
        <v>1.3180000000000001</v>
      </c>
      <c r="J29">
        <f t="shared" si="3"/>
        <v>0.46408450704225357</v>
      </c>
    </row>
    <row r="30" spans="1:10" x14ac:dyDescent="0.25">
      <c r="A30" t="s">
        <v>22</v>
      </c>
      <c r="B30" t="s">
        <v>11</v>
      </c>
      <c r="C30" t="s">
        <v>12</v>
      </c>
      <c r="D30">
        <v>0.1633</v>
      </c>
      <c r="E30">
        <f t="shared" si="0"/>
        <v>1.633</v>
      </c>
      <c r="F30">
        <f t="shared" si="1"/>
        <v>0.57500000000000007</v>
      </c>
      <c r="G30" t="s">
        <v>13</v>
      </c>
      <c r="H30">
        <v>0.1318</v>
      </c>
      <c r="I30">
        <f t="shared" si="2"/>
        <v>1.3180000000000001</v>
      </c>
      <c r="J30">
        <f t="shared" si="3"/>
        <v>0.46408450704225357</v>
      </c>
    </row>
    <row r="31" spans="1:10" x14ac:dyDescent="0.25">
      <c r="A31" t="s">
        <v>23</v>
      </c>
      <c r="B31" t="s">
        <v>11</v>
      </c>
      <c r="C31" t="s">
        <v>12</v>
      </c>
      <c r="D31">
        <v>0.16309999999999999</v>
      </c>
      <c r="E31">
        <f t="shared" si="0"/>
        <v>1.631</v>
      </c>
      <c r="F31">
        <f t="shared" si="1"/>
        <v>0.57429577464788739</v>
      </c>
      <c r="G31" t="s">
        <v>13</v>
      </c>
      <c r="H31">
        <v>0.1318</v>
      </c>
      <c r="I31">
        <f t="shared" si="2"/>
        <v>1.3180000000000001</v>
      </c>
      <c r="J31">
        <f t="shared" si="3"/>
        <v>0.46408450704225357</v>
      </c>
    </row>
    <row r="32" spans="1:10" x14ac:dyDescent="0.25">
      <c r="A32" t="s">
        <v>23</v>
      </c>
      <c r="B32" t="s">
        <v>11</v>
      </c>
      <c r="C32" t="s">
        <v>12</v>
      </c>
      <c r="D32">
        <v>0.16320000000000001</v>
      </c>
      <c r="E32">
        <f t="shared" si="0"/>
        <v>1.6320000000000001</v>
      </c>
      <c r="F32">
        <f t="shared" si="1"/>
        <v>0.57464788732394378</v>
      </c>
      <c r="G32" t="s">
        <v>13</v>
      </c>
      <c r="H32">
        <v>0.1318</v>
      </c>
      <c r="I32">
        <f t="shared" si="2"/>
        <v>1.3180000000000001</v>
      </c>
      <c r="J32">
        <f t="shared" si="3"/>
        <v>0.46408450704225357</v>
      </c>
    </row>
    <row r="33" spans="1:10" x14ac:dyDescent="0.25">
      <c r="A33" t="s">
        <v>23</v>
      </c>
      <c r="B33" t="s">
        <v>11</v>
      </c>
      <c r="C33" t="s">
        <v>12</v>
      </c>
      <c r="D33">
        <v>0.1633</v>
      </c>
      <c r="E33">
        <f t="shared" si="0"/>
        <v>1.633</v>
      </c>
      <c r="F33">
        <f t="shared" si="1"/>
        <v>0.57500000000000007</v>
      </c>
      <c r="G33" t="s">
        <v>13</v>
      </c>
      <c r="H33">
        <v>0.1318</v>
      </c>
      <c r="I33">
        <f t="shared" si="2"/>
        <v>1.3180000000000001</v>
      </c>
      <c r="J33">
        <f t="shared" si="3"/>
        <v>0.46408450704225357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/>
  </sheetViews>
  <sheetFormatPr baseColWidth="10" defaultRowHeight="15" x14ac:dyDescent="0.25"/>
  <cols>
    <col min="1" max="1" width="13.7109375" bestFit="1" customWidth="1"/>
    <col min="2" max="2" width="9.140625" customWidth="1"/>
    <col min="3" max="3" width="9.7109375" customWidth="1"/>
    <col min="4" max="4" width="11.85546875" bestFit="1" customWidth="1"/>
    <col min="5" max="5" width="10" customWidth="1"/>
    <col min="6" max="6" width="9.7109375" customWidth="1"/>
    <col min="7" max="8" width="9.85546875" customWidth="1"/>
    <col min="9" max="9" width="10.7109375" customWidth="1"/>
    <col min="10" max="10" width="18.5703125" bestFit="1" customWidth="1"/>
    <col min="11" max="11" width="18" bestFit="1" customWidth="1"/>
    <col min="12" max="12" width="12.28515625" bestFit="1" customWidth="1"/>
    <col min="13" max="13" width="10.7109375" customWidth="1"/>
    <col min="14" max="14" width="17.5703125" bestFit="1" customWidth="1"/>
    <col min="15" max="15" width="11.7109375" bestFit="1" customWidth="1"/>
    <col min="16" max="16" width="12.140625" bestFit="1" customWidth="1"/>
  </cols>
  <sheetData>
    <row r="1" spans="1:16" x14ac:dyDescent="0.25">
      <c r="A1" s="1" t="s">
        <v>24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3" t="s">
        <v>25</v>
      </c>
      <c r="B2" s="3" t="s">
        <v>26</v>
      </c>
      <c r="C2" s="5" t="s">
        <v>27</v>
      </c>
      <c r="D2" s="5" t="s">
        <v>28</v>
      </c>
      <c r="E2" s="5" t="s">
        <v>29</v>
      </c>
      <c r="F2" s="5" t="s">
        <v>30</v>
      </c>
      <c r="G2" s="5" t="s">
        <v>31</v>
      </c>
      <c r="H2" s="5" t="s">
        <v>32</v>
      </c>
      <c r="I2" s="3" t="s">
        <v>33</v>
      </c>
      <c r="J2" s="3" t="s">
        <v>34</v>
      </c>
      <c r="K2" s="3" t="s">
        <v>35</v>
      </c>
      <c r="L2" s="3" t="s">
        <v>36</v>
      </c>
      <c r="M2" s="3" t="s">
        <v>37</v>
      </c>
      <c r="N2" s="3" t="s">
        <v>38</v>
      </c>
      <c r="O2" s="3" t="s">
        <v>39</v>
      </c>
      <c r="P2" s="3" t="s">
        <v>40</v>
      </c>
    </row>
    <row r="3" spans="1:16" x14ac:dyDescent="0.25">
      <c r="A3" s="4" t="s">
        <v>7</v>
      </c>
      <c r="B3" s="4" t="s">
        <v>7</v>
      </c>
      <c r="C3" s="6" t="s">
        <v>7</v>
      </c>
      <c r="D3" s="6" t="s">
        <v>7</v>
      </c>
      <c r="E3" s="6" t="s">
        <v>7</v>
      </c>
      <c r="F3" s="6" t="s">
        <v>7</v>
      </c>
      <c r="G3" s="6" t="s">
        <v>7</v>
      </c>
      <c r="H3" s="6" t="s">
        <v>7</v>
      </c>
      <c r="I3" s="4" t="s">
        <v>7</v>
      </c>
      <c r="J3" s="4" t="s">
        <v>7</v>
      </c>
      <c r="K3" s="4" t="s">
        <v>7</v>
      </c>
      <c r="L3" s="4" t="s">
        <v>7</v>
      </c>
      <c r="M3" s="4" t="s">
        <v>7</v>
      </c>
      <c r="N3" s="4" t="s">
        <v>7</v>
      </c>
      <c r="O3" s="4" t="s">
        <v>7</v>
      </c>
      <c r="P3" s="4" t="s">
        <v>7</v>
      </c>
    </row>
    <row r="4" spans="1:16" x14ac:dyDescent="0.25">
      <c r="A4" t="s">
        <v>41</v>
      </c>
      <c r="B4" t="s">
        <v>42</v>
      </c>
      <c r="C4" t="s">
        <v>43</v>
      </c>
      <c r="D4" t="s">
        <v>44</v>
      </c>
      <c r="E4" t="s">
        <v>45</v>
      </c>
      <c r="F4" t="s">
        <v>45</v>
      </c>
      <c r="G4" t="s">
        <v>46</v>
      </c>
      <c r="H4" t="s">
        <v>46</v>
      </c>
      <c r="I4" t="s">
        <v>47</v>
      </c>
      <c r="J4" t="s">
        <v>48</v>
      </c>
      <c r="K4" t="s">
        <v>49</v>
      </c>
      <c r="L4" t="s">
        <v>50</v>
      </c>
      <c r="M4" t="s">
        <v>51</v>
      </c>
      <c r="N4" t="s">
        <v>52</v>
      </c>
      <c r="O4" t="s">
        <v>45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39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52E49FAF-BF50-4367-8488-405F02B701E3}"/>
</file>

<file path=customXml/itemProps2.xml><?xml version="1.0" encoding="utf-8"?>
<ds:datastoreItem xmlns:ds="http://schemas.openxmlformats.org/officeDocument/2006/customXml" ds:itemID="{9D1B30F2-D866-4FD5-A32C-BDBF92C71074}"/>
</file>

<file path=customXml/itemProps3.xml><?xml version="1.0" encoding="utf-8"?>
<ds:datastoreItem xmlns:ds="http://schemas.openxmlformats.org/officeDocument/2006/customXml" ds:itemID="{A5109E48-C22F-4101-975E-797C325F71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Conc Sum1 - ACI 318-05|IBC2003</vt:lpstr>
      <vt:lpstr>Program Control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PAF-JU-O-049-2018 I.E LUIS DELFIN ESTRUCTURAL ANEXOS VERIFICACION A CORTANTE COL ESCALERAS</dc:title>
  <dc:creator>Javier</dc:creator>
  <cp:lastModifiedBy>Javier</cp:lastModifiedBy>
  <dcterms:created xsi:type="dcterms:W3CDTF">2017-01-25T03:48:21Z</dcterms:created>
  <dcterms:modified xsi:type="dcterms:W3CDTF">2017-01-25T15:00:52Z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