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vier\Desktop\COLEGIOS\8-SANTA TERESITA DE ALTAQUER\hojas de calculo\"/>
    </mc:Choice>
  </mc:AlternateContent>
  <bookViews>
    <workbookView xWindow="0" yWindow="900" windowWidth="11970" windowHeight="6825"/>
  </bookViews>
  <sheets>
    <sheet name="Conc Sum1 - ACI 318-05|IBC2003" sheetId="1" r:id="rId1"/>
    <sheet name="Program Contro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J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F4" i="1"/>
  <c r="E4" i="1"/>
  <c r="J4" i="1" l="1"/>
</calcChain>
</file>

<file path=xl/sharedStrings.xml><?xml version="1.0" encoding="utf-8"?>
<sst xmlns="http://schemas.openxmlformats.org/spreadsheetml/2006/main" count="355" uniqueCount="73">
  <si>
    <t>TABLE:  Concrete Design 1 - Column Summary Data - ACI 318-08/IBC2009</t>
  </si>
  <si>
    <t>Frame</t>
  </si>
  <si>
    <t>DesignSect</t>
  </si>
  <si>
    <t>VMajCombo</t>
  </si>
  <si>
    <t>VMajRebar</t>
  </si>
  <si>
    <t>VMinCombo</t>
  </si>
  <si>
    <t>VMinRebar</t>
  </si>
  <si>
    <t>Text</t>
  </si>
  <si>
    <t>cm2</t>
  </si>
  <si>
    <t>cm2/cm</t>
  </si>
  <si>
    <t>1</t>
  </si>
  <si>
    <t>COL 45X45</t>
  </si>
  <si>
    <t>COMBCOL1</t>
  </si>
  <si>
    <t>COMBCOL2</t>
  </si>
  <si>
    <t>COMBCOL4</t>
  </si>
  <si>
    <t>2</t>
  </si>
  <si>
    <t>COL70X45</t>
  </si>
  <si>
    <t>4</t>
  </si>
  <si>
    <t>5</t>
  </si>
  <si>
    <t>COMBCOL3</t>
  </si>
  <si>
    <t>6</t>
  </si>
  <si>
    <t>7</t>
  </si>
  <si>
    <t>12</t>
  </si>
  <si>
    <t>13</t>
  </si>
  <si>
    <t>14</t>
  </si>
  <si>
    <t>15</t>
  </si>
  <si>
    <t>16</t>
  </si>
  <si>
    <t>COMBVIG2</t>
  </si>
  <si>
    <t>17</t>
  </si>
  <si>
    <t>151</t>
  </si>
  <si>
    <t>COMBCOL4 (Sp)</t>
  </si>
  <si>
    <t>COMBCOL2 (Sp)</t>
  </si>
  <si>
    <t>152</t>
  </si>
  <si>
    <t>154</t>
  </si>
  <si>
    <t>155</t>
  </si>
  <si>
    <t>156</t>
  </si>
  <si>
    <t>157</t>
  </si>
  <si>
    <t>162</t>
  </si>
  <si>
    <t>163</t>
  </si>
  <si>
    <t>164</t>
  </si>
  <si>
    <t>165</t>
  </si>
  <si>
    <t>166</t>
  </si>
  <si>
    <t>167</t>
  </si>
  <si>
    <t>TABLE:  Program Control</t>
  </si>
  <si>
    <t>ProgramName</t>
  </si>
  <si>
    <t>Version</t>
  </si>
  <si>
    <t>ProgLevel</t>
  </si>
  <si>
    <t>LicenseNum</t>
  </si>
  <si>
    <t>LicenseOS</t>
  </si>
  <si>
    <t>LicenseSC</t>
  </si>
  <si>
    <t>LicenseBR</t>
  </si>
  <si>
    <t>LicenseHT</t>
  </si>
  <si>
    <t>CurrUnits</t>
  </si>
  <si>
    <t>SteelCode</t>
  </si>
  <si>
    <t>ConcCode</t>
  </si>
  <si>
    <t>AlumCode</t>
  </si>
  <si>
    <t>ColdCode</t>
  </si>
  <si>
    <t>BridgeCode</t>
  </si>
  <si>
    <t>RegenHinge</t>
  </si>
  <si>
    <t>BSchedGUID</t>
  </si>
  <si>
    <t>SAP2000</t>
  </si>
  <si>
    <t>15.0.0</t>
  </si>
  <si>
    <t>Ultimate</t>
  </si>
  <si>
    <t>287E2</t>
  </si>
  <si>
    <t>Yes</t>
  </si>
  <si>
    <t>No</t>
  </si>
  <si>
    <t>Tonf, cm, C</t>
  </si>
  <si>
    <t>AISC360-05/IBC2006</t>
  </si>
  <si>
    <t>ACI 318-08/IBC2009</t>
  </si>
  <si>
    <t>AA-ASD 2000</t>
  </si>
  <si>
    <t>AISI-ASD96</t>
  </si>
  <si>
    <t>AASHTO LRFD 2007</t>
  </si>
  <si>
    <t>Areq/Autili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</si>
</sst>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abSelected="1" topLeftCell="D1" workbookViewId="0">
      <pane ySplit="3" topLeftCell="A4" activePane="bottomLeft" state="frozen"/>
      <selection pane="bottomLeft" activeCell="I4" sqref="I4"/>
    </sheetView>
  </sheetViews>
  <sheetFormatPr baseColWidth="10" defaultRowHeight="15" x14ac:dyDescent="0.25"/>
  <cols>
    <col min="1" max="1" width="9.140625" customWidth="1"/>
    <col min="2" max="2" width="10.7109375" customWidth="1"/>
    <col min="3" max="3" width="14.85546875" bestFit="1" customWidth="1"/>
    <col min="4" max="6" width="10.85546875" customWidth="1"/>
    <col min="7" max="7" width="14.85546875" bestFit="1" customWidth="1"/>
    <col min="8" max="8" width="11" customWidth="1"/>
  </cols>
  <sheetData>
    <row r="1" spans="1:10" x14ac:dyDescent="0.25">
      <c r="A1" s="1" t="s">
        <v>0</v>
      </c>
      <c r="B1" s="2"/>
      <c r="C1" s="2"/>
      <c r="D1" s="2"/>
      <c r="E1" s="2"/>
      <c r="F1" s="2"/>
      <c r="G1" s="2"/>
      <c r="H1" s="2"/>
      <c r="I1">
        <v>1</v>
      </c>
    </row>
    <row r="2" spans="1:1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4</v>
      </c>
      <c r="F2" s="5" t="s">
        <v>72</v>
      </c>
      <c r="G2" s="5" t="s">
        <v>5</v>
      </c>
      <c r="H2" s="5" t="s">
        <v>6</v>
      </c>
      <c r="I2" s="5" t="s">
        <v>6</v>
      </c>
      <c r="J2" s="5" t="s">
        <v>72</v>
      </c>
    </row>
    <row r="3" spans="1:10" x14ac:dyDescent="0.25">
      <c r="A3" s="6" t="s">
        <v>7</v>
      </c>
      <c r="B3" s="6" t="s">
        <v>7</v>
      </c>
      <c r="C3" s="6" t="s">
        <v>7</v>
      </c>
      <c r="D3" s="6" t="s">
        <v>9</v>
      </c>
      <c r="E3" s="6" t="s">
        <v>8</v>
      </c>
      <c r="F3" s="6"/>
      <c r="G3" s="6" t="s">
        <v>7</v>
      </c>
      <c r="H3" s="6" t="s">
        <v>9</v>
      </c>
      <c r="I3" s="6" t="s">
        <v>8</v>
      </c>
    </row>
    <row r="4" spans="1:10" x14ac:dyDescent="0.25">
      <c r="A4" t="s">
        <v>10</v>
      </c>
      <c r="B4" t="s">
        <v>11</v>
      </c>
      <c r="C4" t="s">
        <v>12</v>
      </c>
      <c r="D4">
        <v>0.26519999999999999</v>
      </c>
      <c r="E4">
        <f>+D4*10</f>
        <v>2.6520000000000001</v>
      </c>
      <c r="F4">
        <f>+IF(OR($B$4="COL 45X45",$B$4="COL70X45"),E4/((1.27*4)+(0.71*2)),"")</f>
        <v>0.40800000000000003</v>
      </c>
      <c r="G4" t="s">
        <v>13</v>
      </c>
      <c r="H4">
        <v>0.17710000000000001</v>
      </c>
      <c r="I4">
        <f>+H4*10</f>
        <v>1.7710000000000001</v>
      </c>
      <c r="J4">
        <f>+IF(OR($B$4="COL 45X45",$B$4="COL70X45"),I4/((1.27*2)+(0.71*2)),"")</f>
        <v>0.44722222222222224</v>
      </c>
    </row>
    <row r="5" spans="1:10" x14ac:dyDescent="0.25">
      <c r="A5" t="s">
        <v>10</v>
      </c>
      <c r="B5" t="s">
        <v>11</v>
      </c>
      <c r="C5" t="s">
        <v>12</v>
      </c>
      <c r="D5">
        <v>0.26519999999999999</v>
      </c>
      <c r="E5">
        <f t="shared" ref="E5:E68" si="0">+D5*10</f>
        <v>2.6520000000000001</v>
      </c>
      <c r="F5">
        <f t="shared" ref="F5:F68" si="1">+IF(OR($B$4="COL 45X45",$B$4="COL70X45"),E5/((1.27*4)+(0.71*2)),"")</f>
        <v>0.40800000000000003</v>
      </c>
      <c r="G5" t="s">
        <v>13</v>
      </c>
      <c r="H5">
        <v>0.17710000000000001</v>
      </c>
      <c r="I5">
        <f t="shared" ref="I5:I68" si="2">+H5*10</f>
        <v>1.7710000000000001</v>
      </c>
      <c r="J5">
        <f t="shared" ref="J5:J68" si="3">+IF(OR($B$4="COL 45X45",$B$4="COL70X45"),I5/((1.27*2)+(0.71*2)),"")</f>
        <v>0.44722222222222224</v>
      </c>
    </row>
    <row r="6" spans="1:10" x14ac:dyDescent="0.25">
      <c r="A6" t="s">
        <v>10</v>
      </c>
      <c r="B6" t="s">
        <v>11</v>
      </c>
      <c r="C6" t="s">
        <v>12</v>
      </c>
      <c r="D6">
        <v>0.26519999999999999</v>
      </c>
      <c r="E6">
        <f t="shared" si="0"/>
        <v>2.6520000000000001</v>
      </c>
      <c r="F6">
        <f t="shared" si="1"/>
        <v>0.40800000000000003</v>
      </c>
      <c r="G6" t="s">
        <v>13</v>
      </c>
      <c r="H6">
        <v>0.17710000000000001</v>
      </c>
      <c r="I6">
        <f t="shared" si="2"/>
        <v>1.7710000000000001</v>
      </c>
      <c r="J6">
        <f t="shared" si="3"/>
        <v>0.44722222222222224</v>
      </c>
    </row>
    <row r="7" spans="1:10" x14ac:dyDescent="0.25">
      <c r="A7" t="s">
        <v>15</v>
      </c>
      <c r="B7" t="s">
        <v>16</v>
      </c>
      <c r="C7" t="s">
        <v>12</v>
      </c>
      <c r="D7">
        <v>0.39960000000000001</v>
      </c>
      <c r="E7">
        <f t="shared" si="0"/>
        <v>3.996</v>
      </c>
      <c r="F7">
        <f t="shared" si="1"/>
        <v>0.61476923076923073</v>
      </c>
      <c r="G7" t="s">
        <v>13</v>
      </c>
      <c r="H7">
        <v>0.29530000000000001</v>
      </c>
      <c r="I7">
        <f t="shared" si="2"/>
        <v>2.9530000000000003</v>
      </c>
      <c r="J7">
        <f t="shared" si="3"/>
        <v>0.74570707070707076</v>
      </c>
    </row>
    <row r="8" spans="1:10" x14ac:dyDescent="0.25">
      <c r="A8" t="s">
        <v>15</v>
      </c>
      <c r="B8" t="s">
        <v>16</v>
      </c>
      <c r="C8" t="s">
        <v>12</v>
      </c>
      <c r="D8">
        <v>0.39960000000000001</v>
      </c>
      <c r="E8">
        <f t="shared" si="0"/>
        <v>3.996</v>
      </c>
      <c r="F8">
        <f t="shared" si="1"/>
        <v>0.61476923076923073</v>
      </c>
      <c r="G8" t="s">
        <v>13</v>
      </c>
      <c r="H8">
        <v>0.29530000000000001</v>
      </c>
      <c r="I8">
        <f t="shared" si="2"/>
        <v>2.9530000000000003</v>
      </c>
      <c r="J8">
        <f t="shared" si="3"/>
        <v>0.74570707070707076</v>
      </c>
    </row>
    <row r="9" spans="1:10" x14ac:dyDescent="0.25">
      <c r="A9" t="s">
        <v>15</v>
      </c>
      <c r="B9" t="s">
        <v>16</v>
      </c>
      <c r="C9" t="s">
        <v>12</v>
      </c>
      <c r="D9">
        <v>0.39960000000000001</v>
      </c>
      <c r="E9">
        <f t="shared" si="0"/>
        <v>3.996</v>
      </c>
      <c r="F9">
        <f t="shared" si="1"/>
        <v>0.61476923076923073</v>
      </c>
      <c r="G9" t="s">
        <v>13</v>
      </c>
      <c r="H9">
        <v>0.29530000000000001</v>
      </c>
      <c r="I9">
        <f t="shared" si="2"/>
        <v>2.9530000000000003</v>
      </c>
      <c r="J9">
        <f t="shared" si="3"/>
        <v>0.74570707070707076</v>
      </c>
    </row>
    <row r="10" spans="1:10" x14ac:dyDescent="0.25">
      <c r="A10" t="s">
        <v>17</v>
      </c>
      <c r="B10" t="s">
        <v>11</v>
      </c>
      <c r="C10" t="s">
        <v>12</v>
      </c>
      <c r="D10">
        <v>0.2626</v>
      </c>
      <c r="E10">
        <f t="shared" si="0"/>
        <v>2.6259999999999999</v>
      </c>
      <c r="F10">
        <f t="shared" si="1"/>
        <v>0.40399999999999997</v>
      </c>
      <c r="G10" t="s">
        <v>13</v>
      </c>
      <c r="H10">
        <v>7.8200000000000006E-2</v>
      </c>
      <c r="I10">
        <f t="shared" si="2"/>
        <v>0.78200000000000003</v>
      </c>
      <c r="J10">
        <f t="shared" si="3"/>
        <v>0.1974747474747475</v>
      </c>
    </row>
    <row r="11" spans="1:10" x14ac:dyDescent="0.25">
      <c r="A11" t="s">
        <v>17</v>
      </c>
      <c r="B11" t="s">
        <v>11</v>
      </c>
      <c r="C11" t="s">
        <v>12</v>
      </c>
      <c r="D11">
        <v>0.2626</v>
      </c>
      <c r="E11">
        <f t="shared" si="0"/>
        <v>2.6259999999999999</v>
      </c>
      <c r="F11">
        <f t="shared" si="1"/>
        <v>0.40399999999999997</v>
      </c>
      <c r="G11" t="s">
        <v>13</v>
      </c>
      <c r="H11">
        <v>7.8200000000000006E-2</v>
      </c>
      <c r="I11">
        <f t="shared" si="2"/>
        <v>0.78200000000000003</v>
      </c>
      <c r="J11">
        <f t="shared" si="3"/>
        <v>0.1974747474747475</v>
      </c>
    </row>
    <row r="12" spans="1:10" x14ac:dyDescent="0.25">
      <c r="A12" t="s">
        <v>17</v>
      </c>
      <c r="B12" t="s">
        <v>11</v>
      </c>
      <c r="C12" t="s">
        <v>12</v>
      </c>
      <c r="D12">
        <v>0.2626</v>
      </c>
      <c r="E12">
        <f t="shared" si="0"/>
        <v>2.6259999999999999</v>
      </c>
      <c r="F12">
        <f t="shared" si="1"/>
        <v>0.40399999999999997</v>
      </c>
      <c r="G12" t="s">
        <v>13</v>
      </c>
      <c r="H12">
        <v>7.8200000000000006E-2</v>
      </c>
      <c r="I12">
        <f t="shared" si="2"/>
        <v>0.78200000000000003</v>
      </c>
      <c r="J12">
        <f t="shared" si="3"/>
        <v>0.1974747474747475</v>
      </c>
    </row>
    <row r="13" spans="1:10" x14ac:dyDescent="0.25">
      <c r="A13" t="s">
        <v>18</v>
      </c>
      <c r="B13" t="s">
        <v>16</v>
      </c>
      <c r="C13" t="s">
        <v>19</v>
      </c>
      <c r="D13">
        <v>0.26719999999999999</v>
      </c>
      <c r="E13">
        <f t="shared" si="0"/>
        <v>2.6719999999999997</v>
      </c>
      <c r="F13">
        <f t="shared" si="1"/>
        <v>0.41107692307692301</v>
      </c>
      <c r="G13" t="s">
        <v>14</v>
      </c>
      <c r="H13">
        <v>0.1452</v>
      </c>
      <c r="I13">
        <f t="shared" si="2"/>
        <v>1.452</v>
      </c>
      <c r="J13">
        <f t="shared" si="3"/>
        <v>0.36666666666666664</v>
      </c>
    </row>
    <row r="14" spans="1:10" x14ac:dyDescent="0.25">
      <c r="A14" t="s">
        <v>18</v>
      </c>
      <c r="B14" t="s">
        <v>16</v>
      </c>
      <c r="C14" t="s">
        <v>19</v>
      </c>
      <c r="D14">
        <v>0.2676</v>
      </c>
      <c r="E14">
        <f t="shared" si="0"/>
        <v>2.6760000000000002</v>
      </c>
      <c r="F14">
        <f t="shared" si="1"/>
        <v>0.41169230769230769</v>
      </c>
      <c r="G14" t="s">
        <v>14</v>
      </c>
      <c r="H14">
        <v>0.1454</v>
      </c>
      <c r="I14">
        <f t="shared" si="2"/>
        <v>1.454</v>
      </c>
      <c r="J14">
        <f t="shared" si="3"/>
        <v>0.36717171717171715</v>
      </c>
    </row>
    <row r="15" spans="1:10" x14ac:dyDescent="0.25">
      <c r="A15" t="s">
        <v>18</v>
      </c>
      <c r="B15" t="s">
        <v>16</v>
      </c>
      <c r="C15" t="s">
        <v>19</v>
      </c>
      <c r="D15">
        <v>0.26800000000000002</v>
      </c>
      <c r="E15">
        <f t="shared" si="0"/>
        <v>2.68</v>
      </c>
      <c r="F15">
        <f t="shared" si="1"/>
        <v>0.41230769230769232</v>
      </c>
      <c r="G15" t="s">
        <v>14</v>
      </c>
      <c r="H15">
        <v>0.1457</v>
      </c>
      <c r="I15">
        <f t="shared" si="2"/>
        <v>1.4569999999999999</v>
      </c>
      <c r="J15">
        <f t="shared" si="3"/>
        <v>0.36792929292929288</v>
      </c>
    </row>
    <row r="16" spans="1:10" x14ac:dyDescent="0.25">
      <c r="A16" t="s">
        <v>20</v>
      </c>
      <c r="B16" t="s">
        <v>16</v>
      </c>
      <c r="C16" t="s">
        <v>19</v>
      </c>
      <c r="D16">
        <v>0.30480000000000002</v>
      </c>
      <c r="E16">
        <f t="shared" si="0"/>
        <v>3.048</v>
      </c>
      <c r="F16">
        <f t="shared" si="1"/>
        <v>0.46892307692307694</v>
      </c>
      <c r="G16" t="s">
        <v>14</v>
      </c>
      <c r="H16">
        <v>0.25009999999999999</v>
      </c>
      <c r="I16">
        <f t="shared" si="2"/>
        <v>2.5009999999999999</v>
      </c>
      <c r="J16">
        <f t="shared" si="3"/>
        <v>0.63156565656565655</v>
      </c>
    </row>
    <row r="17" spans="1:10" x14ac:dyDescent="0.25">
      <c r="A17" t="s">
        <v>20</v>
      </c>
      <c r="B17" t="s">
        <v>16</v>
      </c>
      <c r="C17" t="s">
        <v>19</v>
      </c>
      <c r="D17">
        <v>0.30520000000000003</v>
      </c>
      <c r="E17">
        <f t="shared" si="0"/>
        <v>3.0520000000000005</v>
      </c>
      <c r="F17">
        <f t="shared" si="1"/>
        <v>0.46953846153846163</v>
      </c>
      <c r="G17" t="s">
        <v>14</v>
      </c>
      <c r="H17">
        <v>0.25009999999999999</v>
      </c>
      <c r="I17">
        <f t="shared" si="2"/>
        <v>2.5009999999999999</v>
      </c>
      <c r="J17">
        <f t="shared" si="3"/>
        <v>0.63156565656565655</v>
      </c>
    </row>
    <row r="18" spans="1:10" x14ac:dyDescent="0.25">
      <c r="A18" t="s">
        <v>20</v>
      </c>
      <c r="B18" t="s">
        <v>16</v>
      </c>
      <c r="C18" t="s">
        <v>19</v>
      </c>
      <c r="D18">
        <v>0.30559999999999998</v>
      </c>
      <c r="E18">
        <f t="shared" si="0"/>
        <v>3.056</v>
      </c>
      <c r="F18">
        <f t="shared" si="1"/>
        <v>0.47015384615384614</v>
      </c>
      <c r="G18" t="s">
        <v>14</v>
      </c>
      <c r="H18">
        <v>0.25009999999999999</v>
      </c>
      <c r="I18">
        <f t="shared" si="2"/>
        <v>2.5009999999999999</v>
      </c>
      <c r="J18">
        <f t="shared" si="3"/>
        <v>0.63156565656565655</v>
      </c>
    </row>
    <row r="19" spans="1:10" x14ac:dyDescent="0.25">
      <c r="A19" t="s">
        <v>21</v>
      </c>
      <c r="B19" t="s">
        <v>16</v>
      </c>
      <c r="C19" t="s">
        <v>12</v>
      </c>
      <c r="D19">
        <v>0.4299</v>
      </c>
      <c r="E19">
        <f t="shared" si="0"/>
        <v>4.2990000000000004</v>
      </c>
      <c r="F19">
        <f t="shared" si="1"/>
        <v>0.66138461538461546</v>
      </c>
      <c r="G19" t="s">
        <v>13</v>
      </c>
      <c r="H19">
        <v>0.2404</v>
      </c>
      <c r="I19">
        <f t="shared" si="2"/>
        <v>2.4039999999999999</v>
      </c>
      <c r="J19">
        <f t="shared" si="3"/>
        <v>0.60707070707070709</v>
      </c>
    </row>
    <row r="20" spans="1:10" x14ac:dyDescent="0.25">
      <c r="A20" t="s">
        <v>21</v>
      </c>
      <c r="B20" t="s">
        <v>16</v>
      </c>
      <c r="C20" t="s">
        <v>12</v>
      </c>
      <c r="D20">
        <v>0.4299</v>
      </c>
      <c r="E20">
        <f t="shared" si="0"/>
        <v>4.2990000000000004</v>
      </c>
      <c r="F20">
        <f t="shared" si="1"/>
        <v>0.66138461538461546</v>
      </c>
      <c r="G20" t="s">
        <v>13</v>
      </c>
      <c r="H20">
        <v>0.2404</v>
      </c>
      <c r="I20">
        <f t="shared" si="2"/>
        <v>2.4039999999999999</v>
      </c>
      <c r="J20">
        <f t="shared" si="3"/>
        <v>0.60707070707070709</v>
      </c>
    </row>
    <row r="21" spans="1:10" x14ac:dyDescent="0.25">
      <c r="A21" t="s">
        <v>21</v>
      </c>
      <c r="B21" t="s">
        <v>16</v>
      </c>
      <c r="C21" t="s">
        <v>12</v>
      </c>
      <c r="D21">
        <v>0.4299</v>
      </c>
      <c r="E21">
        <f t="shared" si="0"/>
        <v>4.2990000000000004</v>
      </c>
      <c r="F21">
        <f t="shared" si="1"/>
        <v>0.66138461538461546</v>
      </c>
      <c r="G21" t="s">
        <v>13</v>
      </c>
      <c r="H21">
        <v>0.2404</v>
      </c>
      <c r="I21">
        <f t="shared" si="2"/>
        <v>2.4039999999999999</v>
      </c>
      <c r="J21">
        <f t="shared" si="3"/>
        <v>0.60707070707070709</v>
      </c>
    </row>
    <row r="22" spans="1:10" x14ac:dyDescent="0.25">
      <c r="A22" t="s">
        <v>22</v>
      </c>
      <c r="B22" t="s">
        <v>16</v>
      </c>
      <c r="C22" t="s">
        <v>19</v>
      </c>
      <c r="D22">
        <v>0.26800000000000002</v>
      </c>
      <c r="E22">
        <f t="shared" si="0"/>
        <v>2.68</v>
      </c>
      <c r="F22">
        <f t="shared" si="1"/>
        <v>0.41230769230769232</v>
      </c>
      <c r="G22" t="s">
        <v>14</v>
      </c>
      <c r="H22">
        <v>0.28210000000000002</v>
      </c>
      <c r="I22">
        <f t="shared" si="2"/>
        <v>2.8210000000000002</v>
      </c>
      <c r="J22">
        <f t="shared" si="3"/>
        <v>0.71237373737373744</v>
      </c>
    </row>
    <row r="23" spans="1:10" x14ac:dyDescent="0.25">
      <c r="A23" t="s">
        <v>22</v>
      </c>
      <c r="B23" t="s">
        <v>16</v>
      </c>
      <c r="C23" t="s">
        <v>19</v>
      </c>
      <c r="D23">
        <v>0.26840000000000003</v>
      </c>
      <c r="E23">
        <f t="shared" si="0"/>
        <v>2.6840000000000002</v>
      </c>
      <c r="F23">
        <f t="shared" si="1"/>
        <v>0.41292307692307695</v>
      </c>
      <c r="G23" t="s">
        <v>14</v>
      </c>
      <c r="H23">
        <v>0.28210000000000002</v>
      </c>
      <c r="I23">
        <f t="shared" si="2"/>
        <v>2.8210000000000002</v>
      </c>
      <c r="J23">
        <f t="shared" si="3"/>
        <v>0.71237373737373744</v>
      </c>
    </row>
    <row r="24" spans="1:10" x14ac:dyDescent="0.25">
      <c r="A24" t="s">
        <v>22</v>
      </c>
      <c r="B24" t="s">
        <v>16</v>
      </c>
      <c r="C24" t="s">
        <v>19</v>
      </c>
      <c r="D24">
        <v>0.26879999999999998</v>
      </c>
      <c r="E24">
        <f t="shared" si="0"/>
        <v>2.6879999999999997</v>
      </c>
      <c r="F24">
        <f t="shared" si="1"/>
        <v>0.41353846153846152</v>
      </c>
      <c r="G24" t="s">
        <v>14</v>
      </c>
      <c r="H24">
        <v>0.28210000000000002</v>
      </c>
      <c r="I24">
        <f t="shared" si="2"/>
        <v>2.8210000000000002</v>
      </c>
      <c r="J24">
        <f t="shared" si="3"/>
        <v>0.71237373737373744</v>
      </c>
    </row>
    <row r="25" spans="1:10" x14ac:dyDescent="0.25">
      <c r="A25" t="s">
        <v>23</v>
      </c>
      <c r="B25" t="s">
        <v>16</v>
      </c>
      <c r="C25" t="s">
        <v>19</v>
      </c>
      <c r="D25">
        <v>0.30099999999999999</v>
      </c>
      <c r="E25">
        <f t="shared" si="0"/>
        <v>3.01</v>
      </c>
      <c r="F25">
        <f t="shared" si="1"/>
        <v>0.46307692307692305</v>
      </c>
      <c r="G25" t="s">
        <v>14</v>
      </c>
      <c r="H25">
        <v>0.28489999999999999</v>
      </c>
      <c r="I25">
        <f t="shared" si="2"/>
        <v>2.8489999999999998</v>
      </c>
      <c r="J25">
        <f t="shared" si="3"/>
        <v>0.71944444444444444</v>
      </c>
    </row>
    <row r="26" spans="1:10" x14ac:dyDescent="0.25">
      <c r="A26" t="s">
        <v>23</v>
      </c>
      <c r="B26" t="s">
        <v>16</v>
      </c>
      <c r="C26" t="s">
        <v>19</v>
      </c>
      <c r="D26">
        <v>0.46339999999999998</v>
      </c>
      <c r="E26">
        <f t="shared" si="0"/>
        <v>4.6339999999999995</v>
      </c>
      <c r="F26">
        <f t="shared" si="1"/>
        <v>0.71292307692307688</v>
      </c>
      <c r="G26" t="s">
        <v>14</v>
      </c>
      <c r="H26">
        <v>0.28489999999999999</v>
      </c>
      <c r="I26">
        <f t="shared" si="2"/>
        <v>2.8489999999999998</v>
      </c>
      <c r="J26">
        <f t="shared" si="3"/>
        <v>0.71944444444444444</v>
      </c>
    </row>
    <row r="27" spans="1:10" x14ac:dyDescent="0.25">
      <c r="A27" t="s">
        <v>23</v>
      </c>
      <c r="B27" t="s">
        <v>16</v>
      </c>
      <c r="C27" t="s">
        <v>19</v>
      </c>
      <c r="D27">
        <v>0.46339999999999998</v>
      </c>
      <c r="E27">
        <f t="shared" si="0"/>
        <v>4.6339999999999995</v>
      </c>
      <c r="F27">
        <f t="shared" si="1"/>
        <v>0.71292307692307688</v>
      </c>
      <c r="G27" t="s">
        <v>13</v>
      </c>
      <c r="H27">
        <v>0.28489999999999999</v>
      </c>
      <c r="I27">
        <f t="shared" si="2"/>
        <v>2.8489999999999998</v>
      </c>
      <c r="J27">
        <f t="shared" si="3"/>
        <v>0.71944444444444444</v>
      </c>
    </row>
    <row r="28" spans="1:10" x14ac:dyDescent="0.25">
      <c r="A28" t="s">
        <v>24</v>
      </c>
      <c r="B28" t="s">
        <v>16</v>
      </c>
      <c r="C28" t="s">
        <v>19</v>
      </c>
      <c r="D28">
        <v>0.45619999999999999</v>
      </c>
      <c r="E28">
        <f t="shared" si="0"/>
        <v>4.5620000000000003</v>
      </c>
      <c r="F28">
        <f t="shared" si="1"/>
        <v>0.7018461538461539</v>
      </c>
      <c r="G28" t="s">
        <v>13</v>
      </c>
      <c r="H28">
        <v>0.33739999999999998</v>
      </c>
      <c r="I28">
        <f t="shared" si="2"/>
        <v>3.3739999999999997</v>
      </c>
      <c r="J28">
        <f t="shared" si="3"/>
        <v>0.8520202020202019</v>
      </c>
    </row>
    <row r="29" spans="1:10" x14ac:dyDescent="0.25">
      <c r="A29" t="s">
        <v>24</v>
      </c>
      <c r="B29" t="s">
        <v>16</v>
      </c>
      <c r="C29" t="s">
        <v>19</v>
      </c>
      <c r="D29">
        <v>0.45619999999999999</v>
      </c>
      <c r="E29">
        <f t="shared" si="0"/>
        <v>4.5620000000000003</v>
      </c>
      <c r="F29">
        <f t="shared" si="1"/>
        <v>0.7018461538461539</v>
      </c>
      <c r="G29" t="s">
        <v>13</v>
      </c>
      <c r="H29">
        <v>0.33739999999999998</v>
      </c>
      <c r="I29">
        <f t="shared" si="2"/>
        <v>3.3739999999999997</v>
      </c>
      <c r="J29">
        <f t="shared" si="3"/>
        <v>0.8520202020202019</v>
      </c>
    </row>
    <row r="30" spans="1:10" x14ac:dyDescent="0.25">
      <c r="A30" t="s">
        <v>24</v>
      </c>
      <c r="B30" t="s">
        <v>16</v>
      </c>
      <c r="C30" t="s">
        <v>19</v>
      </c>
      <c r="D30">
        <v>0.45619999999999999</v>
      </c>
      <c r="E30">
        <f t="shared" si="0"/>
        <v>4.5620000000000003</v>
      </c>
      <c r="F30">
        <f t="shared" si="1"/>
        <v>0.7018461538461539</v>
      </c>
      <c r="G30" t="s">
        <v>13</v>
      </c>
      <c r="H30">
        <v>0.33739999999999998</v>
      </c>
      <c r="I30">
        <f t="shared" si="2"/>
        <v>3.3739999999999997</v>
      </c>
      <c r="J30">
        <f t="shared" si="3"/>
        <v>0.8520202020202019</v>
      </c>
    </row>
    <row r="31" spans="1:10" x14ac:dyDescent="0.25">
      <c r="A31" t="s">
        <v>25</v>
      </c>
      <c r="B31" t="s">
        <v>16</v>
      </c>
      <c r="C31" t="s">
        <v>19</v>
      </c>
      <c r="D31">
        <v>0.4854</v>
      </c>
      <c r="E31">
        <f t="shared" si="0"/>
        <v>4.8540000000000001</v>
      </c>
      <c r="F31">
        <f t="shared" si="1"/>
        <v>0.74676923076923074</v>
      </c>
      <c r="G31" t="s">
        <v>13</v>
      </c>
      <c r="H31">
        <v>0.33810000000000001</v>
      </c>
      <c r="I31">
        <f t="shared" si="2"/>
        <v>3.3810000000000002</v>
      </c>
      <c r="J31">
        <f t="shared" si="3"/>
        <v>0.85378787878787887</v>
      </c>
    </row>
    <row r="32" spans="1:10" x14ac:dyDescent="0.25">
      <c r="A32" t="s">
        <v>25</v>
      </c>
      <c r="B32" t="s">
        <v>16</v>
      </c>
      <c r="C32" t="s">
        <v>19</v>
      </c>
      <c r="D32">
        <v>0.4854</v>
      </c>
      <c r="E32">
        <f t="shared" si="0"/>
        <v>4.8540000000000001</v>
      </c>
      <c r="F32">
        <f t="shared" si="1"/>
        <v>0.74676923076923074</v>
      </c>
      <c r="G32" t="s">
        <v>13</v>
      </c>
      <c r="H32">
        <v>0.33810000000000001</v>
      </c>
      <c r="I32">
        <f t="shared" si="2"/>
        <v>3.3810000000000002</v>
      </c>
      <c r="J32">
        <f t="shared" si="3"/>
        <v>0.85378787878787887</v>
      </c>
    </row>
    <row r="33" spans="1:10" x14ac:dyDescent="0.25">
      <c r="A33" t="s">
        <v>25</v>
      </c>
      <c r="B33" t="s">
        <v>16</v>
      </c>
      <c r="C33" t="s">
        <v>19</v>
      </c>
      <c r="D33">
        <v>0.4854</v>
      </c>
      <c r="E33">
        <f t="shared" si="0"/>
        <v>4.8540000000000001</v>
      </c>
      <c r="F33">
        <f t="shared" si="1"/>
        <v>0.74676923076923074</v>
      </c>
      <c r="G33" t="s">
        <v>13</v>
      </c>
      <c r="H33">
        <v>0.33810000000000001</v>
      </c>
      <c r="I33">
        <f t="shared" si="2"/>
        <v>3.3810000000000002</v>
      </c>
      <c r="J33">
        <f t="shared" si="3"/>
        <v>0.85378787878787887</v>
      </c>
    </row>
    <row r="34" spans="1:10" x14ac:dyDescent="0.25">
      <c r="A34" t="s">
        <v>26</v>
      </c>
      <c r="B34" t="s">
        <v>16</v>
      </c>
      <c r="C34" t="s">
        <v>12</v>
      </c>
      <c r="D34">
        <v>0.3921</v>
      </c>
      <c r="E34">
        <f t="shared" si="0"/>
        <v>3.9210000000000003</v>
      </c>
      <c r="F34">
        <f t="shared" si="1"/>
        <v>0.60323076923076924</v>
      </c>
      <c r="G34" t="s">
        <v>27</v>
      </c>
      <c r="H34">
        <v>0.2888</v>
      </c>
      <c r="I34">
        <f t="shared" si="2"/>
        <v>2.8879999999999999</v>
      </c>
      <c r="J34">
        <f t="shared" si="3"/>
        <v>0.72929292929292933</v>
      </c>
    </row>
    <row r="35" spans="1:10" x14ac:dyDescent="0.25">
      <c r="A35" t="s">
        <v>26</v>
      </c>
      <c r="B35" t="s">
        <v>16</v>
      </c>
      <c r="C35" t="s">
        <v>12</v>
      </c>
      <c r="D35">
        <v>0.3921</v>
      </c>
      <c r="E35">
        <f t="shared" si="0"/>
        <v>3.9210000000000003</v>
      </c>
      <c r="F35">
        <f t="shared" si="1"/>
        <v>0.60323076923076924</v>
      </c>
      <c r="G35" t="s">
        <v>27</v>
      </c>
      <c r="H35">
        <v>0.2888</v>
      </c>
      <c r="I35">
        <f t="shared" si="2"/>
        <v>2.8879999999999999</v>
      </c>
      <c r="J35">
        <f t="shared" si="3"/>
        <v>0.72929292929292933</v>
      </c>
    </row>
    <row r="36" spans="1:10" x14ac:dyDescent="0.25">
      <c r="A36" t="s">
        <v>26</v>
      </c>
      <c r="B36" t="s">
        <v>16</v>
      </c>
      <c r="C36" t="s">
        <v>12</v>
      </c>
      <c r="D36">
        <v>0.3921</v>
      </c>
      <c r="E36">
        <f t="shared" si="0"/>
        <v>3.9210000000000003</v>
      </c>
      <c r="F36">
        <f t="shared" si="1"/>
        <v>0.60323076923076924</v>
      </c>
      <c r="G36" t="s">
        <v>27</v>
      </c>
      <c r="H36">
        <v>0.2888</v>
      </c>
      <c r="I36">
        <f t="shared" si="2"/>
        <v>2.8879999999999999</v>
      </c>
      <c r="J36">
        <f t="shared" si="3"/>
        <v>0.72929292929292933</v>
      </c>
    </row>
    <row r="37" spans="1:10" x14ac:dyDescent="0.25">
      <c r="A37" t="s">
        <v>28</v>
      </c>
      <c r="B37" t="s">
        <v>16</v>
      </c>
      <c r="C37" t="s">
        <v>12</v>
      </c>
      <c r="D37">
        <v>0.42299999999999999</v>
      </c>
      <c r="E37">
        <f t="shared" si="0"/>
        <v>4.2299999999999995</v>
      </c>
      <c r="F37">
        <f t="shared" si="1"/>
        <v>0.65076923076923066</v>
      </c>
      <c r="G37" t="s">
        <v>27</v>
      </c>
      <c r="H37">
        <v>0.28649999999999998</v>
      </c>
      <c r="I37">
        <f t="shared" si="2"/>
        <v>2.8649999999999998</v>
      </c>
      <c r="J37">
        <f t="shared" si="3"/>
        <v>0.7234848484848484</v>
      </c>
    </row>
    <row r="38" spans="1:10" x14ac:dyDescent="0.25">
      <c r="A38" t="s">
        <v>28</v>
      </c>
      <c r="B38" t="s">
        <v>16</v>
      </c>
      <c r="C38" t="s">
        <v>12</v>
      </c>
      <c r="D38">
        <v>0.42299999999999999</v>
      </c>
      <c r="E38">
        <f t="shared" si="0"/>
        <v>4.2299999999999995</v>
      </c>
      <c r="F38">
        <f t="shared" si="1"/>
        <v>0.65076923076923066</v>
      </c>
      <c r="G38" t="s">
        <v>27</v>
      </c>
      <c r="H38">
        <v>0.28649999999999998</v>
      </c>
      <c r="I38">
        <f t="shared" si="2"/>
        <v>2.8649999999999998</v>
      </c>
      <c r="J38">
        <f t="shared" si="3"/>
        <v>0.7234848484848484</v>
      </c>
    </row>
    <row r="39" spans="1:10" x14ac:dyDescent="0.25">
      <c r="A39" t="s">
        <v>28</v>
      </c>
      <c r="B39" t="s">
        <v>16</v>
      </c>
      <c r="C39" t="s">
        <v>12</v>
      </c>
      <c r="D39">
        <v>0.42299999999999999</v>
      </c>
      <c r="E39">
        <f t="shared" si="0"/>
        <v>4.2299999999999995</v>
      </c>
      <c r="F39">
        <f t="shared" si="1"/>
        <v>0.65076923076923066</v>
      </c>
      <c r="G39" t="s">
        <v>27</v>
      </c>
      <c r="H39">
        <v>0.28649999999999998</v>
      </c>
      <c r="I39">
        <f t="shared" si="2"/>
        <v>2.8649999999999998</v>
      </c>
      <c r="J39">
        <f t="shared" si="3"/>
        <v>0.7234848484848484</v>
      </c>
    </row>
    <row r="40" spans="1:10" x14ac:dyDescent="0.25">
      <c r="A40" t="s">
        <v>29</v>
      </c>
      <c r="B40" t="s">
        <v>11</v>
      </c>
      <c r="C40" t="s">
        <v>30</v>
      </c>
      <c r="D40">
        <v>0.1852</v>
      </c>
      <c r="E40">
        <f t="shared" si="0"/>
        <v>1.8520000000000001</v>
      </c>
      <c r="F40">
        <f t="shared" si="1"/>
        <v>0.28492307692307695</v>
      </c>
      <c r="G40" t="s">
        <v>31</v>
      </c>
      <c r="H40">
        <v>0.19750000000000001</v>
      </c>
      <c r="I40">
        <f t="shared" si="2"/>
        <v>1.9750000000000001</v>
      </c>
      <c r="J40">
        <f t="shared" si="3"/>
        <v>0.49873737373737376</v>
      </c>
    </row>
    <row r="41" spans="1:10" x14ac:dyDescent="0.25">
      <c r="A41" t="s">
        <v>29</v>
      </c>
      <c r="B41" t="s">
        <v>11</v>
      </c>
      <c r="C41" t="s">
        <v>30</v>
      </c>
      <c r="D41">
        <v>0.1852</v>
      </c>
      <c r="E41">
        <f t="shared" si="0"/>
        <v>1.8520000000000001</v>
      </c>
      <c r="F41">
        <f t="shared" si="1"/>
        <v>0.28492307692307695</v>
      </c>
      <c r="G41" t="s">
        <v>31</v>
      </c>
      <c r="H41">
        <v>0.19689999999999999</v>
      </c>
      <c r="I41">
        <f t="shared" si="2"/>
        <v>1.9689999999999999</v>
      </c>
      <c r="J41">
        <f t="shared" si="3"/>
        <v>0.49722222222222218</v>
      </c>
    </row>
    <row r="42" spans="1:10" x14ac:dyDescent="0.25">
      <c r="A42" t="s">
        <v>29</v>
      </c>
      <c r="B42" t="s">
        <v>11</v>
      </c>
      <c r="C42" t="s">
        <v>30</v>
      </c>
      <c r="D42">
        <v>0.1852</v>
      </c>
      <c r="E42">
        <f t="shared" si="0"/>
        <v>1.8520000000000001</v>
      </c>
      <c r="F42">
        <f t="shared" si="1"/>
        <v>0.28492307692307695</v>
      </c>
      <c r="G42" t="s">
        <v>31</v>
      </c>
      <c r="H42">
        <v>0.19639999999999999</v>
      </c>
      <c r="I42">
        <f t="shared" si="2"/>
        <v>1.964</v>
      </c>
      <c r="J42">
        <f t="shared" si="3"/>
        <v>0.49595959595959593</v>
      </c>
    </row>
    <row r="43" spans="1:10" x14ac:dyDescent="0.25">
      <c r="A43" t="s">
        <v>32</v>
      </c>
      <c r="B43" t="s">
        <v>16</v>
      </c>
      <c r="C43" t="s">
        <v>30</v>
      </c>
      <c r="D43">
        <v>0.21970000000000001</v>
      </c>
      <c r="E43">
        <f t="shared" si="0"/>
        <v>2.1970000000000001</v>
      </c>
      <c r="F43">
        <f t="shared" si="1"/>
        <v>0.33800000000000002</v>
      </c>
      <c r="G43" t="s">
        <v>31</v>
      </c>
      <c r="H43">
        <v>0.26250000000000001</v>
      </c>
      <c r="I43">
        <f t="shared" si="2"/>
        <v>2.625</v>
      </c>
      <c r="J43">
        <f t="shared" si="3"/>
        <v>0.66287878787878785</v>
      </c>
    </row>
    <row r="44" spans="1:10" x14ac:dyDescent="0.25">
      <c r="A44" t="s">
        <v>32</v>
      </c>
      <c r="B44" t="s">
        <v>16</v>
      </c>
      <c r="C44" t="s">
        <v>30</v>
      </c>
      <c r="D44">
        <v>0.21970000000000001</v>
      </c>
      <c r="E44">
        <f t="shared" si="0"/>
        <v>2.1970000000000001</v>
      </c>
      <c r="F44">
        <f t="shared" si="1"/>
        <v>0.33800000000000002</v>
      </c>
      <c r="G44" t="s">
        <v>31</v>
      </c>
      <c r="H44">
        <v>0.26179999999999998</v>
      </c>
      <c r="I44">
        <f t="shared" si="2"/>
        <v>2.6179999999999999</v>
      </c>
      <c r="J44">
        <f t="shared" si="3"/>
        <v>0.66111111111111109</v>
      </c>
    </row>
    <row r="45" spans="1:10" x14ac:dyDescent="0.25">
      <c r="A45" t="s">
        <v>32</v>
      </c>
      <c r="B45" t="s">
        <v>16</v>
      </c>
      <c r="C45" t="s">
        <v>30</v>
      </c>
      <c r="D45">
        <v>0.21970000000000001</v>
      </c>
      <c r="E45">
        <f t="shared" si="0"/>
        <v>2.1970000000000001</v>
      </c>
      <c r="F45">
        <f t="shared" si="1"/>
        <v>0.33800000000000002</v>
      </c>
      <c r="G45" t="s">
        <v>31</v>
      </c>
      <c r="H45">
        <v>0.2611</v>
      </c>
      <c r="I45">
        <f t="shared" si="2"/>
        <v>2.6109999999999998</v>
      </c>
      <c r="J45">
        <f t="shared" si="3"/>
        <v>0.65934343434343434</v>
      </c>
    </row>
    <row r="46" spans="1:10" x14ac:dyDescent="0.25">
      <c r="A46" t="s">
        <v>33</v>
      </c>
      <c r="B46" t="s">
        <v>11</v>
      </c>
      <c r="C46" t="s">
        <v>30</v>
      </c>
      <c r="D46">
        <v>0.1699</v>
      </c>
      <c r="E46">
        <f t="shared" si="0"/>
        <v>1.6989999999999998</v>
      </c>
      <c r="F46">
        <f t="shared" si="1"/>
        <v>0.26138461538461538</v>
      </c>
      <c r="G46" t="s">
        <v>31</v>
      </c>
      <c r="H46">
        <v>0.19450000000000001</v>
      </c>
      <c r="I46">
        <f t="shared" si="2"/>
        <v>1.9450000000000001</v>
      </c>
      <c r="J46">
        <f t="shared" si="3"/>
        <v>0.49116161616161619</v>
      </c>
    </row>
    <row r="47" spans="1:10" x14ac:dyDescent="0.25">
      <c r="A47" t="s">
        <v>33</v>
      </c>
      <c r="B47" t="s">
        <v>11</v>
      </c>
      <c r="C47" t="s">
        <v>30</v>
      </c>
      <c r="D47">
        <v>0.1699</v>
      </c>
      <c r="E47">
        <f t="shared" si="0"/>
        <v>1.6989999999999998</v>
      </c>
      <c r="F47">
        <f t="shared" si="1"/>
        <v>0.26138461538461538</v>
      </c>
      <c r="G47" t="s">
        <v>31</v>
      </c>
      <c r="H47">
        <v>0.19400000000000001</v>
      </c>
      <c r="I47">
        <f t="shared" si="2"/>
        <v>1.94</v>
      </c>
      <c r="J47">
        <f t="shared" si="3"/>
        <v>0.48989898989898989</v>
      </c>
    </row>
    <row r="48" spans="1:10" x14ac:dyDescent="0.25">
      <c r="A48" t="s">
        <v>33</v>
      </c>
      <c r="B48" t="s">
        <v>11</v>
      </c>
      <c r="C48" t="s">
        <v>30</v>
      </c>
      <c r="D48">
        <v>0.1699</v>
      </c>
      <c r="E48">
        <f t="shared" si="0"/>
        <v>1.6989999999999998</v>
      </c>
      <c r="F48">
        <f t="shared" si="1"/>
        <v>0.26138461538461538</v>
      </c>
      <c r="G48" t="s">
        <v>31</v>
      </c>
      <c r="H48">
        <v>0.19350000000000001</v>
      </c>
      <c r="I48">
        <f t="shared" si="2"/>
        <v>1.9350000000000001</v>
      </c>
      <c r="J48">
        <f t="shared" si="3"/>
        <v>0.48863636363636365</v>
      </c>
    </row>
    <row r="49" spans="1:10" x14ac:dyDescent="0.25">
      <c r="A49" t="s">
        <v>34</v>
      </c>
      <c r="B49" t="s">
        <v>16</v>
      </c>
      <c r="C49" t="s">
        <v>31</v>
      </c>
      <c r="D49">
        <v>0.27489999999999998</v>
      </c>
      <c r="E49">
        <f t="shared" si="0"/>
        <v>2.7489999999999997</v>
      </c>
      <c r="F49">
        <f t="shared" si="1"/>
        <v>0.42292307692307685</v>
      </c>
      <c r="G49" t="s">
        <v>30</v>
      </c>
      <c r="H49">
        <v>0.20319999999999999</v>
      </c>
      <c r="I49">
        <f t="shared" si="2"/>
        <v>2.032</v>
      </c>
      <c r="J49">
        <f t="shared" si="3"/>
        <v>0.5131313131313131</v>
      </c>
    </row>
    <row r="50" spans="1:10" x14ac:dyDescent="0.25">
      <c r="A50" t="s">
        <v>34</v>
      </c>
      <c r="B50" t="s">
        <v>16</v>
      </c>
      <c r="C50" t="s">
        <v>31</v>
      </c>
      <c r="D50">
        <v>0.27410000000000001</v>
      </c>
      <c r="E50">
        <f t="shared" si="0"/>
        <v>2.7410000000000001</v>
      </c>
      <c r="F50">
        <f t="shared" si="1"/>
        <v>0.4216923076923077</v>
      </c>
      <c r="G50" t="s">
        <v>30</v>
      </c>
      <c r="H50">
        <v>0.20319999999999999</v>
      </c>
      <c r="I50">
        <f t="shared" si="2"/>
        <v>2.032</v>
      </c>
      <c r="J50">
        <f t="shared" si="3"/>
        <v>0.5131313131313131</v>
      </c>
    </row>
    <row r="51" spans="1:10" x14ac:dyDescent="0.25">
      <c r="A51" t="s">
        <v>34</v>
      </c>
      <c r="B51" t="s">
        <v>16</v>
      </c>
      <c r="C51" t="s">
        <v>31</v>
      </c>
      <c r="D51">
        <v>0.2732</v>
      </c>
      <c r="E51">
        <f t="shared" si="0"/>
        <v>2.7320000000000002</v>
      </c>
      <c r="F51">
        <f t="shared" si="1"/>
        <v>0.42030769230769233</v>
      </c>
      <c r="G51" t="s">
        <v>30</v>
      </c>
      <c r="H51">
        <v>0.20319999999999999</v>
      </c>
      <c r="I51">
        <f t="shared" si="2"/>
        <v>2.032</v>
      </c>
      <c r="J51">
        <f t="shared" si="3"/>
        <v>0.5131313131313131</v>
      </c>
    </row>
    <row r="52" spans="1:10" x14ac:dyDescent="0.25">
      <c r="A52" t="s">
        <v>35</v>
      </c>
      <c r="B52" t="s">
        <v>16</v>
      </c>
      <c r="C52" t="s">
        <v>12</v>
      </c>
      <c r="D52">
        <v>0.28989999999999999</v>
      </c>
      <c r="E52">
        <f t="shared" si="0"/>
        <v>2.899</v>
      </c>
      <c r="F52">
        <f t="shared" si="1"/>
        <v>0.44600000000000001</v>
      </c>
      <c r="G52" t="s">
        <v>30</v>
      </c>
      <c r="H52">
        <v>0.1467</v>
      </c>
      <c r="I52">
        <f t="shared" si="2"/>
        <v>1.4670000000000001</v>
      </c>
      <c r="J52">
        <f t="shared" si="3"/>
        <v>0.37045454545454548</v>
      </c>
    </row>
    <row r="53" spans="1:10" x14ac:dyDescent="0.25">
      <c r="A53" t="s">
        <v>35</v>
      </c>
      <c r="B53" t="s">
        <v>16</v>
      </c>
      <c r="C53" t="s">
        <v>12</v>
      </c>
      <c r="D53">
        <v>0.28989999999999999</v>
      </c>
      <c r="E53">
        <f t="shared" si="0"/>
        <v>2.899</v>
      </c>
      <c r="F53">
        <f t="shared" si="1"/>
        <v>0.44600000000000001</v>
      </c>
      <c r="G53" t="s">
        <v>30</v>
      </c>
      <c r="H53">
        <v>0.1467</v>
      </c>
      <c r="I53">
        <f t="shared" si="2"/>
        <v>1.4670000000000001</v>
      </c>
      <c r="J53">
        <f t="shared" si="3"/>
        <v>0.37045454545454548</v>
      </c>
    </row>
    <row r="54" spans="1:10" x14ac:dyDescent="0.25">
      <c r="A54" t="s">
        <v>35</v>
      </c>
      <c r="B54" t="s">
        <v>16</v>
      </c>
      <c r="C54" t="s">
        <v>12</v>
      </c>
      <c r="D54">
        <v>0.28989999999999999</v>
      </c>
      <c r="E54">
        <f t="shared" si="0"/>
        <v>2.899</v>
      </c>
      <c r="F54">
        <f t="shared" si="1"/>
        <v>0.44600000000000001</v>
      </c>
      <c r="G54" t="s">
        <v>30</v>
      </c>
      <c r="H54">
        <v>0.1467</v>
      </c>
      <c r="I54">
        <f t="shared" si="2"/>
        <v>1.4670000000000001</v>
      </c>
      <c r="J54">
        <f t="shared" si="3"/>
        <v>0.37045454545454548</v>
      </c>
    </row>
    <row r="55" spans="1:10" x14ac:dyDescent="0.25">
      <c r="A55" t="s">
        <v>36</v>
      </c>
      <c r="B55" t="s">
        <v>16</v>
      </c>
      <c r="C55" t="s">
        <v>30</v>
      </c>
      <c r="D55">
        <v>0.21870000000000001</v>
      </c>
      <c r="E55">
        <f t="shared" si="0"/>
        <v>2.1870000000000003</v>
      </c>
      <c r="F55">
        <f t="shared" si="1"/>
        <v>0.33646153846153848</v>
      </c>
      <c r="G55" t="s">
        <v>30</v>
      </c>
      <c r="H55">
        <v>0.122</v>
      </c>
      <c r="I55">
        <f t="shared" si="2"/>
        <v>1.22</v>
      </c>
      <c r="J55">
        <f t="shared" si="3"/>
        <v>0.30808080808080807</v>
      </c>
    </row>
    <row r="56" spans="1:10" x14ac:dyDescent="0.25">
      <c r="A56" t="s">
        <v>36</v>
      </c>
      <c r="B56" t="s">
        <v>16</v>
      </c>
      <c r="C56" t="s">
        <v>30</v>
      </c>
      <c r="D56">
        <v>0.21870000000000001</v>
      </c>
      <c r="E56">
        <f t="shared" si="0"/>
        <v>2.1870000000000003</v>
      </c>
      <c r="F56">
        <f t="shared" si="1"/>
        <v>0.33646153846153848</v>
      </c>
      <c r="G56" t="s">
        <v>30</v>
      </c>
      <c r="H56">
        <v>0.122</v>
      </c>
      <c r="I56">
        <f t="shared" si="2"/>
        <v>1.22</v>
      </c>
      <c r="J56">
        <f t="shared" si="3"/>
        <v>0.30808080808080807</v>
      </c>
    </row>
    <row r="57" spans="1:10" x14ac:dyDescent="0.25">
      <c r="A57" t="s">
        <v>36</v>
      </c>
      <c r="B57" t="s">
        <v>16</v>
      </c>
      <c r="C57" t="s">
        <v>30</v>
      </c>
      <c r="D57">
        <v>0.21870000000000001</v>
      </c>
      <c r="E57">
        <f t="shared" si="0"/>
        <v>2.1870000000000003</v>
      </c>
      <c r="F57">
        <f t="shared" si="1"/>
        <v>0.33646153846153848</v>
      </c>
      <c r="G57" t="s">
        <v>30</v>
      </c>
      <c r="H57">
        <v>0.122</v>
      </c>
      <c r="I57">
        <f t="shared" si="2"/>
        <v>1.22</v>
      </c>
      <c r="J57">
        <f t="shared" si="3"/>
        <v>0.30808080808080807</v>
      </c>
    </row>
    <row r="58" spans="1:10" x14ac:dyDescent="0.25">
      <c r="A58" t="s">
        <v>37</v>
      </c>
      <c r="B58" t="s">
        <v>16</v>
      </c>
      <c r="C58" t="s">
        <v>31</v>
      </c>
      <c r="D58">
        <v>0.27629999999999999</v>
      </c>
      <c r="E58">
        <f t="shared" si="0"/>
        <v>2.7629999999999999</v>
      </c>
      <c r="F58">
        <f t="shared" si="1"/>
        <v>0.42507692307692307</v>
      </c>
      <c r="G58" t="s">
        <v>30</v>
      </c>
      <c r="H58">
        <v>0.19939999999999999</v>
      </c>
      <c r="I58">
        <f t="shared" si="2"/>
        <v>1.994</v>
      </c>
      <c r="J58">
        <f t="shared" si="3"/>
        <v>0.5035353535353535</v>
      </c>
    </row>
    <row r="59" spans="1:10" x14ac:dyDescent="0.25">
      <c r="A59" t="s">
        <v>37</v>
      </c>
      <c r="B59" t="s">
        <v>16</v>
      </c>
      <c r="C59" t="s">
        <v>31</v>
      </c>
      <c r="D59">
        <v>0.27539999999999998</v>
      </c>
      <c r="E59">
        <f t="shared" si="0"/>
        <v>2.7539999999999996</v>
      </c>
      <c r="F59">
        <f t="shared" si="1"/>
        <v>0.42369230769230765</v>
      </c>
      <c r="G59" t="s">
        <v>30</v>
      </c>
      <c r="H59">
        <v>0.19939999999999999</v>
      </c>
      <c r="I59">
        <f t="shared" si="2"/>
        <v>1.994</v>
      </c>
      <c r="J59">
        <f t="shared" si="3"/>
        <v>0.5035353535353535</v>
      </c>
    </row>
    <row r="60" spans="1:10" x14ac:dyDescent="0.25">
      <c r="A60" t="s">
        <v>37</v>
      </c>
      <c r="B60" t="s">
        <v>16</v>
      </c>
      <c r="C60" t="s">
        <v>31</v>
      </c>
      <c r="D60">
        <v>0.27450000000000002</v>
      </c>
      <c r="E60">
        <f t="shared" si="0"/>
        <v>2.7450000000000001</v>
      </c>
      <c r="F60">
        <f t="shared" si="1"/>
        <v>0.42230769230769233</v>
      </c>
      <c r="G60" t="s">
        <v>30</v>
      </c>
      <c r="H60">
        <v>0.19939999999999999</v>
      </c>
      <c r="I60">
        <f t="shared" si="2"/>
        <v>1.994</v>
      </c>
      <c r="J60">
        <f t="shared" si="3"/>
        <v>0.5035353535353535</v>
      </c>
    </row>
    <row r="61" spans="1:10" x14ac:dyDescent="0.25">
      <c r="A61" t="s">
        <v>38</v>
      </c>
      <c r="B61" t="s">
        <v>16</v>
      </c>
      <c r="C61" t="s">
        <v>12</v>
      </c>
      <c r="D61">
        <v>0.27910000000000001</v>
      </c>
      <c r="E61">
        <f t="shared" si="0"/>
        <v>2.7910000000000004</v>
      </c>
      <c r="F61">
        <f t="shared" si="1"/>
        <v>0.42938461538461542</v>
      </c>
      <c r="G61" t="s">
        <v>30</v>
      </c>
      <c r="H61">
        <v>0.18690000000000001</v>
      </c>
      <c r="I61">
        <f t="shared" si="2"/>
        <v>1.8690000000000002</v>
      </c>
      <c r="J61">
        <f t="shared" si="3"/>
        <v>0.47196969696969704</v>
      </c>
    </row>
    <row r="62" spans="1:10" x14ac:dyDescent="0.25">
      <c r="A62" t="s">
        <v>38</v>
      </c>
      <c r="B62" t="s">
        <v>16</v>
      </c>
      <c r="C62" t="s">
        <v>12</v>
      </c>
      <c r="D62">
        <v>0.27910000000000001</v>
      </c>
      <c r="E62">
        <f t="shared" si="0"/>
        <v>2.7910000000000004</v>
      </c>
      <c r="F62">
        <f t="shared" si="1"/>
        <v>0.42938461538461542</v>
      </c>
      <c r="G62" t="s">
        <v>30</v>
      </c>
      <c r="H62">
        <v>0.18690000000000001</v>
      </c>
      <c r="I62">
        <f t="shared" si="2"/>
        <v>1.8690000000000002</v>
      </c>
      <c r="J62">
        <f t="shared" si="3"/>
        <v>0.47196969696969704</v>
      </c>
    </row>
    <row r="63" spans="1:10" x14ac:dyDescent="0.25">
      <c r="A63" t="s">
        <v>38</v>
      </c>
      <c r="B63" t="s">
        <v>16</v>
      </c>
      <c r="C63" t="s">
        <v>12</v>
      </c>
      <c r="D63">
        <v>0.27910000000000001</v>
      </c>
      <c r="E63">
        <f t="shared" si="0"/>
        <v>2.7910000000000004</v>
      </c>
      <c r="F63">
        <f t="shared" si="1"/>
        <v>0.42938461538461542</v>
      </c>
      <c r="G63" t="s">
        <v>30</v>
      </c>
      <c r="H63">
        <v>0.18690000000000001</v>
      </c>
      <c r="I63">
        <f t="shared" si="2"/>
        <v>1.8690000000000002</v>
      </c>
      <c r="J63">
        <f t="shared" si="3"/>
        <v>0.47196969696969704</v>
      </c>
    </row>
    <row r="64" spans="1:10" x14ac:dyDescent="0.25">
      <c r="A64" t="s">
        <v>39</v>
      </c>
      <c r="B64" t="s">
        <v>16</v>
      </c>
      <c r="C64" t="s">
        <v>12</v>
      </c>
      <c r="D64">
        <v>0.29060000000000002</v>
      </c>
      <c r="E64">
        <f t="shared" si="0"/>
        <v>2.9060000000000001</v>
      </c>
      <c r="F64">
        <f t="shared" si="1"/>
        <v>0.44707692307692309</v>
      </c>
      <c r="G64" t="s">
        <v>13</v>
      </c>
      <c r="H64">
        <v>0.1799</v>
      </c>
      <c r="I64">
        <f t="shared" si="2"/>
        <v>1.7989999999999999</v>
      </c>
      <c r="J64">
        <f t="shared" si="3"/>
        <v>0.4542929292929293</v>
      </c>
    </row>
    <row r="65" spans="1:10" x14ac:dyDescent="0.25">
      <c r="A65" t="s">
        <v>39</v>
      </c>
      <c r="B65" t="s">
        <v>16</v>
      </c>
      <c r="C65" t="s">
        <v>12</v>
      </c>
      <c r="D65">
        <v>0.29060000000000002</v>
      </c>
      <c r="E65">
        <f t="shared" si="0"/>
        <v>2.9060000000000001</v>
      </c>
      <c r="F65">
        <f t="shared" si="1"/>
        <v>0.44707692307692309</v>
      </c>
      <c r="G65" t="s">
        <v>13</v>
      </c>
      <c r="H65">
        <v>0.1799</v>
      </c>
      <c r="I65">
        <f t="shared" si="2"/>
        <v>1.7989999999999999</v>
      </c>
      <c r="J65">
        <f t="shared" si="3"/>
        <v>0.4542929292929293</v>
      </c>
    </row>
    <row r="66" spans="1:10" x14ac:dyDescent="0.25">
      <c r="A66" t="s">
        <v>39</v>
      </c>
      <c r="B66" t="s">
        <v>16</v>
      </c>
      <c r="C66" t="s">
        <v>12</v>
      </c>
      <c r="D66">
        <v>0.29060000000000002</v>
      </c>
      <c r="E66">
        <f t="shared" si="0"/>
        <v>2.9060000000000001</v>
      </c>
      <c r="F66">
        <f t="shared" si="1"/>
        <v>0.44707692307692309</v>
      </c>
      <c r="G66" t="s">
        <v>13</v>
      </c>
      <c r="H66">
        <v>0.1799</v>
      </c>
      <c r="I66">
        <f t="shared" si="2"/>
        <v>1.7989999999999999</v>
      </c>
      <c r="J66">
        <f t="shared" si="3"/>
        <v>0.4542929292929293</v>
      </c>
    </row>
    <row r="67" spans="1:10" x14ac:dyDescent="0.25">
      <c r="A67" t="s">
        <v>40</v>
      </c>
      <c r="B67" t="s">
        <v>16</v>
      </c>
      <c r="C67" t="s">
        <v>12</v>
      </c>
      <c r="D67">
        <v>0.3201</v>
      </c>
      <c r="E67">
        <f t="shared" si="0"/>
        <v>3.2010000000000001</v>
      </c>
      <c r="F67">
        <f t="shared" si="1"/>
        <v>0.49246153846153845</v>
      </c>
      <c r="G67" t="s">
        <v>13</v>
      </c>
      <c r="H67">
        <v>0.1898</v>
      </c>
      <c r="I67">
        <f t="shared" si="2"/>
        <v>1.8979999999999999</v>
      </c>
      <c r="J67">
        <f t="shared" si="3"/>
        <v>0.47929292929292927</v>
      </c>
    </row>
    <row r="68" spans="1:10" x14ac:dyDescent="0.25">
      <c r="A68" t="s">
        <v>40</v>
      </c>
      <c r="B68" t="s">
        <v>16</v>
      </c>
      <c r="C68" t="s">
        <v>12</v>
      </c>
      <c r="D68">
        <v>0.3201</v>
      </c>
      <c r="E68">
        <f t="shared" si="0"/>
        <v>3.2010000000000001</v>
      </c>
      <c r="F68">
        <f t="shared" si="1"/>
        <v>0.49246153846153845</v>
      </c>
      <c r="G68" t="s">
        <v>13</v>
      </c>
      <c r="H68">
        <v>0.1898</v>
      </c>
      <c r="I68">
        <f t="shared" si="2"/>
        <v>1.8979999999999999</v>
      </c>
      <c r="J68">
        <f t="shared" si="3"/>
        <v>0.47929292929292927</v>
      </c>
    </row>
    <row r="69" spans="1:10" x14ac:dyDescent="0.25">
      <c r="A69" t="s">
        <v>40</v>
      </c>
      <c r="B69" t="s">
        <v>16</v>
      </c>
      <c r="C69" t="s">
        <v>12</v>
      </c>
      <c r="D69">
        <v>0.3201</v>
      </c>
      <c r="E69">
        <f t="shared" ref="E69:E75" si="4">+D69*10</f>
        <v>3.2010000000000001</v>
      </c>
      <c r="F69">
        <f t="shared" ref="F69:F75" si="5">+IF(OR($B$4="COL 45X45",$B$4="COL70X45"),E69/((1.27*4)+(0.71*2)),"")</f>
        <v>0.49246153846153845</v>
      </c>
      <c r="G69" t="s">
        <v>13</v>
      </c>
      <c r="H69">
        <v>0.1898</v>
      </c>
      <c r="I69">
        <f t="shared" ref="I69:I75" si="6">+H69*10</f>
        <v>1.8979999999999999</v>
      </c>
      <c r="J69">
        <f t="shared" ref="J69:J75" si="7">+IF(OR($B$4="COL 45X45",$B$4="COL70X45"),I69/((1.27*2)+(0.71*2)),"")</f>
        <v>0.47929292929292927</v>
      </c>
    </row>
    <row r="70" spans="1:10" x14ac:dyDescent="0.25">
      <c r="A70" t="s">
        <v>41</v>
      </c>
      <c r="B70" t="s">
        <v>16</v>
      </c>
      <c r="C70" t="s">
        <v>30</v>
      </c>
      <c r="D70">
        <v>0.22339999999999999</v>
      </c>
      <c r="E70">
        <f t="shared" si="4"/>
        <v>2.234</v>
      </c>
      <c r="F70">
        <f t="shared" si="5"/>
        <v>0.34369230769230769</v>
      </c>
      <c r="G70" t="s">
        <v>13</v>
      </c>
      <c r="H70">
        <v>0.23649999999999999</v>
      </c>
      <c r="I70">
        <f t="shared" si="6"/>
        <v>2.3649999999999998</v>
      </c>
      <c r="J70">
        <f t="shared" si="7"/>
        <v>0.59722222222222221</v>
      </c>
    </row>
    <row r="71" spans="1:10" x14ac:dyDescent="0.25">
      <c r="A71" t="s">
        <v>41</v>
      </c>
      <c r="B71" t="s">
        <v>16</v>
      </c>
      <c r="C71" t="s">
        <v>30</v>
      </c>
      <c r="D71">
        <v>0.22339999999999999</v>
      </c>
      <c r="E71">
        <f t="shared" si="4"/>
        <v>2.234</v>
      </c>
      <c r="F71">
        <f t="shared" si="5"/>
        <v>0.34369230769230769</v>
      </c>
      <c r="G71" t="s">
        <v>13</v>
      </c>
      <c r="H71">
        <v>0.23649999999999999</v>
      </c>
      <c r="I71">
        <f t="shared" si="6"/>
        <v>2.3649999999999998</v>
      </c>
      <c r="J71">
        <f t="shared" si="7"/>
        <v>0.59722222222222221</v>
      </c>
    </row>
    <row r="72" spans="1:10" x14ac:dyDescent="0.25">
      <c r="A72" t="s">
        <v>41</v>
      </c>
      <c r="B72" t="s">
        <v>16</v>
      </c>
      <c r="C72" t="s">
        <v>30</v>
      </c>
      <c r="D72">
        <v>0.22339999999999999</v>
      </c>
      <c r="E72">
        <f t="shared" si="4"/>
        <v>2.234</v>
      </c>
      <c r="F72">
        <f t="shared" si="5"/>
        <v>0.34369230769230769</v>
      </c>
      <c r="G72" t="s">
        <v>13</v>
      </c>
      <c r="H72">
        <v>0.23649999999999999</v>
      </c>
      <c r="I72">
        <f t="shared" si="6"/>
        <v>2.3649999999999998</v>
      </c>
      <c r="J72">
        <f t="shared" si="7"/>
        <v>0.59722222222222221</v>
      </c>
    </row>
    <row r="73" spans="1:10" x14ac:dyDescent="0.25">
      <c r="A73" t="s">
        <v>42</v>
      </c>
      <c r="B73" t="s">
        <v>16</v>
      </c>
      <c r="C73" t="s">
        <v>12</v>
      </c>
      <c r="D73">
        <v>0.24940000000000001</v>
      </c>
      <c r="E73">
        <f t="shared" si="4"/>
        <v>2.4940000000000002</v>
      </c>
      <c r="F73">
        <f t="shared" si="5"/>
        <v>0.38369230769230772</v>
      </c>
      <c r="G73" t="s">
        <v>13</v>
      </c>
      <c r="H73">
        <v>0.2291</v>
      </c>
      <c r="I73">
        <f t="shared" si="6"/>
        <v>2.2909999999999999</v>
      </c>
      <c r="J73">
        <f t="shared" si="7"/>
        <v>0.57853535353535357</v>
      </c>
    </row>
    <row r="74" spans="1:10" x14ac:dyDescent="0.25">
      <c r="A74" t="s">
        <v>42</v>
      </c>
      <c r="B74" t="s">
        <v>16</v>
      </c>
      <c r="C74" t="s">
        <v>12</v>
      </c>
      <c r="D74">
        <v>0.24940000000000001</v>
      </c>
      <c r="E74">
        <f t="shared" si="4"/>
        <v>2.4940000000000002</v>
      </c>
      <c r="F74">
        <f t="shared" si="5"/>
        <v>0.38369230769230772</v>
      </c>
      <c r="G74" t="s">
        <v>13</v>
      </c>
      <c r="H74">
        <v>0.2291</v>
      </c>
      <c r="I74">
        <f t="shared" si="6"/>
        <v>2.2909999999999999</v>
      </c>
      <c r="J74">
        <f t="shared" si="7"/>
        <v>0.57853535353535357</v>
      </c>
    </row>
    <row r="75" spans="1:10" x14ac:dyDescent="0.25">
      <c r="A75" t="s">
        <v>42</v>
      </c>
      <c r="B75" t="s">
        <v>16</v>
      </c>
      <c r="C75" t="s">
        <v>12</v>
      </c>
      <c r="D75">
        <v>0.24940000000000001</v>
      </c>
      <c r="E75">
        <f t="shared" si="4"/>
        <v>2.4940000000000002</v>
      </c>
      <c r="F75">
        <f t="shared" si="5"/>
        <v>0.38369230769230772</v>
      </c>
      <c r="G75" t="s">
        <v>13</v>
      </c>
      <c r="H75">
        <v>0.2291</v>
      </c>
      <c r="I75">
        <f t="shared" si="6"/>
        <v>2.2909999999999999</v>
      </c>
      <c r="J75">
        <f t="shared" si="7"/>
        <v>0.57853535353535357</v>
      </c>
    </row>
  </sheetData>
  <conditionalFormatting sqref="F4:F75 J4:J75">
    <cfRule type="cellIs" dxfId="2" priority="1" operator="greaterThanOrEqual">
      <formula>$I$1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/>
  </sheetViews>
  <sheetFormatPr baseColWidth="10" defaultRowHeight="15" x14ac:dyDescent="0.25"/>
  <cols>
    <col min="1" max="1" width="13.7109375" bestFit="1" customWidth="1"/>
    <col min="2" max="2" width="9.140625" customWidth="1"/>
    <col min="3" max="3" width="9.7109375" customWidth="1"/>
    <col min="4" max="4" width="11.85546875" bestFit="1" customWidth="1"/>
    <col min="5" max="5" width="10" customWidth="1"/>
    <col min="6" max="6" width="9.7109375" customWidth="1"/>
    <col min="7" max="8" width="9.85546875" customWidth="1"/>
    <col min="9" max="9" width="10.7109375" customWidth="1"/>
    <col min="10" max="10" width="18.5703125" bestFit="1" customWidth="1"/>
    <col min="11" max="11" width="18" bestFit="1" customWidth="1"/>
    <col min="12" max="12" width="12.28515625" bestFit="1" customWidth="1"/>
    <col min="13" max="13" width="10.7109375" customWidth="1"/>
    <col min="14" max="14" width="17.5703125" bestFit="1" customWidth="1"/>
    <col min="15" max="15" width="11.7109375" bestFit="1" customWidth="1"/>
    <col min="16" max="16" width="12.140625" bestFit="1" customWidth="1"/>
  </cols>
  <sheetData>
    <row r="1" spans="1:16" x14ac:dyDescent="0.25">
      <c r="A1" s="1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44</v>
      </c>
      <c r="B2" s="3" t="s">
        <v>45</v>
      </c>
      <c r="C2" s="5" t="s">
        <v>46</v>
      </c>
      <c r="D2" s="5" t="s">
        <v>47</v>
      </c>
      <c r="E2" s="5" t="s">
        <v>48</v>
      </c>
      <c r="F2" s="5" t="s">
        <v>49</v>
      </c>
      <c r="G2" s="5" t="s">
        <v>50</v>
      </c>
      <c r="H2" s="5" t="s">
        <v>51</v>
      </c>
      <c r="I2" s="3" t="s">
        <v>52</v>
      </c>
      <c r="J2" s="3" t="s">
        <v>53</v>
      </c>
      <c r="K2" s="3" t="s">
        <v>54</v>
      </c>
      <c r="L2" s="3" t="s">
        <v>55</v>
      </c>
      <c r="M2" s="3" t="s">
        <v>56</v>
      </c>
      <c r="N2" s="3" t="s">
        <v>57</v>
      </c>
      <c r="O2" s="3" t="s">
        <v>58</v>
      </c>
      <c r="P2" s="3" t="s">
        <v>59</v>
      </c>
    </row>
    <row r="3" spans="1:16" x14ac:dyDescent="0.25">
      <c r="A3" s="4" t="s">
        <v>7</v>
      </c>
      <c r="B3" s="4" t="s">
        <v>7</v>
      </c>
      <c r="C3" s="6" t="s">
        <v>7</v>
      </c>
      <c r="D3" s="6" t="s">
        <v>7</v>
      </c>
      <c r="E3" s="6" t="s">
        <v>7</v>
      </c>
      <c r="F3" s="6" t="s">
        <v>7</v>
      </c>
      <c r="G3" s="6" t="s">
        <v>7</v>
      </c>
      <c r="H3" s="6" t="s">
        <v>7</v>
      </c>
      <c r="I3" s="4" t="s">
        <v>7</v>
      </c>
      <c r="J3" s="4" t="s">
        <v>7</v>
      </c>
      <c r="K3" s="4" t="s">
        <v>7</v>
      </c>
      <c r="L3" s="4" t="s">
        <v>7</v>
      </c>
      <c r="M3" s="4" t="s">
        <v>7</v>
      </c>
      <c r="N3" s="4" t="s">
        <v>7</v>
      </c>
      <c r="O3" s="4" t="s">
        <v>7</v>
      </c>
      <c r="P3" s="4" t="s">
        <v>7</v>
      </c>
    </row>
    <row r="4" spans="1:16" x14ac:dyDescent="0.25">
      <c r="A4" t="s">
        <v>60</v>
      </c>
      <c r="B4" t="s">
        <v>61</v>
      </c>
      <c r="C4" t="s">
        <v>62</v>
      </c>
      <c r="D4" t="s">
        <v>63</v>
      </c>
      <c r="E4" t="s">
        <v>64</v>
      </c>
      <c r="F4" t="s">
        <v>64</v>
      </c>
      <c r="G4" t="s">
        <v>65</v>
      </c>
      <c r="H4" t="s">
        <v>65</v>
      </c>
      <c r="I4" t="s">
        <v>66</v>
      </c>
      <c r="J4" t="s">
        <v>67</v>
      </c>
      <c r="K4" t="s">
        <v>68</v>
      </c>
      <c r="L4" t="s">
        <v>69</v>
      </c>
      <c r="M4" t="s">
        <v>70</v>
      </c>
      <c r="N4" t="s">
        <v>71</v>
      </c>
      <c r="O4" t="s">
        <v>64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11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2CDCCB0A-DB54-4D78-ABB4-ACCE92F3ADD0}"/>
</file>

<file path=customXml/itemProps2.xml><?xml version="1.0" encoding="utf-8"?>
<ds:datastoreItem xmlns:ds="http://schemas.openxmlformats.org/officeDocument/2006/customXml" ds:itemID="{6B4F55B6-F178-4CA5-9431-2784F0BFD753}"/>
</file>

<file path=customXml/itemProps3.xml><?xml version="1.0" encoding="utf-8"?>
<ds:datastoreItem xmlns:ds="http://schemas.openxmlformats.org/officeDocument/2006/customXml" ds:itemID="{D07EB465-C890-48AB-B2FA-8A5634A924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Conc Sum1 - ACI 318-05|IBC2003</vt:lpstr>
      <vt:lpstr>Program Control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I.E SANTA TERESITA ESTRUCTURAL ANEXOS-VERIFICACION CORTANTE COL 1</dc:title>
  <dc:creator>Javier</dc:creator>
  <cp:lastModifiedBy>Javier</cp:lastModifiedBy>
  <dcterms:created xsi:type="dcterms:W3CDTF">2016-12-27T20:29:19Z</dcterms:created>
  <dcterms:modified xsi:type="dcterms:W3CDTF">2016-12-28T20:34:21Z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