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PROYECTOS GRUPO 09\CONTRATO CONSTRUCCIONES RUBAU\CIERRE\NUEVA CONTRATACION\GRUPO PASTO\OBRA\"/>
    </mc:Choice>
  </mc:AlternateContent>
  <bookViews>
    <workbookView xWindow="0" yWindow="0" windowWidth="17970" windowHeight="5340"/>
  </bookViews>
  <sheets>
    <sheet name="Hoja1" sheetId="2" r:id="rId1"/>
    <sheet name="Hoja3" sheetId="3" r:id="rId2"/>
  </sheets>
  <calcPr calcId="171027"/>
</workbook>
</file>

<file path=xl/calcChain.xml><?xml version="1.0" encoding="utf-8"?>
<calcChain xmlns="http://schemas.openxmlformats.org/spreadsheetml/2006/main">
  <c r="I13" i="2" l="1"/>
  <c r="J13" i="2" s="1"/>
  <c r="H13" i="2"/>
  <c r="G13" i="2"/>
  <c r="I12" i="2"/>
  <c r="J12" i="2" s="1"/>
  <c r="H12" i="2"/>
  <c r="G12" i="2"/>
  <c r="I11" i="2"/>
  <c r="H11" i="2"/>
  <c r="G11" i="2"/>
  <c r="I10" i="2"/>
  <c r="J10" i="2" s="1"/>
  <c r="H10" i="2"/>
  <c r="G10" i="2"/>
  <c r="I9" i="2"/>
  <c r="J9" i="2" s="1"/>
  <c r="H9" i="2"/>
  <c r="G9" i="2"/>
  <c r="K12" i="2" l="1"/>
  <c r="K9" i="2"/>
  <c r="K13" i="2"/>
  <c r="K10" i="2"/>
  <c r="J11" i="2"/>
  <c r="K11" i="2" s="1"/>
  <c r="K14" i="2" l="1"/>
  <c r="K16" i="2" s="1"/>
</calcChain>
</file>

<file path=xl/sharedStrings.xml><?xml version="1.0" encoding="utf-8"?>
<sst xmlns="http://schemas.openxmlformats.org/spreadsheetml/2006/main" count="31" uniqueCount="23">
  <si>
    <t>TERMINACIÓN DE LAS OBRAS Y PUESTA EN FUNCIONAMIENTO DE LAS INFRAESTRUCTURAS EDUCATIVAS, UBICADAS EN EL MUNICIPIO DE PASTO EN LAS INSTITUCIONES EDUCATIVAS CEM EL SOCORRO- CIMARRONES. CEM EL SOCORRO SEDE BAJO CASANARE, CEM EL SOCORRO SEDE SAN GABRIEL, CEM LA VICTORIA Y IE LUIS DELFIN INSUASTY- INEM</t>
  </si>
  <si>
    <t>DESCRIPCION:</t>
  </si>
  <si>
    <t>ETC</t>
  </si>
  <si>
    <t>INSTITUCIÓN EDUCATIVA/PROYECTO</t>
  </si>
  <si>
    <t>UND</t>
  </si>
  <si>
    <t>CANTIDAD</t>
  </si>
  <si>
    <t>IVA</t>
  </si>
  <si>
    <t>Vr. PARCIAL</t>
  </si>
  <si>
    <t>PASTO (NARIÑO)</t>
  </si>
  <si>
    <t>IEM LUIS DELFIN INSUASTY RODRIGUEZ INEM PASTO SEDE CENTRAL</t>
  </si>
  <si>
    <t>GLB</t>
  </si>
  <si>
    <t>CEM EL SOCORRO, SEDE BAJO CASANARE</t>
  </si>
  <si>
    <t>CEM EL SOCORRO, SEDE SAN GABRIEL</t>
  </si>
  <si>
    <t>CEM LA VICTORIA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</si>
  <si>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</si>
  <si>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</si>
  <si>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</si>
  <si>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</si>
  <si>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</si>
  <si>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</si>
  <si>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FORMATO 4
PROPUESTA ECONOMICA
CONVOCATORIA No. PAF – JUXX - GXXDC - 2015</t>
  </si>
  <si>
    <t xml:space="preserve">VALOR TOTAL OFERTA </t>
  </si>
  <si>
    <t>CEM EL SOCORRO- CIMARRONES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</si>
</sst>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43" fontId="2" fillId="3" borderId="9" xfId="1" applyFont="1" applyFill="1" applyBorder="1" applyAlignment="1">
      <alignment horizontal="center" vertical="center" wrapText="1"/>
    </xf>
    <xf numFmtId="9" fontId="2" fillId="3" borderId="9" xfId="2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vertical="center"/>
    </xf>
    <xf numFmtId="0" fontId="6" fillId="0" borderId="0" xfId="0" applyFont="1"/>
    <xf numFmtId="9" fontId="2" fillId="4" borderId="9" xfId="2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vertical="center" wrapText="1"/>
    </xf>
    <xf numFmtId="164" fontId="5" fillId="4" borderId="9" xfId="1" applyNumberFormat="1" applyFont="1" applyFill="1" applyBorder="1" applyAlignment="1" applyProtection="1">
      <alignment vertical="center" wrapText="1"/>
      <protection locked="0"/>
    </xf>
    <xf numFmtId="43" fontId="3" fillId="0" borderId="10" xfId="1" applyFont="1" applyFill="1" applyBorder="1"/>
    <xf numFmtId="164" fontId="3" fillId="0" borderId="11" xfId="1" applyNumberFormat="1" applyFont="1" applyFill="1" applyBorder="1"/>
    <xf numFmtId="0" fontId="3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164" fontId="5" fillId="4" borderId="20" xfId="1" applyNumberFormat="1" applyFont="1" applyFill="1" applyBorder="1" applyAlignment="1" applyProtection="1">
      <alignment vertical="center" wrapText="1"/>
      <protection locked="0"/>
    </xf>
    <xf numFmtId="43" fontId="3" fillId="0" borderId="21" xfId="1" applyFont="1" applyFill="1" applyBorder="1"/>
    <xf numFmtId="164" fontId="3" fillId="0" borderId="22" xfId="1" applyNumberFormat="1" applyFont="1" applyFill="1" applyBorder="1"/>
    <xf numFmtId="0" fontId="4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B4" sqref="B4"/>
    </sheetView>
  </sheetViews>
  <sheetFormatPr baseColWidth="10" defaultRowHeight="15" x14ac:dyDescent="0.25"/>
  <cols>
    <col min="2" max="2" width="22.85546875" customWidth="1"/>
    <col min="3" max="3" width="51.5703125" customWidth="1"/>
    <col min="4" max="4" width="9.42578125" customWidth="1"/>
    <col min="5" max="5" width="8.28515625" customWidth="1"/>
    <col min="6" max="6" width="16.140625" customWidth="1"/>
    <col min="10" max="10" width="13.5703125" customWidth="1"/>
    <col min="11" max="11" width="19.85546875" customWidth="1"/>
  </cols>
  <sheetData>
    <row r="1" spans="2:11" ht="15.75" thickBot="1" x14ac:dyDescent="0.3"/>
    <row r="2" spans="2:11" ht="46.5" customHeight="1" thickBot="1" x14ac:dyDescent="0.3">
      <c r="B2" s="42" t="s">
        <v>20</v>
      </c>
      <c r="C2" s="43"/>
      <c r="D2" s="43"/>
      <c r="E2" s="43"/>
      <c r="F2" s="43"/>
      <c r="G2" s="43"/>
      <c r="H2" s="43"/>
      <c r="I2" s="43"/>
      <c r="J2" s="43"/>
      <c r="K2" s="44"/>
    </row>
    <row r="3" spans="2:11" ht="16.5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2:11" ht="48.75" customHeight="1" x14ac:dyDescent="0.25">
      <c r="B4" s="22" t="s">
        <v>1</v>
      </c>
      <c r="C4" s="35" t="s">
        <v>0</v>
      </c>
      <c r="D4" s="36"/>
      <c r="E4" s="36"/>
      <c r="F4" s="36"/>
      <c r="G4" s="36"/>
      <c r="H4" s="36"/>
      <c r="I4" s="36"/>
      <c r="J4" s="36"/>
      <c r="K4" s="37"/>
    </row>
    <row r="5" spans="2:11" ht="15.75" x14ac:dyDescent="0.25">
      <c r="B5" s="1"/>
      <c r="C5" s="2"/>
      <c r="D5" s="2"/>
      <c r="E5" s="2"/>
      <c r="F5" s="3"/>
      <c r="G5" s="3"/>
      <c r="H5" s="3"/>
      <c r="I5" s="3"/>
      <c r="J5" s="3"/>
      <c r="K5" s="4"/>
    </row>
    <row r="6" spans="2:11" ht="15.75" x14ac:dyDescent="0.25">
      <c r="B6" s="38" t="s">
        <v>2</v>
      </c>
      <c r="C6" s="39" t="s">
        <v>3</v>
      </c>
      <c r="D6" s="40" t="s">
        <v>4</v>
      </c>
      <c r="E6" s="40" t="s">
        <v>5</v>
      </c>
      <c r="F6" s="40" t="s">
        <v>14</v>
      </c>
      <c r="G6" s="41" t="s">
        <v>15</v>
      </c>
      <c r="H6" s="41"/>
      <c r="I6" s="41"/>
      <c r="J6" s="41"/>
      <c r="K6" s="29" t="s">
        <v>7</v>
      </c>
    </row>
    <row r="7" spans="2:11" ht="15.75" x14ac:dyDescent="0.25">
      <c r="B7" s="38"/>
      <c r="C7" s="39"/>
      <c r="D7" s="40"/>
      <c r="E7" s="40"/>
      <c r="F7" s="40"/>
      <c r="G7" s="5" t="s">
        <v>16</v>
      </c>
      <c r="H7" s="5" t="s">
        <v>17</v>
      </c>
      <c r="I7" s="5" t="s">
        <v>18</v>
      </c>
      <c r="J7" s="5" t="s">
        <v>6</v>
      </c>
      <c r="K7" s="29"/>
    </row>
    <row r="8" spans="2:11" ht="15.75" x14ac:dyDescent="0.25">
      <c r="B8" s="38"/>
      <c r="C8" s="39"/>
      <c r="D8" s="40"/>
      <c r="E8" s="40"/>
      <c r="F8" s="40"/>
      <c r="G8" s="12"/>
      <c r="H8" s="12"/>
      <c r="I8" s="12"/>
      <c r="J8" s="6">
        <v>0.19</v>
      </c>
      <c r="K8" s="29"/>
    </row>
    <row r="9" spans="2:11" ht="15.75" x14ac:dyDescent="0.25">
      <c r="B9" s="13" t="s">
        <v>8</v>
      </c>
      <c r="C9" s="7" t="s">
        <v>22</v>
      </c>
      <c r="D9" s="8" t="s">
        <v>10</v>
      </c>
      <c r="E9" s="8">
        <v>1</v>
      </c>
      <c r="F9" s="14"/>
      <c r="G9" s="15">
        <f>+ROUND((F9*$F$7),0)</f>
        <v>0</v>
      </c>
      <c r="H9" s="15" t="e">
        <f>+ROUND((F9*$G$7),0)</f>
        <v>#VALUE!</v>
      </c>
      <c r="I9" s="15" t="e">
        <f>+ROUND((F9*$H$7),0)</f>
        <v>#VALUE!</v>
      </c>
      <c r="J9" s="15" t="e">
        <f>+ROUND((I9*$I$7),0)</f>
        <v>#VALUE!</v>
      </c>
      <c r="K9" s="16" t="e">
        <f>+ROUND((F9+G9+H9+I9+J9),0)</f>
        <v>#VALUE!</v>
      </c>
    </row>
    <row r="10" spans="2:11" ht="15.75" x14ac:dyDescent="0.25">
      <c r="B10" s="13" t="s">
        <v>8</v>
      </c>
      <c r="C10" s="7" t="s">
        <v>11</v>
      </c>
      <c r="D10" s="8" t="s">
        <v>10</v>
      </c>
      <c r="E10" s="8">
        <v>1</v>
      </c>
      <c r="F10" s="14"/>
      <c r="G10" s="15">
        <f>+ROUND((F10*$F$7),0)</f>
        <v>0</v>
      </c>
      <c r="H10" s="15" t="e">
        <f>+ROUND((F10*$G$7),0)</f>
        <v>#VALUE!</v>
      </c>
      <c r="I10" s="15" t="e">
        <f>+ROUND((F10*$H$7),0)</f>
        <v>#VALUE!</v>
      </c>
      <c r="J10" s="15" t="e">
        <f>+ROUND((I10*$I$7),0)</f>
        <v>#VALUE!</v>
      </c>
      <c r="K10" s="16" t="e">
        <f t="shared" ref="K10:K13" si="0">+ROUND((F10+G10+H10+I10+J10),0)</f>
        <v>#VALUE!</v>
      </c>
    </row>
    <row r="11" spans="2:11" ht="15.75" x14ac:dyDescent="0.25">
      <c r="B11" s="13" t="s">
        <v>8</v>
      </c>
      <c r="C11" s="7" t="s">
        <v>12</v>
      </c>
      <c r="D11" s="8" t="s">
        <v>10</v>
      </c>
      <c r="E11" s="8">
        <v>1</v>
      </c>
      <c r="F11" s="14"/>
      <c r="G11" s="15">
        <f>+ROUND((F11*$F$7),0)</f>
        <v>0</v>
      </c>
      <c r="H11" s="15" t="e">
        <f>+ROUND((F11*$G$7),0)</f>
        <v>#VALUE!</v>
      </c>
      <c r="I11" s="15" t="e">
        <f>+ROUND((F11*$H$7),0)</f>
        <v>#VALUE!</v>
      </c>
      <c r="J11" s="15" t="e">
        <f>+ROUND((I11*$I$7),0)</f>
        <v>#VALUE!</v>
      </c>
      <c r="K11" s="16" t="e">
        <f t="shared" si="0"/>
        <v>#VALUE!</v>
      </c>
    </row>
    <row r="12" spans="2:11" ht="15.75" x14ac:dyDescent="0.25">
      <c r="B12" s="13" t="s">
        <v>8</v>
      </c>
      <c r="C12" s="7" t="s">
        <v>13</v>
      </c>
      <c r="D12" s="8" t="s">
        <v>10</v>
      </c>
      <c r="E12" s="8">
        <v>1</v>
      </c>
      <c r="F12" s="14"/>
      <c r="G12" s="15">
        <f>+ROUND((F12*$F$7),0)</f>
        <v>0</v>
      </c>
      <c r="H12" s="15" t="e">
        <f>+ROUND((F12*$G$7),0)</f>
        <v>#VALUE!</v>
      </c>
      <c r="I12" s="15" t="e">
        <f>+ROUND((F12*$H$7),0)</f>
        <v>#VALUE!</v>
      </c>
      <c r="J12" s="15" t="e">
        <f>+ROUND((I12*$I$7),0)</f>
        <v>#VALUE!</v>
      </c>
      <c r="K12" s="16" t="e">
        <f t="shared" si="0"/>
        <v>#VALUE!</v>
      </c>
    </row>
    <row r="13" spans="2:11" ht="32.25" thickBot="1" x14ac:dyDescent="0.3">
      <c r="B13" s="23" t="s">
        <v>8</v>
      </c>
      <c r="C13" s="24" t="s">
        <v>9</v>
      </c>
      <c r="D13" s="25" t="s">
        <v>10</v>
      </c>
      <c r="E13" s="25">
        <v>1</v>
      </c>
      <c r="F13" s="26"/>
      <c r="G13" s="27">
        <f>+ROUND((F13*$F$7),0)</f>
        <v>0</v>
      </c>
      <c r="H13" s="27" t="e">
        <f>+ROUND((F13*$G$7),0)</f>
        <v>#VALUE!</v>
      </c>
      <c r="I13" s="27" t="e">
        <f>+ROUND((F13*$H$7),0)</f>
        <v>#VALUE!</v>
      </c>
      <c r="J13" s="27" t="e">
        <f>+ROUND((I13*$I$7),0)</f>
        <v>#VALUE!</v>
      </c>
      <c r="K13" s="28" t="e">
        <f t="shared" si="0"/>
        <v>#VALUE!</v>
      </c>
    </row>
    <row r="14" spans="2:11" ht="16.5" thickBot="1" x14ac:dyDescent="0.3">
      <c r="B14" s="9">
        <v>1</v>
      </c>
      <c r="C14" s="30" t="s">
        <v>19</v>
      </c>
      <c r="D14" s="31"/>
      <c r="E14" s="31"/>
      <c r="F14" s="31"/>
      <c r="G14" s="31"/>
      <c r="H14" s="31"/>
      <c r="I14" s="31"/>
      <c r="J14" s="32"/>
      <c r="K14" s="10" t="e">
        <f>ROUND((+K12+K13+K11+K10+K9+#REF!+#REF!),0)</f>
        <v>#VALUE!</v>
      </c>
    </row>
    <row r="15" spans="2:11" ht="16.5" thickBot="1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9"/>
    </row>
    <row r="16" spans="2:11" ht="16.5" thickBot="1" x14ac:dyDescent="0.3">
      <c r="B16" s="33" t="s">
        <v>21</v>
      </c>
      <c r="C16" s="34"/>
      <c r="D16" s="34"/>
      <c r="E16" s="34"/>
      <c r="F16" s="34"/>
      <c r="G16" s="20"/>
      <c r="H16" s="20"/>
      <c r="I16" s="20"/>
      <c r="J16" s="20"/>
      <c r="K16" s="21" t="e">
        <f>K14</f>
        <v>#VALUE!</v>
      </c>
    </row>
  </sheetData>
  <mergeCells count="11">
    <mergeCell ref="B2:K2"/>
    <mergeCell ref="K6:K8"/>
    <mergeCell ref="C14:J14"/>
    <mergeCell ref="B16:F16"/>
    <mergeCell ref="C4:K4"/>
    <mergeCell ref="B6:B8"/>
    <mergeCell ref="C6:C8"/>
    <mergeCell ref="D6:D8"/>
    <mergeCell ref="E6:E8"/>
    <mergeCell ref="F6:F8"/>
    <mergeCell ref="G6:J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B6A8F26-AD06-4364-BABF-2799D50C908E}"/>
</file>

<file path=customXml/itemProps2.xml><?xml version="1.0" encoding="utf-8"?>
<ds:datastoreItem xmlns:ds="http://schemas.openxmlformats.org/officeDocument/2006/customXml" ds:itemID="{6B50CD4E-4B1F-4653-9512-04E7012D0A11}"/>
</file>

<file path=customXml/itemProps3.xml><?xml version="1.0" encoding="utf-8"?>
<ds:datastoreItem xmlns:ds="http://schemas.openxmlformats.org/officeDocument/2006/customXml" ds:itemID="{BC25C7CA-38E6-4D4E-A5D8-D7B4E3801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4 PROPUESTA ECONOMICA </dc:title>
  <dc:creator>IVAN RICARDO GOMEZ RIVERA</dc:creator>
  <cp:lastModifiedBy>OLGA MARIA MUÑOZ MUÑOZ</cp:lastModifiedBy>
  <cp:lastPrinted>2018-07-13T15:59:36Z</cp:lastPrinted>
  <dcterms:created xsi:type="dcterms:W3CDTF">2018-06-06T20:19:35Z</dcterms:created>
  <dcterms:modified xsi:type="dcterms:W3CDTF">2018-07-13T15:59:40Z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