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57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vier\Desktop\COLEGIOS\3-INEM\HOJAS DE CALCULO\"/>
    </mc:Choice>
  </mc:AlternateContent>
  <bookViews>
    <workbookView xWindow="0" yWindow="450" windowWidth="11970" windowHeight="6825"/>
  </bookViews>
  <sheets>
    <sheet name="Conc Sum1 - ACI 318-05|IBC2003" sheetId="1" r:id="rId1"/>
    <sheet name="Program Control" sheetId="2" r:id="rId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1" l="1"/>
  <c r="J5" i="1"/>
  <c r="I6" i="1"/>
  <c r="J6" i="1" s="1"/>
  <c r="I7" i="1"/>
  <c r="J7" i="1"/>
  <c r="I8" i="1"/>
  <c r="J8" i="1" s="1"/>
  <c r="I9" i="1"/>
  <c r="J9" i="1"/>
  <c r="I10" i="1"/>
  <c r="J10" i="1"/>
  <c r="I11" i="1"/>
  <c r="J11" i="1"/>
  <c r="I12" i="1"/>
  <c r="J12" i="1" s="1"/>
  <c r="I13" i="1"/>
  <c r="J13" i="1"/>
  <c r="I14" i="1"/>
  <c r="J14" i="1"/>
  <c r="I15" i="1"/>
  <c r="J15" i="1"/>
  <c r="I16" i="1"/>
  <c r="J16" i="1" s="1"/>
  <c r="I17" i="1"/>
  <c r="J17" i="1"/>
  <c r="I18" i="1"/>
  <c r="J18" i="1"/>
  <c r="I19" i="1"/>
  <c r="J19" i="1"/>
  <c r="I20" i="1"/>
  <c r="J20" i="1" s="1"/>
  <c r="I21" i="1"/>
  <c r="J21" i="1"/>
  <c r="I22" i="1"/>
  <c r="J22" i="1"/>
  <c r="I23" i="1"/>
  <c r="J23" i="1"/>
  <c r="I24" i="1"/>
  <c r="J24" i="1" s="1"/>
  <c r="I25" i="1"/>
  <c r="J25" i="1"/>
  <c r="I26" i="1"/>
  <c r="J26" i="1"/>
  <c r="I27" i="1"/>
  <c r="J27" i="1"/>
  <c r="I28" i="1"/>
  <c r="J28" i="1" s="1"/>
  <c r="I29" i="1"/>
  <c r="J29" i="1"/>
  <c r="I30" i="1"/>
  <c r="J30" i="1"/>
  <c r="I31" i="1"/>
  <c r="J31" i="1"/>
  <c r="I32" i="1"/>
  <c r="J32" i="1" s="1"/>
  <c r="I33" i="1"/>
  <c r="J33" i="1"/>
  <c r="J4" i="1"/>
  <c r="I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F4" i="1"/>
  <c r="E4" i="1"/>
</calcChain>
</file>

<file path=xl/sharedStrings.xml><?xml version="1.0" encoding="utf-8"?>
<sst xmlns="http://schemas.openxmlformats.org/spreadsheetml/2006/main" count="187" uniqueCount="53">
  <si>
    <t>TABLE:  Concrete Design 1 - Column Summary Data - ACI 318-08/IBC2009</t>
  </si>
  <si>
    <t>Frame</t>
  </si>
  <si>
    <t>DesignSect</t>
  </si>
  <si>
    <t>VMajCombo</t>
  </si>
  <si>
    <t>VMajRebar</t>
  </si>
  <si>
    <t>VMinCombo</t>
  </si>
  <si>
    <t>VMinRebar</t>
  </si>
  <si>
    <t>Text</t>
  </si>
  <si>
    <t>cm2/cm</t>
  </si>
  <si>
    <t>1</t>
  </si>
  <si>
    <t>COL 45X45</t>
  </si>
  <si>
    <t>COMBCOL1</t>
  </si>
  <si>
    <t>COMBCOL4 (Sp)</t>
  </si>
  <si>
    <t>3</t>
  </si>
  <si>
    <t>5</t>
  </si>
  <si>
    <t>7</t>
  </si>
  <si>
    <t>9</t>
  </si>
  <si>
    <t>11</t>
  </si>
  <si>
    <t>2</t>
  </si>
  <si>
    <t>12</t>
  </si>
  <si>
    <t>14</t>
  </si>
  <si>
    <t>17</t>
  </si>
  <si>
    <t>TABLE:  Program Control</t>
  </si>
  <si>
    <t>ProgramName</t>
  </si>
  <si>
    <t>Version</t>
  </si>
  <si>
    <t>ProgLevel</t>
  </si>
  <si>
    <t>LicenseNum</t>
  </si>
  <si>
    <t>LicenseOS</t>
  </si>
  <si>
    <t>LicenseSC</t>
  </si>
  <si>
    <t>LicenseBR</t>
  </si>
  <si>
    <t>LicenseHT</t>
  </si>
  <si>
    <t>CurrUnits</t>
  </si>
  <si>
    <t>SteelCode</t>
  </si>
  <si>
    <t>ConcCode</t>
  </si>
  <si>
    <t>AlumCode</t>
  </si>
  <si>
    <t>ColdCode</t>
  </si>
  <si>
    <t>BridgeCode</t>
  </si>
  <si>
    <t>RegenHinge</t>
  </si>
  <si>
    <t>BSchedGUID</t>
  </si>
  <si>
    <t>SAP2000</t>
  </si>
  <si>
    <t>15.0.0</t>
  </si>
  <si>
    <t>Ultimate</t>
  </si>
  <si>
    <t>287E2</t>
  </si>
  <si>
    <t>Yes</t>
  </si>
  <si>
    <t>No</t>
  </si>
  <si>
    <t>Tonf, cm, C</t>
  </si>
  <si>
    <t>AISC360-05/IBC2006</t>
  </si>
  <si>
    <t>ACI 318-08/IBC2009</t>
  </si>
  <si>
    <t>AA-ASD 2000</t>
  </si>
  <si>
    <t>AISI-ASD96</t>
  </si>
  <si>
    <t>AASHTO LRFD 2007</t>
  </si>
  <si>
    <t>CM2</t>
  </si>
  <si>
    <t>Areq/Autili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</si>
</sst>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</fills>
  <borders count="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0" xfId="0" applyFont="1" applyFill="1"/>
    <xf numFmtId="0" fontId="0" fillId="2" borderId="0" xfId="0" applyFill="1"/>
    <xf numFmtId="0" fontId="1" fillId="3" borderId="2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tabSelected="1" topLeftCell="D1" workbookViewId="0">
      <pane ySplit="3" topLeftCell="A4" activePane="bottomLeft" state="frozen"/>
      <selection pane="bottomLeft" activeCell="G7" sqref="G7"/>
    </sheetView>
  </sheetViews>
  <sheetFormatPr baseColWidth="10" defaultRowHeight="15" x14ac:dyDescent="0.25"/>
  <cols>
    <col min="1" max="1" width="9.140625" customWidth="1"/>
    <col min="2" max="2" width="10.7109375" customWidth="1"/>
    <col min="3" max="3" width="14.85546875" bestFit="1" customWidth="1"/>
    <col min="4" max="6" width="10.85546875" customWidth="1"/>
    <col min="7" max="7" width="14.85546875" bestFit="1" customWidth="1"/>
    <col min="8" max="8" width="11" customWidth="1"/>
  </cols>
  <sheetData>
    <row r="1" spans="1:11" x14ac:dyDescent="0.25">
      <c r="A1" s="1" t="s">
        <v>0</v>
      </c>
      <c r="B1" s="2"/>
      <c r="C1" s="2"/>
      <c r="D1" s="2"/>
      <c r="E1" s="2"/>
      <c r="F1" s="2"/>
      <c r="G1" s="2"/>
      <c r="H1" s="2"/>
      <c r="K1">
        <v>1</v>
      </c>
    </row>
    <row r="2" spans="1:11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4</v>
      </c>
      <c r="F2" s="8" t="s">
        <v>52</v>
      </c>
      <c r="G2" s="5" t="s">
        <v>5</v>
      </c>
      <c r="H2" s="5" t="s">
        <v>6</v>
      </c>
      <c r="I2" s="5" t="s">
        <v>6</v>
      </c>
      <c r="J2" s="8" t="s">
        <v>52</v>
      </c>
    </row>
    <row r="3" spans="1:11" x14ac:dyDescent="0.25">
      <c r="A3" s="6" t="s">
        <v>7</v>
      </c>
      <c r="B3" s="6" t="s">
        <v>7</v>
      </c>
      <c r="C3" s="6" t="s">
        <v>7</v>
      </c>
      <c r="D3" s="6" t="s">
        <v>8</v>
      </c>
      <c r="E3" s="6" t="s">
        <v>51</v>
      </c>
      <c r="F3" s="6"/>
      <c r="G3" s="6" t="s">
        <v>7</v>
      </c>
      <c r="H3" s="6" t="s">
        <v>8</v>
      </c>
      <c r="I3" s="7" t="s">
        <v>51</v>
      </c>
    </row>
    <row r="4" spans="1:11" x14ac:dyDescent="0.25">
      <c r="A4" t="s">
        <v>9</v>
      </c>
      <c r="B4" t="s">
        <v>10</v>
      </c>
      <c r="C4" t="s">
        <v>11</v>
      </c>
      <c r="D4">
        <v>6.5100000000000005E-2</v>
      </c>
      <c r="E4">
        <f>+D4*10</f>
        <v>0.65100000000000002</v>
      </c>
      <c r="F4">
        <f>+IF(B4="COL 45X45", E4/((1.27*2)+(0.71*2)),"")</f>
        <v>0.1643939393939394</v>
      </c>
      <c r="G4" t="s">
        <v>12</v>
      </c>
      <c r="H4">
        <v>0.1056</v>
      </c>
      <c r="I4">
        <f>+H4*10</f>
        <v>1.056</v>
      </c>
      <c r="J4">
        <f>+IF(B4="COL 45X45", I4/((1.27*2)+(0.71*2)),"")</f>
        <v>0.26666666666666666</v>
      </c>
    </row>
    <row r="5" spans="1:11" x14ac:dyDescent="0.25">
      <c r="A5" t="s">
        <v>9</v>
      </c>
      <c r="B5" t="s">
        <v>10</v>
      </c>
      <c r="C5" t="s">
        <v>11</v>
      </c>
      <c r="D5">
        <v>6.5100000000000005E-2</v>
      </c>
      <c r="E5">
        <f t="shared" ref="E5:E33" si="0">+D5*10</f>
        <v>0.65100000000000002</v>
      </c>
      <c r="F5">
        <f t="shared" ref="F5:F33" si="1">+IF(B5="COL 45X45", E5/((1.27*2)+(0.71*2)),"")</f>
        <v>0.1643939393939394</v>
      </c>
      <c r="G5" t="s">
        <v>12</v>
      </c>
      <c r="H5">
        <v>0.1056</v>
      </c>
      <c r="I5">
        <f t="shared" ref="I5:I33" si="2">+H5*10</f>
        <v>1.056</v>
      </c>
      <c r="J5">
        <f t="shared" ref="J5:J33" si="3">+IF(B5="COL 45X45", I5/((1.27*2)+(0.71*2)),"")</f>
        <v>0.26666666666666666</v>
      </c>
    </row>
    <row r="6" spans="1:11" x14ac:dyDescent="0.25">
      <c r="A6" t="s">
        <v>9</v>
      </c>
      <c r="B6" t="s">
        <v>10</v>
      </c>
      <c r="C6" t="s">
        <v>11</v>
      </c>
      <c r="D6">
        <v>6.5100000000000005E-2</v>
      </c>
      <c r="E6">
        <f t="shared" si="0"/>
        <v>0.65100000000000002</v>
      </c>
      <c r="F6">
        <f t="shared" si="1"/>
        <v>0.1643939393939394</v>
      </c>
      <c r="G6" t="s">
        <v>12</v>
      </c>
      <c r="H6">
        <v>0.1056</v>
      </c>
      <c r="I6">
        <f t="shared" si="2"/>
        <v>1.056</v>
      </c>
      <c r="J6">
        <f t="shared" si="3"/>
        <v>0.26666666666666666</v>
      </c>
    </row>
    <row r="7" spans="1:11" x14ac:dyDescent="0.25">
      <c r="A7" t="s">
        <v>13</v>
      </c>
      <c r="B7" t="s">
        <v>10</v>
      </c>
      <c r="C7" t="s">
        <v>11</v>
      </c>
      <c r="D7">
        <v>7.5399999999999995E-2</v>
      </c>
      <c r="E7">
        <f t="shared" si="0"/>
        <v>0.754</v>
      </c>
      <c r="F7">
        <f t="shared" si="1"/>
        <v>0.19040404040404041</v>
      </c>
      <c r="G7" t="s">
        <v>12</v>
      </c>
      <c r="H7">
        <v>0.1089</v>
      </c>
      <c r="I7">
        <f t="shared" si="2"/>
        <v>1.089</v>
      </c>
      <c r="J7">
        <f t="shared" si="3"/>
        <v>0.27499999999999997</v>
      </c>
    </row>
    <row r="8" spans="1:11" x14ac:dyDescent="0.25">
      <c r="A8" t="s">
        <v>13</v>
      </c>
      <c r="B8" t="s">
        <v>10</v>
      </c>
      <c r="C8" t="s">
        <v>11</v>
      </c>
      <c r="D8">
        <v>7.5399999999999995E-2</v>
      </c>
      <c r="E8">
        <f t="shared" si="0"/>
        <v>0.754</v>
      </c>
      <c r="F8">
        <f t="shared" si="1"/>
        <v>0.19040404040404041</v>
      </c>
      <c r="G8" t="s">
        <v>12</v>
      </c>
      <c r="H8">
        <v>0.1089</v>
      </c>
      <c r="I8">
        <f t="shared" si="2"/>
        <v>1.089</v>
      </c>
      <c r="J8">
        <f t="shared" si="3"/>
        <v>0.27499999999999997</v>
      </c>
    </row>
    <row r="9" spans="1:11" x14ac:dyDescent="0.25">
      <c r="A9" t="s">
        <v>13</v>
      </c>
      <c r="B9" t="s">
        <v>10</v>
      </c>
      <c r="C9" t="s">
        <v>11</v>
      </c>
      <c r="D9">
        <v>7.5399999999999995E-2</v>
      </c>
      <c r="E9">
        <f t="shared" si="0"/>
        <v>0.754</v>
      </c>
      <c r="F9">
        <f t="shared" si="1"/>
        <v>0.19040404040404041</v>
      </c>
      <c r="G9" t="s">
        <v>12</v>
      </c>
      <c r="H9">
        <v>0.1089</v>
      </c>
      <c r="I9">
        <f t="shared" si="2"/>
        <v>1.089</v>
      </c>
      <c r="J9">
        <f t="shared" si="3"/>
        <v>0.27499999999999997</v>
      </c>
    </row>
    <row r="10" spans="1:11" x14ac:dyDescent="0.25">
      <c r="A10" t="s">
        <v>14</v>
      </c>
      <c r="B10" t="s">
        <v>10</v>
      </c>
      <c r="C10" t="s">
        <v>12</v>
      </c>
      <c r="D10">
        <v>9.9000000000000005E-2</v>
      </c>
      <c r="E10">
        <f t="shared" si="0"/>
        <v>0.99</v>
      </c>
      <c r="F10">
        <f t="shared" si="1"/>
        <v>0.25</v>
      </c>
      <c r="G10" t="s">
        <v>12</v>
      </c>
      <c r="H10">
        <v>0.1305</v>
      </c>
      <c r="I10">
        <f t="shared" si="2"/>
        <v>1.3050000000000002</v>
      </c>
      <c r="J10">
        <f t="shared" si="3"/>
        <v>0.32954545454545459</v>
      </c>
    </row>
    <row r="11" spans="1:11" x14ac:dyDescent="0.25">
      <c r="A11" t="s">
        <v>14</v>
      </c>
      <c r="B11" t="s">
        <v>10</v>
      </c>
      <c r="C11" t="s">
        <v>12</v>
      </c>
      <c r="D11">
        <v>9.9000000000000005E-2</v>
      </c>
      <c r="E11">
        <f t="shared" si="0"/>
        <v>0.99</v>
      </c>
      <c r="F11">
        <f t="shared" si="1"/>
        <v>0.25</v>
      </c>
      <c r="G11" t="s">
        <v>12</v>
      </c>
      <c r="H11">
        <v>0.1305</v>
      </c>
      <c r="I11">
        <f t="shared" si="2"/>
        <v>1.3050000000000002</v>
      </c>
      <c r="J11">
        <f t="shared" si="3"/>
        <v>0.32954545454545459</v>
      </c>
    </row>
    <row r="12" spans="1:11" x14ac:dyDescent="0.25">
      <c r="A12" t="s">
        <v>14</v>
      </c>
      <c r="B12" t="s">
        <v>10</v>
      </c>
      <c r="C12" t="s">
        <v>12</v>
      </c>
      <c r="D12">
        <v>9.9000000000000005E-2</v>
      </c>
      <c r="E12">
        <f t="shared" si="0"/>
        <v>0.99</v>
      </c>
      <c r="F12">
        <f t="shared" si="1"/>
        <v>0.25</v>
      </c>
      <c r="G12" t="s">
        <v>12</v>
      </c>
      <c r="H12">
        <v>0.1305</v>
      </c>
      <c r="I12">
        <f t="shared" si="2"/>
        <v>1.3050000000000002</v>
      </c>
      <c r="J12">
        <f t="shared" si="3"/>
        <v>0.32954545454545459</v>
      </c>
    </row>
    <row r="13" spans="1:11" x14ac:dyDescent="0.25">
      <c r="A13" t="s">
        <v>15</v>
      </c>
      <c r="B13" t="s">
        <v>10</v>
      </c>
      <c r="C13" t="s">
        <v>12</v>
      </c>
      <c r="D13">
        <v>9.98E-2</v>
      </c>
      <c r="E13">
        <f t="shared" si="0"/>
        <v>0.998</v>
      </c>
      <c r="F13">
        <f t="shared" si="1"/>
        <v>0.25202020202020203</v>
      </c>
      <c r="G13" t="s">
        <v>12</v>
      </c>
      <c r="H13">
        <v>0.1222</v>
      </c>
      <c r="I13">
        <f t="shared" si="2"/>
        <v>1.222</v>
      </c>
      <c r="J13">
        <f t="shared" si="3"/>
        <v>0.30858585858585857</v>
      </c>
    </row>
    <row r="14" spans="1:11" x14ac:dyDescent="0.25">
      <c r="A14" t="s">
        <v>15</v>
      </c>
      <c r="B14" t="s">
        <v>10</v>
      </c>
      <c r="C14" t="s">
        <v>12</v>
      </c>
      <c r="D14">
        <v>9.98E-2</v>
      </c>
      <c r="E14">
        <f t="shared" si="0"/>
        <v>0.998</v>
      </c>
      <c r="F14">
        <f t="shared" si="1"/>
        <v>0.25202020202020203</v>
      </c>
      <c r="G14" t="s">
        <v>12</v>
      </c>
      <c r="H14">
        <v>0.1222</v>
      </c>
      <c r="I14">
        <f t="shared" si="2"/>
        <v>1.222</v>
      </c>
      <c r="J14">
        <f t="shared" si="3"/>
        <v>0.30858585858585857</v>
      </c>
    </row>
    <row r="15" spans="1:11" x14ac:dyDescent="0.25">
      <c r="A15" t="s">
        <v>15</v>
      </c>
      <c r="B15" t="s">
        <v>10</v>
      </c>
      <c r="C15" t="s">
        <v>12</v>
      </c>
      <c r="D15">
        <v>9.98E-2</v>
      </c>
      <c r="E15">
        <f t="shared" si="0"/>
        <v>0.998</v>
      </c>
      <c r="F15">
        <f t="shared" si="1"/>
        <v>0.25202020202020203</v>
      </c>
      <c r="G15" t="s">
        <v>12</v>
      </c>
      <c r="H15">
        <v>0.1222</v>
      </c>
      <c r="I15">
        <f t="shared" si="2"/>
        <v>1.222</v>
      </c>
      <c r="J15">
        <f t="shared" si="3"/>
        <v>0.30858585858585857</v>
      </c>
    </row>
    <row r="16" spans="1:11" x14ac:dyDescent="0.25">
      <c r="A16" t="s">
        <v>16</v>
      </c>
      <c r="B16" t="s">
        <v>10</v>
      </c>
      <c r="C16" t="s">
        <v>12</v>
      </c>
      <c r="D16">
        <v>9.4500000000000001E-2</v>
      </c>
      <c r="E16">
        <f t="shared" si="0"/>
        <v>0.94500000000000006</v>
      </c>
      <c r="F16">
        <f t="shared" si="1"/>
        <v>0.23863636363636365</v>
      </c>
      <c r="G16" t="s">
        <v>12</v>
      </c>
      <c r="H16">
        <v>0.12230000000000001</v>
      </c>
      <c r="I16">
        <f t="shared" si="2"/>
        <v>1.2230000000000001</v>
      </c>
      <c r="J16">
        <f t="shared" si="3"/>
        <v>0.30883838383838386</v>
      </c>
    </row>
    <row r="17" spans="1:10" x14ac:dyDescent="0.25">
      <c r="A17" t="s">
        <v>16</v>
      </c>
      <c r="B17" t="s">
        <v>10</v>
      </c>
      <c r="C17" t="s">
        <v>12</v>
      </c>
      <c r="D17">
        <v>9.4500000000000001E-2</v>
      </c>
      <c r="E17">
        <f t="shared" si="0"/>
        <v>0.94500000000000006</v>
      </c>
      <c r="F17">
        <f t="shared" si="1"/>
        <v>0.23863636363636365</v>
      </c>
      <c r="G17" t="s">
        <v>12</v>
      </c>
      <c r="H17">
        <v>0.12230000000000001</v>
      </c>
      <c r="I17">
        <f t="shared" si="2"/>
        <v>1.2230000000000001</v>
      </c>
      <c r="J17">
        <f t="shared" si="3"/>
        <v>0.30883838383838386</v>
      </c>
    </row>
    <row r="18" spans="1:10" x14ac:dyDescent="0.25">
      <c r="A18" t="s">
        <v>16</v>
      </c>
      <c r="B18" t="s">
        <v>10</v>
      </c>
      <c r="C18" t="s">
        <v>12</v>
      </c>
      <c r="D18">
        <v>9.4500000000000001E-2</v>
      </c>
      <c r="E18">
        <f t="shared" si="0"/>
        <v>0.94500000000000006</v>
      </c>
      <c r="F18">
        <f t="shared" si="1"/>
        <v>0.23863636363636365</v>
      </c>
      <c r="G18" t="s">
        <v>12</v>
      </c>
      <c r="H18">
        <v>0.12230000000000001</v>
      </c>
      <c r="I18">
        <f t="shared" si="2"/>
        <v>1.2230000000000001</v>
      </c>
      <c r="J18">
        <f t="shared" si="3"/>
        <v>0.30883838383838386</v>
      </c>
    </row>
    <row r="19" spans="1:10" x14ac:dyDescent="0.25">
      <c r="A19" t="s">
        <v>17</v>
      </c>
      <c r="B19" t="s">
        <v>10</v>
      </c>
      <c r="C19" t="s">
        <v>12</v>
      </c>
      <c r="D19">
        <v>9.7699999999999995E-2</v>
      </c>
      <c r="E19">
        <f t="shared" si="0"/>
        <v>0.97699999999999998</v>
      </c>
      <c r="F19">
        <f t="shared" si="1"/>
        <v>0.24671717171717172</v>
      </c>
      <c r="G19" t="s">
        <v>12</v>
      </c>
      <c r="H19">
        <v>0.1198</v>
      </c>
      <c r="I19">
        <f t="shared" si="2"/>
        <v>1.198</v>
      </c>
      <c r="J19">
        <f t="shared" si="3"/>
        <v>0.30252525252525253</v>
      </c>
    </row>
    <row r="20" spans="1:10" x14ac:dyDescent="0.25">
      <c r="A20" t="s">
        <v>17</v>
      </c>
      <c r="B20" t="s">
        <v>10</v>
      </c>
      <c r="C20" t="s">
        <v>12</v>
      </c>
      <c r="D20">
        <v>9.7699999999999995E-2</v>
      </c>
      <c r="E20">
        <f t="shared" si="0"/>
        <v>0.97699999999999998</v>
      </c>
      <c r="F20">
        <f t="shared" si="1"/>
        <v>0.24671717171717172</v>
      </c>
      <c r="G20" t="s">
        <v>12</v>
      </c>
      <c r="H20">
        <v>0.1198</v>
      </c>
      <c r="I20">
        <f t="shared" si="2"/>
        <v>1.198</v>
      </c>
      <c r="J20">
        <f t="shared" si="3"/>
        <v>0.30252525252525253</v>
      </c>
    </row>
    <row r="21" spans="1:10" x14ac:dyDescent="0.25">
      <c r="A21" t="s">
        <v>17</v>
      </c>
      <c r="B21" t="s">
        <v>10</v>
      </c>
      <c r="C21" t="s">
        <v>12</v>
      </c>
      <c r="D21">
        <v>9.7699999999999995E-2</v>
      </c>
      <c r="E21">
        <f t="shared" si="0"/>
        <v>0.97699999999999998</v>
      </c>
      <c r="F21">
        <f t="shared" si="1"/>
        <v>0.24671717171717172</v>
      </c>
      <c r="G21" t="s">
        <v>12</v>
      </c>
      <c r="H21">
        <v>0.1198</v>
      </c>
      <c r="I21">
        <f t="shared" si="2"/>
        <v>1.198</v>
      </c>
      <c r="J21">
        <f t="shared" si="3"/>
        <v>0.30252525252525253</v>
      </c>
    </row>
    <row r="22" spans="1:10" x14ac:dyDescent="0.25">
      <c r="A22" t="s">
        <v>18</v>
      </c>
      <c r="B22" t="s">
        <v>10</v>
      </c>
      <c r="C22" t="s">
        <v>11</v>
      </c>
      <c r="D22">
        <v>7.0800000000000002E-2</v>
      </c>
      <c r="E22">
        <f t="shared" si="0"/>
        <v>0.70799999999999996</v>
      </c>
      <c r="F22">
        <f t="shared" si="1"/>
        <v>0.17878787878787877</v>
      </c>
      <c r="G22" t="s">
        <v>12</v>
      </c>
      <c r="H22">
        <v>0.1198</v>
      </c>
      <c r="I22">
        <f t="shared" si="2"/>
        <v>1.198</v>
      </c>
      <c r="J22">
        <f t="shared" si="3"/>
        <v>0.30252525252525253</v>
      </c>
    </row>
    <row r="23" spans="1:10" x14ac:dyDescent="0.25">
      <c r="A23" t="s">
        <v>18</v>
      </c>
      <c r="B23" t="s">
        <v>10</v>
      </c>
      <c r="C23" t="s">
        <v>11</v>
      </c>
      <c r="D23">
        <v>7.0800000000000002E-2</v>
      </c>
      <c r="E23">
        <f t="shared" si="0"/>
        <v>0.70799999999999996</v>
      </c>
      <c r="F23">
        <f t="shared" si="1"/>
        <v>0.17878787878787877</v>
      </c>
      <c r="G23" t="s">
        <v>12</v>
      </c>
      <c r="H23">
        <v>0.1198</v>
      </c>
      <c r="I23">
        <f t="shared" si="2"/>
        <v>1.198</v>
      </c>
      <c r="J23">
        <f t="shared" si="3"/>
        <v>0.30252525252525253</v>
      </c>
    </row>
    <row r="24" spans="1:10" x14ac:dyDescent="0.25">
      <c r="A24" t="s">
        <v>18</v>
      </c>
      <c r="B24" t="s">
        <v>10</v>
      </c>
      <c r="C24" t="s">
        <v>11</v>
      </c>
      <c r="D24">
        <v>7.0800000000000002E-2</v>
      </c>
      <c r="E24">
        <f t="shared" si="0"/>
        <v>0.70799999999999996</v>
      </c>
      <c r="F24">
        <f t="shared" si="1"/>
        <v>0.17878787878787877</v>
      </c>
      <c r="G24" t="s">
        <v>12</v>
      </c>
      <c r="H24">
        <v>0.1198</v>
      </c>
      <c r="I24">
        <f t="shared" si="2"/>
        <v>1.198</v>
      </c>
      <c r="J24">
        <f t="shared" si="3"/>
        <v>0.30252525252525253</v>
      </c>
    </row>
    <row r="25" spans="1:10" x14ac:dyDescent="0.25">
      <c r="A25" t="s">
        <v>19</v>
      </c>
      <c r="B25" t="s">
        <v>10</v>
      </c>
      <c r="C25" t="s">
        <v>12</v>
      </c>
      <c r="D25">
        <v>0.1101</v>
      </c>
      <c r="E25">
        <f t="shared" si="0"/>
        <v>1.101</v>
      </c>
      <c r="F25">
        <f t="shared" si="1"/>
        <v>0.27803030303030302</v>
      </c>
      <c r="G25" t="s">
        <v>12</v>
      </c>
      <c r="H25">
        <v>0.1421</v>
      </c>
      <c r="I25">
        <f t="shared" si="2"/>
        <v>1.421</v>
      </c>
      <c r="J25">
        <f t="shared" si="3"/>
        <v>0.35883838383838385</v>
      </c>
    </row>
    <row r="26" spans="1:10" x14ac:dyDescent="0.25">
      <c r="A26" t="s">
        <v>19</v>
      </c>
      <c r="B26" t="s">
        <v>10</v>
      </c>
      <c r="C26" t="s">
        <v>12</v>
      </c>
      <c r="D26">
        <v>0.1101</v>
      </c>
      <c r="E26">
        <f t="shared" si="0"/>
        <v>1.101</v>
      </c>
      <c r="F26">
        <f t="shared" si="1"/>
        <v>0.27803030303030302</v>
      </c>
      <c r="G26" t="s">
        <v>12</v>
      </c>
      <c r="H26">
        <v>0.1421</v>
      </c>
      <c r="I26">
        <f t="shared" si="2"/>
        <v>1.421</v>
      </c>
      <c r="J26">
        <f t="shared" si="3"/>
        <v>0.35883838383838385</v>
      </c>
    </row>
    <row r="27" spans="1:10" x14ac:dyDescent="0.25">
      <c r="A27" t="s">
        <v>19</v>
      </c>
      <c r="B27" t="s">
        <v>10</v>
      </c>
      <c r="C27" t="s">
        <v>12</v>
      </c>
      <c r="D27">
        <v>0.1101</v>
      </c>
      <c r="E27">
        <f t="shared" si="0"/>
        <v>1.101</v>
      </c>
      <c r="F27">
        <f t="shared" si="1"/>
        <v>0.27803030303030302</v>
      </c>
      <c r="G27" t="s">
        <v>12</v>
      </c>
      <c r="H27">
        <v>0.1421</v>
      </c>
      <c r="I27">
        <f t="shared" si="2"/>
        <v>1.421</v>
      </c>
      <c r="J27">
        <f t="shared" si="3"/>
        <v>0.35883838383838385</v>
      </c>
    </row>
    <row r="28" spans="1:10" x14ac:dyDescent="0.25">
      <c r="A28" t="s">
        <v>20</v>
      </c>
      <c r="B28" t="s">
        <v>10</v>
      </c>
      <c r="C28" t="s">
        <v>11</v>
      </c>
      <c r="D28">
        <v>7.3200000000000001E-2</v>
      </c>
      <c r="E28">
        <f t="shared" si="0"/>
        <v>0.73199999999999998</v>
      </c>
      <c r="F28">
        <f t="shared" si="1"/>
        <v>0.18484848484848485</v>
      </c>
      <c r="G28" t="s">
        <v>12</v>
      </c>
      <c r="H28">
        <v>5.5E-2</v>
      </c>
      <c r="I28">
        <f t="shared" si="2"/>
        <v>0.55000000000000004</v>
      </c>
      <c r="J28">
        <f t="shared" si="3"/>
        <v>0.1388888888888889</v>
      </c>
    </row>
    <row r="29" spans="1:10" x14ac:dyDescent="0.25">
      <c r="A29" t="s">
        <v>20</v>
      </c>
      <c r="B29" t="s">
        <v>10</v>
      </c>
      <c r="C29" t="s">
        <v>11</v>
      </c>
      <c r="D29">
        <v>7.3200000000000001E-2</v>
      </c>
      <c r="E29">
        <f t="shared" si="0"/>
        <v>0.73199999999999998</v>
      </c>
      <c r="F29">
        <f t="shared" si="1"/>
        <v>0.18484848484848485</v>
      </c>
      <c r="G29" t="s">
        <v>12</v>
      </c>
      <c r="H29">
        <v>5.5E-2</v>
      </c>
      <c r="I29">
        <f t="shared" si="2"/>
        <v>0.55000000000000004</v>
      </c>
      <c r="J29">
        <f t="shared" si="3"/>
        <v>0.1388888888888889</v>
      </c>
    </row>
    <row r="30" spans="1:10" x14ac:dyDescent="0.25">
      <c r="A30" t="s">
        <v>20</v>
      </c>
      <c r="B30" t="s">
        <v>10</v>
      </c>
      <c r="C30" t="s">
        <v>11</v>
      </c>
      <c r="D30">
        <v>7.3200000000000001E-2</v>
      </c>
      <c r="E30">
        <f t="shared" si="0"/>
        <v>0.73199999999999998</v>
      </c>
      <c r="F30">
        <f t="shared" si="1"/>
        <v>0.18484848484848485</v>
      </c>
      <c r="G30" t="s">
        <v>12</v>
      </c>
      <c r="H30">
        <v>5.5E-2</v>
      </c>
      <c r="I30">
        <f t="shared" si="2"/>
        <v>0.55000000000000004</v>
      </c>
      <c r="J30">
        <f t="shared" si="3"/>
        <v>0.1388888888888889</v>
      </c>
    </row>
    <row r="31" spans="1:10" x14ac:dyDescent="0.25">
      <c r="A31" t="s">
        <v>21</v>
      </c>
      <c r="B31" t="s">
        <v>10</v>
      </c>
      <c r="C31" t="s">
        <v>11</v>
      </c>
      <c r="D31">
        <v>7.51E-2</v>
      </c>
      <c r="E31">
        <f t="shared" si="0"/>
        <v>0.751</v>
      </c>
      <c r="F31">
        <f t="shared" si="1"/>
        <v>0.18964646464646465</v>
      </c>
      <c r="G31" t="s">
        <v>12</v>
      </c>
      <c r="H31">
        <v>7.9399999999999998E-2</v>
      </c>
      <c r="I31">
        <f t="shared" si="2"/>
        <v>0.79400000000000004</v>
      </c>
      <c r="J31">
        <f t="shared" si="3"/>
        <v>0.20050505050505052</v>
      </c>
    </row>
    <row r="32" spans="1:10" x14ac:dyDescent="0.25">
      <c r="A32" t="s">
        <v>21</v>
      </c>
      <c r="B32" t="s">
        <v>10</v>
      </c>
      <c r="C32" t="s">
        <v>11</v>
      </c>
      <c r="D32">
        <v>7.51E-2</v>
      </c>
      <c r="E32">
        <f t="shared" si="0"/>
        <v>0.751</v>
      </c>
      <c r="F32">
        <f t="shared" si="1"/>
        <v>0.18964646464646465</v>
      </c>
      <c r="G32" t="s">
        <v>12</v>
      </c>
      <c r="H32">
        <v>7.9399999999999998E-2</v>
      </c>
      <c r="I32">
        <f t="shared" si="2"/>
        <v>0.79400000000000004</v>
      </c>
      <c r="J32">
        <f t="shared" si="3"/>
        <v>0.20050505050505052</v>
      </c>
    </row>
    <row r="33" spans="1:10" x14ac:dyDescent="0.25">
      <c r="A33" t="s">
        <v>21</v>
      </c>
      <c r="B33" t="s">
        <v>10</v>
      </c>
      <c r="C33" t="s">
        <v>11</v>
      </c>
      <c r="D33">
        <v>7.51E-2</v>
      </c>
      <c r="E33">
        <f t="shared" si="0"/>
        <v>0.751</v>
      </c>
      <c r="F33">
        <f t="shared" si="1"/>
        <v>0.18964646464646465</v>
      </c>
      <c r="G33" t="s">
        <v>12</v>
      </c>
      <c r="H33">
        <v>7.9399999999999998E-2</v>
      </c>
      <c r="I33">
        <f t="shared" si="2"/>
        <v>0.79400000000000004</v>
      </c>
      <c r="J33">
        <f t="shared" si="3"/>
        <v>0.20050505050505052</v>
      </c>
    </row>
  </sheetData>
  <conditionalFormatting sqref="E4:E33 J4:J33">
    <cfRule type="cellIs" dxfId="1" priority="2" operator="greaterThanOrEqual">
      <formula>$K$1</formula>
    </cfRule>
  </conditionalFormatting>
  <conditionalFormatting sqref="F4:F33 J4:J33">
    <cfRule type="cellIs" dxfId="0" priority="1" operator="greaterThanOrEqual">
      <formula>$K$1</formula>
    </cfRule>
  </conditionalFormatting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"/>
  <sheetViews>
    <sheetView workbookViewId="0"/>
  </sheetViews>
  <sheetFormatPr baseColWidth="10" defaultRowHeight="15" x14ac:dyDescent="0.25"/>
  <cols>
    <col min="1" max="1" width="13.7109375" bestFit="1" customWidth="1"/>
    <col min="2" max="2" width="9.140625" customWidth="1"/>
    <col min="3" max="3" width="9.7109375" customWidth="1"/>
    <col min="4" max="4" width="11.85546875" bestFit="1" customWidth="1"/>
    <col min="5" max="5" width="10" customWidth="1"/>
    <col min="6" max="6" width="9.7109375" customWidth="1"/>
    <col min="7" max="8" width="9.85546875" customWidth="1"/>
    <col min="9" max="9" width="10.7109375" customWidth="1"/>
    <col min="10" max="10" width="18.5703125" bestFit="1" customWidth="1"/>
    <col min="11" max="11" width="18" bestFit="1" customWidth="1"/>
    <col min="12" max="12" width="12.28515625" bestFit="1" customWidth="1"/>
    <col min="13" max="13" width="10.7109375" customWidth="1"/>
    <col min="14" max="14" width="17.5703125" bestFit="1" customWidth="1"/>
    <col min="15" max="15" width="11.7109375" bestFit="1" customWidth="1"/>
    <col min="16" max="16" width="12.140625" bestFit="1" customWidth="1"/>
  </cols>
  <sheetData>
    <row r="1" spans="1:16" x14ac:dyDescent="0.25">
      <c r="A1" s="1" t="s">
        <v>22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x14ac:dyDescent="0.25">
      <c r="A2" s="3" t="s">
        <v>23</v>
      </c>
      <c r="B2" s="3" t="s">
        <v>24</v>
      </c>
      <c r="C2" s="5" t="s">
        <v>25</v>
      </c>
      <c r="D2" s="5" t="s">
        <v>26</v>
      </c>
      <c r="E2" s="5" t="s">
        <v>27</v>
      </c>
      <c r="F2" s="5" t="s">
        <v>28</v>
      </c>
      <c r="G2" s="5" t="s">
        <v>29</v>
      </c>
      <c r="H2" s="5" t="s">
        <v>30</v>
      </c>
      <c r="I2" s="3" t="s">
        <v>31</v>
      </c>
      <c r="J2" s="3" t="s">
        <v>32</v>
      </c>
      <c r="K2" s="3" t="s">
        <v>33</v>
      </c>
      <c r="L2" s="3" t="s">
        <v>34</v>
      </c>
      <c r="M2" s="3" t="s">
        <v>35</v>
      </c>
      <c r="N2" s="3" t="s">
        <v>36</v>
      </c>
      <c r="O2" s="3" t="s">
        <v>37</v>
      </c>
      <c r="P2" s="3" t="s">
        <v>38</v>
      </c>
    </row>
    <row r="3" spans="1:16" x14ac:dyDescent="0.25">
      <c r="A3" s="4" t="s">
        <v>7</v>
      </c>
      <c r="B3" s="4" t="s">
        <v>7</v>
      </c>
      <c r="C3" s="6" t="s">
        <v>7</v>
      </c>
      <c r="D3" s="6" t="s">
        <v>7</v>
      </c>
      <c r="E3" s="6" t="s">
        <v>7</v>
      </c>
      <c r="F3" s="6" t="s">
        <v>7</v>
      </c>
      <c r="G3" s="6" t="s">
        <v>7</v>
      </c>
      <c r="H3" s="6" t="s">
        <v>7</v>
      </c>
      <c r="I3" s="4" t="s">
        <v>7</v>
      </c>
      <c r="J3" s="4" t="s">
        <v>7</v>
      </c>
      <c r="K3" s="4" t="s">
        <v>7</v>
      </c>
      <c r="L3" s="4" t="s">
        <v>7</v>
      </c>
      <c r="M3" s="4" t="s">
        <v>7</v>
      </c>
      <c r="N3" s="4" t="s">
        <v>7</v>
      </c>
      <c r="O3" s="4" t="s">
        <v>7</v>
      </c>
      <c r="P3" s="4" t="s">
        <v>7</v>
      </c>
    </row>
    <row r="4" spans="1:16" x14ac:dyDescent="0.25">
      <c r="A4" t="s">
        <v>39</v>
      </c>
      <c r="B4" t="s">
        <v>40</v>
      </c>
      <c r="C4" t="s">
        <v>41</v>
      </c>
      <c r="D4" t="s">
        <v>42</v>
      </c>
      <c r="E4" t="s">
        <v>43</v>
      </c>
      <c r="F4" t="s">
        <v>43</v>
      </c>
      <c r="G4" t="s">
        <v>44</v>
      </c>
      <c r="H4" t="s">
        <v>44</v>
      </c>
      <c r="I4" t="s">
        <v>45</v>
      </c>
      <c r="J4" t="s">
        <v>46</v>
      </c>
      <c r="K4" t="s">
        <v>47</v>
      </c>
      <c r="L4" t="s">
        <v>48</v>
      </c>
      <c r="M4" t="s">
        <v>49</v>
      </c>
      <c r="N4" t="s">
        <v>50</v>
      </c>
      <c r="O4" t="s">
        <v>43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NDETERDescripcion xmlns="C873A128-3956-43CC-8E9F-116C3547FB51" xsi:nil="true"/>
    <FINDETERConvocatoria xmlns="C873A128-3956-43CC-8E9F-116C3547FB51">7</FINDETERConvocatoria>
    <FINDETERPublicar xmlns="C873A128-3956-43CC-8E9F-116C3547FB51">true</FINDETERPublicar>
    <g7y3 xmlns="c873a128-3956-43cc-8e9f-116c3547fb51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TAdjuntosxConvocatorias" ma:contentTypeID="0x010100FD2269DDA8524259BE0ACF0698016AD100B2A99044246E6D44BE06593B9D76AF71" ma:contentTypeVersion="1" ma:contentTypeDescription="" ma:contentTypeScope="" ma:versionID="6f7bb8e87f99ebd944933420c1a40c88">
  <xsd:schema xmlns:xsd="http://www.w3.org/2001/XMLSchema" xmlns:xs="http://www.w3.org/2001/XMLSchema" xmlns:p="http://schemas.microsoft.com/office/2006/metadata/properties" xmlns:ns2="C873A128-3956-43CC-8E9F-116C3547FB51" xmlns:ns3="c873a128-3956-43cc-8e9f-116c3547fb51" targetNamespace="http://schemas.microsoft.com/office/2006/metadata/properties" ma:root="true" ma:fieldsID="e6e370b193a50d33b0a01fe716ede0b6" ns2:_="" ns3:_="">
    <xsd:import namespace="C873A128-3956-43CC-8E9F-116C3547FB51"/>
    <xsd:import namespace="c873a128-3956-43cc-8e9f-116c3547fb51"/>
    <xsd:element name="properties">
      <xsd:complexType>
        <xsd:sequence>
          <xsd:element name="documentManagement">
            <xsd:complexType>
              <xsd:all>
                <xsd:element ref="ns2:FINDETERDescripcion" minOccurs="0"/>
                <xsd:element ref="ns2:FINDETERPublicar" minOccurs="0"/>
                <xsd:element ref="ns2:FINDETERConvocatoria" minOccurs="0"/>
                <xsd:element ref="ns3:g7y3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3A128-3956-43CC-8E9F-116C3547FB51" elementFormDefault="qualified">
    <xsd:import namespace="http://schemas.microsoft.com/office/2006/documentManagement/types"/>
    <xsd:import namespace="http://schemas.microsoft.com/office/infopath/2007/PartnerControls"/>
    <xsd:element name="FINDETERDescripcion" ma:index="8" nillable="true" ma:displayName="Descripción" ma:internalName="FINDETERDescripcion">
      <xsd:simpleType>
        <xsd:restriction base="dms:Note">
          <xsd:maxLength value="255"/>
        </xsd:restriction>
      </xsd:simpleType>
    </xsd:element>
    <xsd:element name="FINDETERPublicar" ma:index="9" nillable="true" ma:displayName="Publicar" ma:internalName="FINDETERPublicar">
      <xsd:simpleType>
        <xsd:restriction base="dms:Boolean"/>
      </xsd:simpleType>
    </xsd:element>
    <xsd:element name="FINDETERConvocatoria" ma:index="10" nillable="true" ma:displayName="Convocatoria" ma:list="{6022C523-7C13-4705-B06B-AFF60BED9569}" ma:internalName="FINDETERConvocatoria" ma:showField="Title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3a128-3956-43cc-8e9f-116c3547fb51" elementFormDefault="qualified">
    <xsd:import namespace="http://schemas.microsoft.com/office/2006/documentManagement/types"/>
    <xsd:import namespace="http://schemas.microsoft.com/office/infopath/2007/PartnerControls"/>
    <xsd:element name="g7y3" ma:index="11" nillable="true" ma:displayName="Text" ma:indexed="true" ma:internalName="g7y3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2F41AAA-D627-4E58-83DD-C19B624114AC}"/>
</file>

<file path=customXml/itemProps2.xml><?xml version="1.0" encoding="utf-8"?>
<ds:datastoreItem xmlns:ds="http://schemas.openxmlformats.org/officeDocument/2006/customXml" ds:itemID="{FBE0386E-BAC4-4938-B4CD-484BD7E9B5EF}"/>
</file>

<file path=customXml/itemProps3.xml><?xml version="1.0" encoding="utf-8"?>
<ds:datastoreItem xmlns:ds="http://schemas.openxmlformats.org/officeDocument/2006/customXml" ds:itemID="{6D5C967C-6D50-4080-81AA-8C4498CAC1F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Conc Sum1 - ACI 318-05|IBC2003</vt:lpstr>
      <vt:lpstr>Program Control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I.E LUIS DELFIN ESTRUCTURAL ANEXOS VERIFICACION CORTANTE COL INEM 1</dc:title>
  <dc:creator>Javier</dc:creator>
  <cp:lastModifiedBy>Javier</cp:lastModifiedBy>
  <dcterms:created xsi:type="dcterms:W3CDTF">2016-12-26T15:41:08Z</dcterms:created>
  <dcterms:modified xsi:type="dcterms:W3CDTF">2016-12-26T15:52:21Z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0x010100FD2269DDA8524259BE0ACF0698016AD100B2A99044246E6D44BE06593B9D76AF71</vt:lpwstr>
  </property>
</Properties>
</file>