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D:\AMGIRALDO\Documents\TRABAJO EN CASA\GERENCIA DE INFRAESTRUCTURA\ICBF\FUSAGASUGA\OBRA\"/>
    </mc:Choice>
  </mc:AlternateContent>
  <xr:revisionPtr revIDLastSave="0" documentId="8_{6749CE4F-4E3B-466D-98A0-589680454D7A}" xr6:coauthVersionLast="47" xr6:coauthVersionMax="47" xr10:uidLastSave="{00000000-0000-0000-0000-000000000000}"/>
  <bookViews>
    <workbookView xWindow="-120" yWindow="-120" windowWidth="24240" windowHeight="131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7" l="1"/>
  <c r="O25" i="7" l="1"/>
  <c r="N25" i="7"/>
  <c r="P25" i="7" s="1"/>
  <c r="M25" i="7"/>
  <c r="O24" i="7" l="1"/>
  <c r="N24" i="7"/>
  <c r="P24" i="7" s="1"/>
  <c r="M24" i="7"/>
  <c r="O45" i="7" l="1"/>
  <c r="N45" i="7"/>
  <c r="P45"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<sst xmlns="http://schemas.openxmlformats.org/spreadsheetml/2006/main" count="345" uniqueCount="232">
  <si>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</si>
  <si>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</si>
  <si>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</si>
  <si>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</si>
  <si>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</si>
  <si>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</si>
  <si>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</si>
  <si>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</si>
  <si>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</si>
  <si>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</si>
  <si>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</si>
  <si>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</si>
  <si>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</si>
  <si>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</si>
  <si>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</si>
  <si>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</si>
  <si>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</si>
  <si>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</si>
  <si>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</si>
  <si>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</si>
  <si>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</si>
  <si>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</si>
  <si>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</si>
  <si>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</si>
  <si>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</si>
  <si>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</si>
  <si>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</si>
  <si>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</si>
  <si>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</si>
  <si>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</si>
  <si>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</si>
  <si>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</si>
  <si>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</si>
  <si>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</si>
  <si>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</si>
  <si>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</si>
  <si>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</si>
  <si>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</si>
  <si>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</si>
  <si>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</si>
  <si>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</si>
  <si>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</si>
  <si>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</si>
  <si>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</si>
  <si>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</si>
  <si>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</si>
  <si>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</si>
  <si>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</si>
  <si>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</si>
  <si>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</si>
  <si>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</si>
  <si>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</si>
  <si>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</si>
  <si>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</si>
  <si>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</si>
  <si>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</si>
  <si>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</si>
  <si>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</si>
  <si>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</si>
  <si>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</si>
  <si>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</si>
  <si>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</si>
  <si>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</si>
  <si>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</si>
  <si>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</si>
  <si>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</si>
  <si>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</si>
  <si>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</si>
  <si>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</si>
  <si>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</si>
  <si>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</si>
  <si>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</si>
  <si>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</si>
  <si>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</si>
  <si>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</si>
  <si>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</si>
  <si>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</si>
  <si>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</si>
  <si>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</si>
  <si>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</si>
  <si>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</si>
  <si>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</si>
  <si>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</si>
  <si>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</si>
  <si>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</si>
  <si>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</si>
  <si>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</si>
  <si>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</si>
  <si>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</si>
  <si>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</si>
  <si>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</si>
  <si>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</si>
  <si>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</si>
  <si>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</si>
  <si>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</si>
  <si>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</si>
  <si>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</si>
  <si>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</si>
  <si>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</si>
  <si>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</si>
  <si>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</si>
  <si>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</si>
  <si>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</si>
  <si>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</si>
  <si>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</si>
  <si>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</si>
  <si>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</si>
  <si>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</si>
  <si>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</si>
  <si>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</si>
  <si>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</si>
  <si>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</si>
  <si>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</si>
  <si>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</si>
  <si>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</si>
  <si>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</si>
  <si>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</si>
  <si>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</si>
  <si>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</si>
  <si>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</si>
  <si>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</si>
  <si>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</si>
  <si>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</si>
  <si>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</si>
  <si>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</si>
  <si>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</si>
  <si>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</si>
  <si>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</si>
  <si>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</si>
  <si>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</si>
  <si>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</si>
  <si>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</si>
  <si>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</si>
  <si>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</si>
  <si>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</si>
  <si>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</si>
  <si>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</si>
  <si>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</si>
  <si>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</si>
  <si>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</si>
  <si>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</si>
  <si>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</si>
  <si>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</si>
  <si>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</si>
  <si>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</si>
  <si>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</si>
  <si>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</si>
  <si>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</si>
  <si>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</si>
  <si>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</si>
  <si>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</si>
  <si>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</si>
  <si>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</si>
  <si>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</si>
  <si>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</si>
  <si>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</si>
  <si>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</si>
  <si>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</si>
  <si>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</si>
  <si>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</si>
  <si>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</si>
  <si>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</si>
  <si>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</si>
  <si>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</si>
  <si>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</si>
  <si>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</si>
  <si>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</si>
  <si>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</si>
  <si>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</si>
  <si>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</si>
  <si>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</si>
  <si>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</si>
  <si>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</si>
  <si>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</si>
  <si>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</si>
  <si>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</si>
  <si>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</si>
  <si>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</si>
  <si>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</si>
  <si>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</si>
  <si>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</si>
  <si>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</si>
  <si>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</si>
  <si>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</si>
  <si>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</si>
  <si>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</si>
  <si>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</si>
  <si>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</si>
  <si>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</si>
  <si>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</si>
  <si>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</si>
  <si>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</si>
  <si>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</si>
  <si>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</si>
  <si>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</si>
  <si>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</si>
  <si>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</si>
  <si>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</si>
  <si>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</si>
  <si>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</si>
  <si>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</si>
  <si>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</si>
  <si>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</si>
  <si>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</si>
  <si>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</si>
  <si>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</si>
  <si>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</si>
  <si>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</si>
  <si>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</si>
  <si>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</si>
  <si>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</si>
  <si>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</si>
  <si>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</si>
  <si>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</si>
  <si>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</si>
  <si>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</si>
  <si>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</si>
  <si>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</si>
  <si>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</si>
  <si>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</si>
  <si>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</si>
  <si>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</si>
  <si>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</si>
  <si>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</si>
  <si>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</si>
  <si>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</si>
  <si>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</si>
  <si>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</si>
  <si>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</si>
  <si>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</si>
  <si>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 sindicales, etc).</t>
  </si>
  <si>
    <t>Anexo No. 1 Matriz de Riesgo
Objeto: EJECUCIÓN DE ESTUDIOS, DISEÑOS Y CONSTRUCCIÓN  DE UN CENTRO SACUDETE (TIPO II) UBICADO EN FUSAGASUGA, DEPARTAMENTO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</si>
</sst>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1" t="s">
        <v>197</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4" t="s">
        <v>134</v>
      </c>
      <c r="F2" s="95"/>
      <c r="G2" s="95"/>
      <c r="H2" s="96"/>
    </row>
    <row r="3" spans="1:8" x14ac:dyDescent="0.25">
      <c r="A3" s="57">
        <v>2</v>
      </c>
      <c r="B3" s="62" t="s">
        <v>136</v>
      </c>
      <c r="C3" s="60" t="s">
        <v>133</v>
      </c>
      <c r="E3" s="97"/>
      <c r="F3" s="98"/>
      <c r="G3" s="98"/>
      <c r="H3" s="99"/>
    </row>
    <row r="4" spans="1:8" x14ac:dyDescent="0.25">
      <c r="A4" s="57">
        <v>3</v>
      </c>
      <c r="B4" s="62" t="s">
        <v>137</v>
      </c>
      <c r="C4" s="60" t="s">
        <v>133</v>
      </c>
      <c r="E4" s="97"/>
      <c r="F4" s="98"/>
      <c r="G4" s="98"/>
      <c r="H4" s="99"/>
    </row>
    <row r="5" spans="1:8" x14ac:dyDescent="0.25">
      <c r="A5" s="57">
        <v>4</v>
      </c>
      <c r="B5" s="62" t="s">
        <v>138</v>
      </c>
      <c r="C5" s="60" t="s">
        <v>133</v>
      </c>
      <c r="E5" s="97"/>
      <c r="F5" s="98"/>
      <c r="G5" s="98"/>
      <c r="H5" s="99"/>
    </row>
    <row r="6" spans="1:8" x14ac:dyDescent="0.25">
      <c r="A6" s="57">
        <v>5</v>
      </c>
      <c r="B6" s="62" t="s">
        <v>139</v>
      </c>
      <c r="C6" s="60" t="s">
        <v>133</v>
      </c>
      <c r="E6" s="97"/>
      <c r="F6" s="98"/>
      <c r="G6" s="98"/>
      <c r="H6" s="99"/>
    </row>
    <row r="7" spans="1:8" ht="15.75" thickBot="1" x14ac:dyDescent="0.3">
      <c r="A7" s="57">
        <v>6</v>
      </c>
      <c r="B7" s="62" t="s">
        <v>140</v>
      </c>
      <c r="C7" s="60" t="s">
        <v>133</v>
      </c>
      <c r="E7" s="100"/>
      <c r="F7" s="101"/>
      <c r="G7" s="101"/>
      <c r="H7" s="102"/>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2"/>
      <c r="C2" s="113"/>
      <c r="D2" s="103" t="s">
        <v>231</v>
      </c>
      <c r="E2" s="103"/>
      <c r="F2" s="103"/>
      <c r="G2" s="103"/>
      <c r="H2" s="103"/>
      <c r="I2" s="103"/>
      <c r="J2" s="103"/>
      <c r="K2" s="103"/>
      <c r="L2" s="103"/>
      <c r="M2" s="103"/>
      <c r="N2" s="103"/>
      <c r="O2" s="103"/>
      <c r="P2" s="103"/>
      <c r="Q2" s="64"/>
      <c r="R2" s="64"/>
    </row>
    <row r="3" spans="2:21" ht="15.75" customHeight="1" x14ac:dyDescent="0.25">
      <c r="B3" s="114"/>
      <c r="C3" s="115"/>
      <c r="D3" s="103"/>
      <c r="E3" s="103"/>
      <c r="F3" s="103"/>
      <c r="G3" s="103"/>
      <c r="H3" s="103"/>
      <c r="I3" s="103"/>
      <c r="J3" s="103"/>
      <c r="K3" s="103"/>
      <c r="L3" s="103"/>
      <c r="M3" s="103"/>
      <c r="N3" s="103"/>
      <c r="O3" s="103"/>
      <c r="P3" s="103"/>
      <c r="Q3" s="64"/>
      <c r="R3" s="64"/>
      <c r="T3" s="52" t="s">
        <v>191</v>
      </c>
      <c r="U3" s="4">
        <f>INT(AVERAGE(M7:M109))</f>
        <v>2</v>
      </c>
    </row>
    <row r="4" spans="2:21" ht="21.75" customHeight="1" x14ac:dyDescent="0.25">
      <c r="B4" s="116"/>
      <c r="C4" s="117"/>
      <c r="D4" s="103"/>
      <c r="E4" s="103"/>
      <c r="F4" s="103"/>
      <c r="G4" s="103"/>
      <c r="H4" s="103"/>
      <c r="I4" s="103"/>
      <c r="J4" s="103"/>
      <c r="K4" s="103"/>
      <c r="L4" s="103"/>
      <c r="M4" s="103"/>
      <c r="N4" s="103"/>
      <c r="O4" s="103"/>
      <c r="P4" s="103"/>
      <c r="Q4" s="125"/>
      <c r="R4" s="125"/>
      <c r="T4" s="52" t="s">
        <v>192</v>
      </c>
      <c r="U4" s="4">
        <f>INT(AVERAGE(O7:O109))</f>
        <v>2</v>
      </c>
    </row>
    <row r="5" spans="2:21" ht="12.75" customHeight="1" x14ac:dyDescent="0.25">
      <c r="B5" s="105" t="s">
        <v>3</v>
      </c>
      <c r="C5" s="118" t="s">
        <v>86</v>
      </c>
      <c r="D5" s="119"/>
      <c r="E5" s="105" t="s">
        <v>63</v>
      </c>
      <c r="F5" s="107" t="s">
        <v>2</v>
      </c>
      <c r="G5" s="108"/>
      <c r="H5" s="108"/>
      <c r="I5" s="108"/>
      <c r="J5" s="108"/>
      <c r="K5" s="109"/>
      <c r="L5" s="110" t="s">
        <v>105</v>
      </c>
      <c r="M5" s="110" t="s">
        <v>107</v>
      </c>
      <c r="N5" s="110" t="s">
        <v>2</v>
      </c>
      <c r="O5" s="110" t="s">
        <v>108</v>
      </c>
      <c r="P5" s="110" t="s">
        <v>64</v>
      </c>
      <c r="Q5" s="128" t="s">
        <v>165</v>
      </c>
      <c r="R5" s="122" t="s">
        <v>190</v>
      </c>
      <c r="T5" s="52" t="s">
        <v>193</v>
      </c>
      <c r="U5" s="4" t="e">
        <f>+INT(AVERAGE(#REF!))</f>
        <v>#REF!</v>
      </c>
    </row>
    <row r="6" spans="2:21" ht="25.5" x14ac:dyDescent="0.25">
      <c r="B6" s="106"/>
      <c r="C6" s="120"/>
      <c r="D6" s="121"/>
      <c r="E6" s="106"/>
      <c r="F6" s="38" t="s">
        <v>73</v>
      </c>
      <c r="G6" s="38" t="s">
        <v>74</v>
      </c>
      <c r="H6" s="38" t="s">
        <v>65</v>
      </c>
      <c r="I6" s="38" t="s">
        <v>66</v>
      </c>
      <c r="J6" s="38" t="s">
        <v>67</v>
      </c>
      <c r="K6" s="38" t="s">
        <v>68</v>
      </c>
      <c r="L6" s="111"/>
      <c r="M6" s="122"/>
      <c r="N6" s="111"/>
      <c r="O6" s="122"/>
      <c r="P6" s="111"/>
      <c r="Q6" s="128"/>
      <c r="R6" s="125"/>
      <c r="T6" s="52" t="s">
        <v>194</v>
      </c>
      <c r="U6" s="4" t="e">
        <f>+INT(AVERAGE(#REF!))</f>
        <v>#REF!</v>
      </c>
    </row>
    <row r="7" spans="2:21" ht="51" x14ac:dyDescent="0.25">
      <c r="B7" s="79">
        <v>1</v>
      </c>
      <c r="C7" s="126"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25">
      <c r="B8" s="79">
        <v>2</v>
      </c>
      <c r="C8" s="126"/>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5">
      <c r="B9" s="79">
        <v>3</v>
      </c>
      <c r="C9" s="127"/>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51" x14ac:dyDescent="0.25">
      <c r="B10" s="79">
        <v>4</v>
      </c>
      <c r="C10" s="104"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25">
      <c r="B11" s="79">
        <v>5</v>
      </c>
      <c r="C11" s="104"/>
      <c r="D11" s="83" t="s">
        <v>224</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225</v>
      </c>
      <c r="R11" s="66"/>
      <c r="T11" s="65"/>
      <c r="U11" s="65"/>
    </row>
    <row r="12" spans="2:21" ht="38.25" x14ac:dyDescent="0.25">
      <c r="B12" s="79">
        <v>6</v>
      </c>
      <c r="C12" s="104"/>
      <c r="D12" s="83" t="s">
        <v>228</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1" x14ac:dyDescent="0.25">
      <c r="B13" s="79">
        <v>7</v>
      </c>
      <c r="C13" s="104"/>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Probable</v>
      </c>
    </row>
    <row r="14" spans="2:21" ht="58.5" customHeight="1" x14ac:dyDescent="0.25">
      <c r="B14" s="79">
        <v>8</v>
      </c>
      <c r="C14" s="136" t="s">
        <v>93</v>
      </c>
      <c r="D14" s="83" t="s">
        <v>119</v>
      </c>
      <c r="E14" s="67" t="s">
        <v>0</v>
      </c>
      <c r="F14" s="59">
        <v>1</v>
      </c>
      <c r="G14" s="59">
        <v>2</v>
      </c>
      <c r="H14" s="59">
        <v>2</v>
      </c>
      <c r="I14" s="59">
        <v>1</v>
      </c>
      <c r="J14" s="59">
        <v>1</v>
      </c>
      <c r="K14" s="59">
        <v>1</v>
      </c>
      <c r="L14" s="59" t="s">
        <v>125</v>
      </c>
      <c r="M14" s="39">
        <f t="shared" ref="M14:M46" si="4">IF(L14="Raro",1,IF(L14="Improbable",2,IF(L14="Posible",3,IF(L14="Probable",4,IF(L14="Certeza","5")))))</f>
        <v>2</v>
      </c>
      <c r="N14" s="39" t="str">
        <f t="shared" ref="N14:N46" si="5">IF(MAX(F14:K14)=1,"Insignificante",IF(MAX(F14:K14)=2,"Menor",IF(MAX(F14:K14)=3,"Moderado",IF(MAX(F14:K14)=4,"Mayor",IF(MAX(F14:K14)=5,"Catastrofico","0")))))</f>
        <v>Menor</v>
      </c>
      <c r="O14" s="39">
        <f t="shared" ref="O14:O46" si="6">MAX(F14:K14)</f>
        <v>2</v>
      </c>
      <c r="P14" s="63" t="str">
        <f t="shared" ref="P14:P46"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25">
      <c r="B15" s="79">
        <v>9</v>
      </c>
      <c r="C15" s="137"/>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25">
      <c r="B16" s="79">
        <v>10</v>
      </c>
      <c r="C16" s="137"/>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25">
      <c r="B17" s="79">
        <v>11</v>
      </c>
      <c r="C17" s="132"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1" x14ac:dyDescent="0.25">
      <c r="B18" s="79">
        <v>12</v>
      </c>
      <c r="C18" s="126"/>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25">
      <c r="B19" s="79">
        <v>13</v>
      </c>
      <c r="C19" s="126"/>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51" x14ac:dyDescent="0.25">
      <c r="B20" s="79">
        <v>14</v>
      </c>
      <c r="C20" s="127"/>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25">
      <c r="B21" s="79">
        <v>15</v>
      </c>
      <c r="C21" s="136" t="s">
        <v>208</v>
      </c>
      <c r="D21" s="83" t="s">
        <v>230</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8.25" x14ac:dyDescent="0.25">
      <c r="B22" s="79">
        <v>16</v>
      </c>
      <c r="C22" s="137"/>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25">
      <c r="B23" s="79">
        <v>17</v>
      </c>
      <c r="C23" s="137"/>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5">
      <c r="B24" s="79">
        <v>18</v>
      </c>
      <c r="C24" s="137"/>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25">
      <c r="B25" s="79">
        <v>19</v>
      </c>
      <c r="C25" s="137"/>
      <c r="D25" s="3" t="s">
        <v>226</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227</v>
      </c>
      <c r="R25" s="82"/>
    </row>
    <row r="26" spans="2:18" ht="108" customHeight="1" x14ac:dyDescent="0.25">
      <c r="B26" s="79">
        <v>20</v>
      </c>
      <c r="C26" s="137"/>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214</v>
      </c>
      <c r="R26" s="66"/>
    </row>
    <row r="27" spans="2:18" ht="112.5" customHeight="1" x14ac:dyDescent="0.25">
      <c r="B27" s="79">
        <v>21</v>
      </c>
      <c r="C27" s="137"/>
      <c r="D27" s="84" t="s">
        <v>229</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214</v>
      </c>
      <c r="R27" s="66"/>
    </row>
    <row r="28" spans="2:18" ht="64.5" customHeight="1" x14ac:dyDescent="0.25">
      <c r="B28" s="79">
        <v>22</v>
      </c>
      <c r="C28" s="133"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1" x14ac:dyDescent="0.25">
      <c r="B29" s="79">
        <v>23</v>
      </c>
      <c r="C29" s="135"/>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3">
      <c r="B30" s="79">
        <v>24</v>
      </c>
      <c r="C30" s="133"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3">
      <c r="B31" s="79">
        <v>25</v>
      </c>
      <c r="C31" s="134"/>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25">
      <c r="B32" s="79">
        <v>26</v>
      </c>
      <c r="C32" s="134"/>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1:21" ht="44.25" customHeight="1" x14ac:dyDescent="0.25">
      <c r="B33" s="79">
        <v>27</v>
      </c>
      <c r="C33" s="135"/>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1:21" ht="39.75" customHeight="1" x14ac:dyDescent="0.25">
      <c r="B34" s="79">
        <v>28</v>
      </c>
      <c r="C34" s="133"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1:21" ht="38.25" x14ac:dyDescent="0.25">
      <c r="B35" s="79">
        <v>29</v>
      </c>
      <c r="C35" s="134"/>
      <c r="D35" s="84" t="s">
        <v>169</v>
      </c>
      <c r="E35" s="67" t="s">
        <v>0</v>
      </c>
      <c r="F35" s="59">
        <v>1</v>
      </c>
      <c r="G35" s="59">
        <v>1</v>
      </c>
      <c r="H35" s="59">
        <v>1</v>
      </c>
      <c r="I35" s="59">
        <v>1</v>
      </c>
      <c r="J35" s="59">
        <v>1</v>
      </c>
      <c r="K35" s="59">
        <v>1</v>
      </c>
      <c r="L35" s="59" t="s">
        <v>124</v>
      </c>
      <c r="M35" s="39">
        <f t="shared" si="4"/>
        <v>1</v>
      </c>
      <c r="N35" s="39" t="str">
        <f t="shared" si="5"/>
        <v>Insignificante</v>
      </c>
      <c r="O35" s="39">
        <f t="shared" si="6"/>
        <v>1</v>
      </c>
      <c r="P35" s="63" t="str">
        <f t="shared" si="7"/>
        <v>Inusual</v>
      </c>
      <c r="Q35" s="84" t="s">
        <v>171</v>
      </c>
      <c r="R35" s="3"/>
    </row>
    <row r="36" spans="1:21" ht="39.75" customHeight="1" x14ac:dyDescent="0.25">
      <c r="B36" s="79">
        <v>30</v>
      </c>
      <c r="C36" s="134"/>
      <c r="D36" s="84" t="s">
        <v>160</v>
      </c>
      <c r="E36" s="67" t="s">
        <v>0</v>
      </c>
      <c r="F36" s="59">
        <v>1</v>
      </c>
      <c r="G36" s="59">
        <v>2</v>
      </c>
      <c r="H36" s="59">
        <v>1</v>
      </c>
      <c r="I36" s="59">
        <v>1</v>
      </c>
      <c r="J36" s="59">
        <v>1</v>
      </c>
      <c r="K36" s="59">
        <v>1</v>
      </c>
      <c r="L36" s="59" t="s">
        <v>124</v>
      </c>
      <c r="M36" s="39">
        <f t="shared" si="4"/>
        <v>1</v>
      </c>
      <c r="N36" s="39" t="str">
        <f t="shared" si="5"/>
        <v>Menor</v>
      </c>
      <c r="O36" s="39">
        <f t="shared" si="6"/>
        <v>2</v>
      </c>
      <c r="P36" s="63" t="str">
        <f t="shared" si="7"/>
        <v>Bajo</v>
      </c>
      <c r="Q36" s="84" t="s">
        <v>171</v>
      </c>
      <c r="R36" s="3"/>
    </row>
    <row r="37" spans="1:21" ht="38.25" customHeight="1" x14ac:dyDescent="0.25">
      <c r="B37" s="79">
        <v>31</v>
      </c>
      <c r="C37" s="134"/>
      <c r="D37" s="84" t="s">
        <v>161</v>
      </c>
      <c r="E37" s="67" t="s">
        <v>0</v>
      </c>
      <c r="F37" s="59">
        <v>1</v>
      </c>
      <c r="G37" s="59">
        <v>2</v>
      </c>
      <c r="H37" s="59">
        <v>1</v>
      </c>
      <c r="I37" s="59">
        <v>2</v>
      </c>
      <c r="J37" s="59">
        <v>1</v>
      </c>
      <c r="K37" s="59">
        <v>1</v>
      </c>
      <c r="L37" s="59" t="s">
        <v>126</v>
      </c>
      <c r="M37" s="39">
        <f t="shared" si="4"/>
        <v>3</v>
      </c>
      <c r="N37" s="39" t="str">
        <f t="shared" si="5"/>
        <v>Menor</v>
      </c>
      <c r="O37" s="39">
        <f t="shared" si="6"/>
        <v>2</v>
      </c>
      <c r="P37" s="63" t="str">
        <f t="shared" si="7"/>
        <v>Bajo</v>
      </c>
      <c r="Q37" s="84" t="s">
        <v>171</v>
      </c>
      <c r="R37" s="3"/>
    </row>
    <row r="38" spans="1:21" ht="28.5" customHeight="1" x14ac:dyDescent="0.25">
      <c r="B38" s="79">
        <v>32</v>
      </c>
      <c r="C38" s="134"/>
      <c r="D38" s="84" t="s">
        <v>115</v>
      </c>
      <c r="E38" s="67" t="s">
        <v>0</v>
      </c>
      <c r="F38" s="59">
        <v>3</v>
      </c>
      <c r="G38" s="59">
        <v>3</v>
      </c>
      <c r="H38" s="59">
        <v>2</v>
      </c>
      <c r="I38" s="59">
        <v>1</v>
      </c>
      <c r="J38" s="59">
        <v>1</v>
      </c>
      <c r="K38" s="59">
        <v>1</v>
      </c>
      <c r="L38" s="59" t="s">
        <v>126</v>
      </c>
      <c r="M38" s="39">
        <f t="shared" si="4"/>
        <v>3</v>
      </c>
      <c r="N38" s="39" t="str">
        <f t="shared" si="5"/>
        <v>Moderado</v>
      </c>
      <c r="O38" s="39">
        <f t="shared" si="6"/>
        <v>3</v>
      </c>
      <c r="P38" s="63" t="str">
        <f t="shared" si="7"/>
        <v>Medio</v>
      </c>
      <c r="Q38" s="84" t="s">
        <v>171</v>
      </c>
      <c r="R38" s="3"/>
    </row>
    <row r="39" spans="1:21" ht="83.25" customHeight="1" x14ac:dyDescent="0.25">
      <c r="B39" s="79">
        <v>33</v>
      </c>
      <c r="C39" s="129" t="s">
        <v>96</v>
      </c>
      <c r="D39" s="84" t="s">
        <v>92</v>
      </c>
      <c r="E39" s="67" t="s">
        <v>0</v>
      </c>
      <c r="F39" s="59">
        <v>1</v>
      </c>
      <c r="G39" s="59">
        <v>1</v>
      </c>
      <c r="H39" s="59">
        <v>1</v>
      </c>
      <c r="I39" s="59">
        <v>1</v>
      </c>
      <c r="J39" s="59">
        <v>1</v>
      </c>
      <c r="K39" s="59">
        <v>2</v>
      </c>
      <c r="L39" s="59" t="s">
        <v>125</v>
      </c>
      <c r="M39" s="39">
        <f t="shared" si="4"/>
        <v>2</v>
      </c>
      <c r="N39" s="39" t="str">
        <f t="shared" si="5"/>
        <v>Menor</v>
      </c>
      <c r="O39" s="39">
        <f t="shared" si="6"/>
        <v>2</v>
      </c>
      <c r="P39" s="63" t="str">
        <f t="shared" si="7"/>
        <v>Bajo</v>
      </c>
      <c r="Q39" s="87" t="s">
        <v>186</v>
      </c>
      <c r="R39" s="3"/>
    </row>
    <row r="40" spans="1:21" ht="56.25" customHeight="1" x14ac:dyDescent="0.25">
      <c r="B40" s="79">
        <v>34</v>
      </c>
      <c r="C40" s="131"/>
      <c r="D40" s="84" t="s">
        <v>103</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180</v>
      </c>
      <c r="R40" s="3"/>
    </row>
    <row r="41" spans="1:21" ht="37.5" customHeight="1" x14ac:dyDescent="0.25">
      <c r="B41" s="79">
        <v>35</v>
      </c>
      <c r="C41" s="129" t="s">
        <v>97</v>
      </c>
      <c r="D41" s="84" t="s">
        <v>98</v>
      </c>
      <c r="E41" s="67" t="s">
        <v>0</v>
      </c>
      <c r="F41" s="59">
        <v>3</v>
      </c>
      <c r="G41" s="59">
        <v>3</v>
      </c>
      <c r="H41" s="59">
        <v>3</v>
      </c>
      <c r="I41" s="59">
        <v>1</v>
      </c>
      <c r="J41" s="59">
        <v>2</v>
      </c>
      <c r="K41" s="59">
        <v>2</v>
      </c>
      <c r="L41" s="59" t="s">
        <v>126</v>
      </c>
      <c r="M41" s="39">
        <f t="shared" si="4"/>
        <v>3</v>
      </c>
      <c r="N41" s="39" t="str">
        <f t="shared" si="5"/>
        <v>Moderado</v>
      </c>
      <c r="O41" s="39">
        <f t="shared" si="6"/>
        <v>3</v>
      </c>
      <c r="P41" s="63" t="str">
        <f t="shared" si="7"/>
        <v>Medio</v>
      </c>
      <c r="Q41" s="84" t="s">
        <v>176</v>
      </c>
      <c r="R41" s="3"/>
    </row>
    <row r="42" spans="1:21" ht="45.75" customHeight="1" x14ac:dyDescent="0.25">
      <c r="B42" s="79">
        <v>36</v>
      </c>
      <c r="C42" s="130"/>
      <c r="D42" s="84" t="s">
        <v>83</v>
      </c>
      <c r="E42" s="67" t="s">
        <v>0</v>
      </c>
      <c r="F42" s="59">
        <v>3</v>
      </c>
      <c r="G42" s="59">
        <v>1</v>
      </c>
      <c r="H42" s="59">
        <v>1</v>
      </c>
      <c r="I42" s="59">
        <v>1</v>
      </c>
      <c r="J42" s="59">
        <v>1</v>
      </c>
      <c r="K42" s="59">
        <v>2</v>
      </c>
      <c r="L42" s="59" t="s">
        <v>126</v>
      </c>
      <c r="M42" s="39">
        <f t="shared" si="4"/>
        <v>3</v>
      </c>
      <c r="N42" s="39" t="str">
        <f t="shared" si="5"/>
        <v>Moderado</v>
      </c>
      <c r="O42" s="39">
        <f t="shared" si="6"/>
        <v>3</v>
      </c>
      <c r="P42" s="63" t="str">
        <f t="shared" si="7"/>
        <v>Medio</v>
      </c>
      <c r="Q42" s="87" t="s">
        <v>179</v>
      </c>
      <c r="R42" s="66"/>
    </row>
    <row r="43" spans="1:21" ht="45.75" customHeight="1" x14ac:dyDescent="0.25">
      <c r="B43" s="79">
        <v>37</v>
      </c>
      <c r="C43" s="130"/>
      <c r="D43" s="84" t="s">
        <v>104</v>
      </c>
      <c r="E43" s="67" t="s">
        <v>0</v>
      </c>
      <c r="F43" s="59">
        <v>1</v>
      </c>
      <c r="G43" s="59">
        <v>1</v>
      </c>
      <c r="H43" s="59">
        <v>1</v>
      </c>
      <c r="I43" s="59">
        <v>1</v>
      </c>
      <c r="J43" s="59">
        <v>1</v>
      </c>
      <c r="K43" s="59">
        <v>1</v>
      </c>
      <c r="L43" s="59" t="s">
        <v>126</v>
      </c>
      <c r="M43" s="39">
        <f t="shared" si="4"/>
        <v>3</v>
      </c>
      <c r="N43" s="39" t="str">
        <f t="shared" si="5"/>
        <v>Insignificante</v>
      </c>
      <c r="O43" s="39">
        <f t="shared" si="6"/>
        <v>1</v>
      </c>
      <c r="P43" s="63" t="str">
        <f t="shared" si="7"/>
        <v>Bajo</v>
      </c>
      <c r="Q43" s="84" t="s">
        <v>177</v>
      </c>
      <c r="R43" s="3"/>
    </row>
    <row r="44" spans="1:21" ht="84" customHeight="1" x14ac:dyDescent="0.25">
      <c r="B44" s="79">
        <v>38</v>
      </c>
      <c r="C44" s="130"/>
      <c r="D44" s="84" t="s">
        <v>116</v>
      </c>
      <c r="E44" s="67" t="s">
        <v>0</v>
      </c>
      <c r="F44" s="59">
        <v>4</v>
      </c>
      <c r="G44" s="59">
        <v>4</v>
      </c>
      <c r="H44" s="59">
        <v>2</v>
      </c>
      <c r="I44" s="59">
        <v>2</v>
      </c>
      <c r="J44" s="59">
        <v>2</v>
      </c>
      <c r="K44" s="59">
        <v>3</v>
      </c>
      <c r="L44" s="59" t="s">
        <v>126</v>
      </c>
      <c r="M44" s="39">
        <f t="shared" si="4"/>
        <v>3</v>
      </c>
      <c r="N44" s="39" t="str">
        <f t="shared" si="5"/>
        <v>Mayor</v>
      </c>
      <c r="O44" s="39">
        <f t="shared" si="6"/>
        <v>4</v>
      </c>
      <c r="P44" s="63" t="str">
        <f t="shared" si="7"/>
        <v>Alto</v>
      </c>
      <c r="Q44" s="87" t="s">
        <v>178</v>
      </c>
      <c r="R44" s="3"/>
    </row>
    <row r="45" spans="1:21" s="74" customFormat="1" ht="56.25" customHeight="1" x14ac:dyDescent="0.25">
      <c r="B45" s="79">
        <v>39</v>
      </c>
      <c r="C45" s="130"/>
      <c r="D45" s="83" t="s">
        <v>215</v>
      </c>
      <c r="E45" s="79" t="s">
        <v>0</v>
      </c>
      <c r="F45" s="76">
        <v>3</v>
      </c>
      <c r="G45" s="76">
        <v>2</v>
      </c>
      <c r="H45" s="76">
        <v>1</v>
      </c>
      <c r="I45" s="76">
        <v>2</v>
      </c>
      <c r="J45" s="76">
        <v>1</v>
      </c>
      <c r="K45" s="76">
        <v>2</v>
      </c>
      <c r="L45" s="76" t="s">
        <v>126</v>
      </c>
      <c r="M45" s="79">
        <v>3</v>
      </c>
      <c r="N45" s="79" t="str">
        <f t="shared" si="5"/>
        <v>Moderado</v>
      </c>
      <c r="O45" s="79">
        <f t="shared" si="6"/>
        <v>3</v>
      </c>
      <c r="P45" s="80" t="str">
        <f t="shared" si="7"/>
        <v>Medio</v>
      </c>
      <c r="Q45" s="89" t="s">
        <v>216</v>
      </c>
    </row>
    <row r="46" spans="1:21" ht="63" customHeight="1" x14ac:dyDescent="0.25">
      <c r="B46" s="79">
        <v>40</v>
      </c>
      <c r="C46" s="131"/>
      <c r="D46" s="84" t="s">
        <v>117</v>
      </c>
      <c r="E46" s="67" t="s">
        <v>164</v>
      </c>
      <c r="F46" s="59">
        <v>1</v>
      </c>
      <c r="G46" s="59">
        <v>1</v>
      </c>
      <c r="H46" s="59">
        <v>1</v>
      </c>
      <c r="I46" s="59">
        <v>1</v>
      </c>
      <c r="J46" s="59">
        <v>2</v>
      </c>
      <c r="K46" s="59">
        <v>1</v>
      </c>
      <c r="L46" s="59" t="s">
        <v>126</v>
      </c>
      <c r="M46" s="39">
        <f t="shared" si="4"/>
        <v>3</v>
      </c>
      <c r="N46" s="39" t="str">
        <f t="shared" si="5"/>
        <v>Menor</v>
      </c>
      <c r="O46" s="39">
        <f t="shared" si="6"/>
        <v>2</v>
      </c>
      <c r="P46" s="63" t="str">
        <f t="shared" si="7"/>
        <v>Bajo</v>
      </c>
      <c r="Q46" s="87" t="s">
        <v>181</v>
      </c>
      <c r="R46" s="3"/>
    </row>
    <row r="47" spans="1:21" ht="48" customHeight="1" x14ac:dyDescent="0.25">
      <c r="A47" s="68"/>
      <c r="B47" s="79">
        <v>41</v>
      </c>
      <c r="C47" s="123" t="s">
        <v>203</v>
      </c>
      <c r="D47" s="85" t="s">
        <v>204</v>
      </c>
      <c r="E47" s="73" t="s">
        <v>0</v>
      </c>
      <c r="F47" s="71">
        <v>3</v>
      </c>
      <c r="G47" s="71">
        <v>3</v>
      </c>
      <c r="H47" s="71">
        <v>1</v>
      </c>
      <c r="I47" s="71">
        <v>1</v>
      </c>
      <c r="J47" s="71">
        <v>2</v>
      </c>
      <c r="K47" s="71">
        <v>3</v>
      </c>
      <c r="L47" s="71" t="s">
        <v>127</v>
      </c>
      <c r="M47" s="70">
        <v>4</v>
      </c>
      <c r="N47" s="70" t="s">
        <v>172</v>
      </c>
      <c r="O47" s="70">
        <v>3</v>
      </c>
      <c r="P47" s="72" t="s">
        <v>58</v>
      </c>
      <c r="Q47" s="85" t="s">
        <v>205</v>
      </c>
      <c r="R47" s="69"/>
      <c r="S47" s="68"/>
      <c r="T47" s="68"/>
      <c r="U47" s="68"/>
    </row>
    <row r="48" spans="1:21" ht="48" customHeight="1" x14ac:dyDescent="0.25">
      <c r="A48" s="74"/>
      <c r="B48" s="79">
        <v>42</v>
      </c>
      <c r="C48" s="124"/>
      <c r="D48" s="85" t="s">
        <v>206</v>
      </c>
      <c r="E48" s="78" t="s">
        <v>207</v>
      </c>
      <c r="F48" s="76">
        <v>1</v>
      </c>
      <c r="G48" s="76">
        <v>2</v>
      </c>
      <c r="H48" s="76">
        <v>3</v>
      </c>
      <c r="I48" s="76">
        <v>1</v>
      </c>
      <c r="J48" s="76">
        <v>3</v>
      </c>
      <c r="K48" s="76">
        <v>3</v>
      </c>
      <c r="L48" s="76" t="s">
        <v>126</v>
      </c>
      <c r="M48" s="75">
        <v>3</v>
      </c>
      <c r="N48" s="75" t="s">
        <v>172</v>
      </c>
      <c r="O48" s="75">
        <v>3</v>
      </c>
      <c r="P48" s="77" t="s">
        <v>56</v>
      </c>
      <c r="Q48" s="85" t="s">
        <v>205</v>
      </c>
      <c r="R48" s="40"/>
      <c r="S48" s="74"/>
      <c r="T48" s="74"/>
      <c r="U48" s="74"/>
    </row>
    <row r="49" spans="2:17" s="81" customFormat="1" x14ac:dyDescent="0.25">
      <c r="B49" s="140" t="s">
        <v>217</v>
      </c>
      <c r="C49" s="140"/>
      <c r="D49" s="140"/>
      <c r="E49" s="140"/>
      <c r="F49" s="140"/>
      <c r="G49" s="140"/>
      <c r="H49" s="140"/>
      <c r="I49" s="140"/>
      <c r="J49" s="140"/>
      <c r="K49" s="140"/>
      <c r="L49" s="140"/>
      <c r="M49" s="140"/>
      <c r="N49" s="140"/>
      <c r="O49" s="140"/>
      <c r="P49" s="140"/>
      <c r="Q49" s="140"/>
    </row>
    <row r="50" spans="2:17" s="81" customFormat="1" x14ac:dyDescent="0.25">
      <c r="B50" s="140" t="s">
        <v>218</v>
      </c>
      <c r="C50" s="140"/>
      <c r="D50" s="140"/>
      <c r="E50" s="140"/>
      <c r="F50" s="140"/>
      <c r="G50" s="140"/>
      <c r="H50" s="140"/>
      <c r="I50" s="140"/>
      <c r="J50" s="140"/>
      <c r="K50" s="140"/>
      <c r="L50" s="140"/>
      <c r="M50" s="140"/>
      <c r="N50" s="140"/>
      <c r="O50" s="140"/>
      <c r="P50" s="140"/>
      <c r="Q50" s="140"/>
    </row>
    <row r="51" spans="2:17" s="81" customFormat="1" x14ac:dyDescent="0.25">
      <c r="B51" s="140" t="s">
        <v>219</v>
      </c>
      <c r="C51" s="140"/>
      <c r="D51" s="140"/>
      <c r="E51" s="140"/>
      <c r="F51" s="140"/>
      <c r="G51" s="140"/>
      <c r="H51" s="140"/>
      <c r="I51" s="140"/>
      <c r="J51" s="140"/>
      <c r="K51" s="140"/>
      <c r="L51" s="140"/>
      <c r="M51" s="140"/>
      <c r="N51" s="140"/>
      <c r="O51" s="140"/>
      <c r="P51" s="140"/>
      <c r="Q51" s="140"/>
    </row>
    <row r="52" spans="2:17" s="81" customFormat="1" x14ac:dyDescent="0.25">
      <c r="B52" s="140" t="s">
        <v>220</v>
      </c>
      <c r="C52" s="140"/>
      <c r="D52" s="140"/>
      <c r="E52" s="140"/>
      <c r="F52" s="140"/>
      <c r="G52" s="140"/>
      <c r="H52" s="140"/>
      <c r="I52" s="140"/>
      <c r="J52" s="140"/>
      <c r="K52" s="140"/>
      <c r="L52" s="140"/>
      <c r="M52" s="140"/>
      <c r="N52" s="140"/>
      <c r="O52" s="140"/>
      <c r="P52" s="140"/>
      <c r="Q52" s="140"/>
    </row>
    <row r="53" spans="2:17" s="81" customFormat="1" ht="21" customHeight="1" x14ac:dyDescent="0.25">
      <c r="B53" s="140" t="s">
        <v>221</v>
      </c>
      <c r="C53" s="140"/>
      <c r="D53" s="140"/>
      <c r="E53" s="140"/>
      <c r="F53" s="140"/>
      <c r="G53" s="140"/>
      <c r="H53" s="140"/>
      <c r="I53" s="140"/>
      <c r="J53" s="140"/>
      <c r="K53" s="140"/>
      <c r="L53" s="140"/>
      <c r="M53" s="140"/>
      <c r="N53" s="140"/>
      <c r="O53" s="140"/>
      <c r="P53" s="140"/>
      <c r="Q53" s="140"/>
    </row>
    <row r="54" spans="2:17" s="81" customFormat="1" x14ac:dyDescent="0.25">
      <c r="B54" s="138" t="s">
        <v>222</v>
      </c>
      <c r="C54" s="138"/>
      <c r="D54" s="138"/>
      <c r="E54" s="138"/>
      <c r="F54" s="138"/>
      <c r="G54" s="138"/>
      <c r="H54" s="138"/>
      <c r="I54" s="138"/>
      <c r="J54" s="138"/>
      <c r="K54" s="138"/>
      <c r="L54" s="138"/>
      <c r="M54" s="138"/>
      <c r="N54" s="138"/>
      <c r="O54" s="138"/>
      <c r="P54" s="138"/>
      <c r="Q54" s="138"/>
    </row>
    <row r="55" spans="2:17" s="81" customFormat="1" ht="94.5" customHeight="1" x14ac:dyDescent="0.25">
      <c r="B55" s="139" t="s">
        <v>223</v>
      </c>
      <c r="C55" s="139"/>
      <c r="D55" s="139"/>
      <c r="E55" s="139"/>
      <c r="F55" s="139"/>
      <c r="G55" s="139"/>
      <c r="H55" s="139"/>
      <c r="I55" s="139"/>
      <c r="J55" s="139"/>
      <c r="K55" s="139"/>
      <c r="L55" s="139"/>
      <c r="M55" s="139"/>
      <c r="N55" s="139"/>
      <c r="O55" s="139"/>
      <c r="P55" s="139"/>
      <c r="Q55" s="139"/>
    </row>
  </sheetData>
  <autoFilter ref="B6:U46" xr:uid="{00000000-0009-0000-0000-000002000000}">
    <filterColumn colId="1" showButton="0"/>
  </autoFilter>
  <mergeCells count="32">
    <mergeCell ref="B54:Q54"/>
    <mergeCell ref="B55:Q55"/>
    <mergeCell ref="B49:Q49"/>
    <mergeCell ref="B50:Q50"/>
    <mergeCell ref="B51:Q51"/>
    <mergeCell ref="B52:Q52"/>
    <mergeCell ref="B53:Q53"/>
    <mergeCell ref="C47:C48"/>
    <mergeCell ref="R5:R6"/>
    <mergeCell ref="Q4:R4"/>
    <mergeCell ref="O5:O6"/>
    <mergeCell ref="C7:C9"/>
    <mergeCell ref="Q5:Q6"/>
    <mergeCell ref="N5:N6"/>
    <mergeCell ref="C41:C46"/>
    <mergeCell ref="C17:C20"/>
    <mergeCell ref="C30:C33"/>
    <mergeCell ref="C34:C38"/>
    <mergeCell ref="C39:C40"/>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M46:M48 O46:P48 M26:M30 O26:P30 O32:P44 M32:M44">
    <cfRule type="containsText" dxfId="34" priority="150" operator="containsText" text="Inusual">
      <formula>NOT(ISERROR(SEARCH("Inusual",M7)))</formula>
    </cfRule>
  </conditionalFormatting>
  <conditionalFormatting sqref="O19:P23 M19:M23 O7:P17 M7:M17 M46:M48 O46:P48 M26:M30 O26:P30 O32:P44 M32:M44">
    <cfRule type="containsText" dxfId="33" priority="149" operator="containsText" text="Bajo">
      <formula>NOT(ISERROR(SEARCH("Bajo",M7)))</formula>
    </cfRule>
  </conditionalFormatting>
  <conditionalFormatting sqref="O19:P23 M19:M23 O7:P17 M7:M17 M46:M48 O46:P48 M26:M30 O26:P30 O32:P44 M32:M44">
    <cfRule type="containsText" dxfId="32" priority="148" operator="containsText" text="Medio">
      <formula>NOT(ISERROR(SEARCH("Medio",M7)))</formula>
    </cfRule>
  </conditionalFormatting>
  <conditionalFormatting sqref="O19:P23 M19:M23 O7:P17 M7:M17 M46:M48 O46:P48 M26:M30 O26:P30 O32:P44 M32:M44">
    <cfRule type="containsText" dxfId="31" priority="147" operator="containsText" text="Alto">
      <formula>NOT(ISERROR(SEARCH("Alto",M7)))</formula>
    </cfRule>
  </conditionalFormatting>
  <conditionalFormatting sqref="O19:P23 M19:M23 O7:P17 M7:M17 M46:M48 O46:P48 M26:M30 O26:P30 O32:P44 M32:M44">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5 O45:P45">
    <cfRule type="containsText" dxfId="14" priority="15" operator="containsText" text="Inusual">
      <formula>NOT(ISERROR(SEARCH("Inusual",M45)))</formula>
    </cfRule>
  </conditionalFormatting>
  <conditionalFormatting sqref="M45 O45:P45">
    <cfRule type="containsText" dxfId="13" priority="14" operator="containsText" text="Bajo">
      <formula>NOT(ISERROR(SEARCH("Bajo",M45)))</formula>
    </cfRule>
  </conditionalFormatting>
  <conditionalFormatting sqref="M45 O45:P45">
    <cfRule type="containsText" dxfId="12" priority="13" operator="containsText" text="Medio">
      <formula>NOT(ISERROR(SEARCH("Medio",M45)))</formula>
    </cfRule>
  </conditionalFormatting>
  <conditionalFormatting sqref="M45 O45:P45">
    <cfRule type="containsText" dxfId="11" priority="12" operator="containsText" text="Alto">
      <formula>NOT(ISERROR(SEARCH("Alto",M45)))</formula>
    </cfRule>
  </conditionalFormatting>
  <conditionalFormatting sqref="M45 O45:P45">
    <cfRule type="containsText" dxfId="10" priority="11" operator="containsText" text="Extremo">
      <formula>NOT(ISERROR(SEARCH("Extremo",M45)))</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48" xr:uid="{00000000-0002-0000-0200-000000000000}">
      <formula1>"1,2,3,4,5"</formula1>
    </dataValidation>
    <dataValidation type="list" allowBlank="1" showInputMessage="1" showErrorMessage="1" sqref="L7:L30 L32:L48"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1" t="s">
        <v>50</v>
      </c>
      <c r="C2" s="142"/>
      <c r="D2" s="142"/>
      <c r="E2" s="142"/>
      <c r="F2" s="142"/>
      <c r="G2" s="142"/>
      <c r="H2" s="143"/>
    </row>
    <row r="3" spans="1:8" ht="51" customHeight="1" x14ac:dyDescent="0.2">
      <c r="A3" s="1"/>
      <c r="B3" s="144"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4"/>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4"/>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4"/>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4"/>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5" t="s">
        <v>1</v>
      </c>
      <c r="E9" s="145"/>
      <c r="F9" s="145"/>
      <c r="G9" s="145"/>
      <c r="H9" s="145"/>
    </row>
    <row r="10" spans="1:8" x14ac:dyDescent="0.2">
      <c r="A10" s="1"/>
      <c r="B10" s="21"/>
      <c r="C10" s="23"/>
      <c r="D10" s="21"/>
      <c r="E10" s="21"/>
      <c r="F10" s="21"/>
      <c r="G10" s="21"/>
      <c r="H10" s="21"/>
    </row>
    <row r="11" spans="1:8" ht="13.5" customHeight="1" x14ac:dyDescent="0.2">
      <c r="A11" s="1"/>
      <c r="B11" s="148"/>
      <c r="C11" s="148"/>
      <c r="D11" s="21" t="s">
        <v>52</v>
      </c>
      <c r="E11" s="25" t="s">
        <v>53</v>
      </c>
      <c r="F11" s="1"/>
      <c r="G11" s="1"/>
      <c r="H11" s="1"/>
    </row>
    <row r="12" spans="1:8" ht="13.5" customHeight="1" x14ac:dyDescent="0.2">
      <c r="A12" s="1"/>
      <c r="B12" s="149"/>
      <c r="C12" s="149"/>
      <c r="D12" s="21" t="s">
        <v>54</v>
      </c>
      <c r="E12" s="1" t="s">
        <v>55</v>
      </c>
      <c r="F12" s="1"/>
      <c r="G12" s="1"/>
      <c r="H12" s="1"/>
    </row>
    <row r="13" spans="1:8" ht="13.5" customHeight="1" x14ac:dyDescent="0.2">
      <c r="A13" s="1"/>
      <c r="B13" s="150"/>
      <c r="C13" s="150"/>
      <c r="D13" s="21" t="s">
        <v>56</v>
      </c>
      <c r="E13" s="1" t="s">
        <v>57</v>
      </c>
      <c r="F13" s="1"/>
      <c r="G13" s="1"/>
      <c r="H13" s="1"/>
    </row>
    <row r="14" spans="1:8" ht="13.5" customHeight="1" x14ac:dyDescent="0.2">
      <c r="A14" s="1"/>
      <c r="B14" s="146"/>
      <c r="C14" s="146"/>
      <c r="D14" s="26" t="s">
        <v>58</v>
      </c>
      <c r="E14" s="1" t="s">
        <v>59</v>
      </c>
      <c r="F14" s="1"/>
      <c r="G14" s="1"/>
      <c r="H14" s="1"/>
    </row>
    <row r="15" spans="1:8" ht="13.5" customHeight="1" x14ac:dyDescent="0.2">
      <c r="A15" s="1"/>
      <c r="B15" s="147"/>
      <c r="C15" s="14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6" t="s">
        <v>81</v>
      </c>
      <c r="C2" s="156"/>
      <c r="D2" s="156"/>
      <c r="E2" s="156"/>
      <c r="F2" s="156"/>
      <c r="G2" s="156"/>
      <c r="H2" s="10"/>
    </row>
    <row r="3" spans="2:10" ht="17.25" customHeight="1" x14ac:dyDescent="0.2">
      <c r="B3" s="36" t="s">
        <v>4</v>
      </c>
      <c r="C3" s="36" t="s">
        <v>5</v>
      </c>
      <c r="D3" s="155" t="s">
        <v>6</v>
      </c>
      <c r="E3" s="155"/>
      <c r="F3" s="155"/>
      <c r="G3" s="155"/>
      <c r="H3" s="10"/>
    </row>
    <row r="4" spans="2:10" ht="16.5" customHeight="1" x14ac:dyDescent="0.2">
      <c r="B4" s="4">
        <v>1</v>
      </c>
      <c r="C4" s="5" t="s">
        <v>7</v>
      </c>
      <c r="D4" s="154" t="s">
        <v>8</v>
      </c>
      <c r="E4" s="154"/>
      <c r="F4" s="154"/>
      <c r="G4" s="154"/>
      <c r="H4" s="10"/>
    </row>
    <row r="5" spans="2:10" ht="16.5" customHeight="1" x14ac:dyDescent="0.2">
      <c r="B5" s="4">
        <v>2</v>
      </c>
      <c r="C5" s="35" t="s">
        <v>9</v>
      </c>
      <c r="D5" s="154" t="s">
        <v>10</v>
      </c>
      <c r="E5" s="154"/>
      <c r="F5" s="154"/>
      <c r="G5" s="154"/>
      <c r="H5" s="41"/>
    </row>
    <row r="6" spans="2:10" ht="16.5" customHeight="1" x14ac:dyDescent="0.2">
      <c r="B6" s="4">
        <v>3</v>
      </c>
      <c r="C6" s="7" t="s">
        <v>11</v>
      </c>
      <c r="D6" s="154" t="s">
        <v>12</v>
      </c>
      <c r="E6" s="154"/>
      <c r="F6" s="154"/>
      <c r="G6" s="154"/>
      <c r="H6" s="41"/>
    </row>
    <row r="7" spans="2:10" ht="16.5" customHeight="1" x14ac:dyDescent="0.2">
      <c r="B7" s="4">
        <v>4</v>
      </c>
      <c r="C7" s="8" t="s">
        <v>13</v>
      </c>
      <c r="D7" s="154" t="s">
        <v>14</v>
      </c>
      <c r="E7" s="154"/>
      <c r="F7" s="154"/>
      <c r="G7" s="154"/>
      <c r="H7" s="42"/>
    </row>
    <row r="8" spans="2:10" ht="16.5" customHeight="1" x14ac:dyDescent="0.2">
      <c r="B8" s="4">
        <v>5</v>
      </c>
      <c r="C8" s="9" t="s">
        <v>15</v>
      </c>
      <c r="D8" s="154" t="s">
        <v>78</v>
      </c>
      <c r="E8" s="154"/>
      <c r="F8" s="154"/>
      <c r="G8" s="154"/>
      <c r="H8" s="42"/>
    </row>
    <row r="9" spans="2:10" ht="23.25" customHeight="1" x14ac:dyDescent="0.2">
      <c r="H9" s="43"/>
    </row>
    <row r="10" spans="2:10" ht="18" customHeight="1" x14ac:dyDescent="0.2">
      <c r="B10" s="151" t="s">
        <v>82</v>
      </c>
      <c r="C10" s="152"/>
      <c r="D10" s="152"/>
      <c r="E10" s="152"/>
      <c r="F10" s="152"/>
      <c r="G10" s="152"/>
      <c r="H10" s="152"/>
      <c r="I10" s="153"/>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689A98-EAF6-4B32-9F63-80437C264B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3BA7DC-6B87-411D-A384-00E589DC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2021-06-09T19:40:36Z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