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NFRAESTRUCTURA\15. EQUIPAMIENTOS\15. ESTUDIOS PREVIOS\5. PRD TUNJA\PARA RADICAR\OBRA\"/>
    </mc:Choice>
  </mc:AlternateContent>
  <bookViews>
    <workbookView xWindow="0" yWindow="0" windowWidth="12045" windowHeight="10110"/>
  </bookViews>
  <sheets>
    <sheet name="RESUMEN" sheetId="2" r:id="rId1"/>
  </sheets>
  <definedNames>
    <definedName name="_xlnm.Print_Area" localSheetId="0">RESUMEN!$A$1:$F$28</definedName>
  </definedNames>
  <calcPr calcId="152511"/>
</workbook>
</file>

<file path=xl/calcChain.xml><?xml version="1.0" encoding="utf-8"?>
<calcChain xmlns="http://schemas.openxmlformats.org/spreadsheetml/2006/main">
  <c r="F16" i="2" l="1"/>
  <c r="F15" i="2"/>
  <c r="F17" i="2"/>
  <c r="F10" i="2"/>
  <c r="F8" i="2" s="1"/>
  <c r="F14" i="2" l="1"/>
  <c r="H13" i="2"/>
  <c r="F20" i="2" l="1"/>
  <c r="F21" i="2"/>
  <c r="F22" i="2" s="1"/>
  <c r="F19" i="2"/>
  <c r="F18" i="2" l="1"/>
  <c r="F23" i="2" s="1"/>
  <c r="F25" i="2" l="1"/>
</calcChain>
</file>

<file path=xl/sharedStrings.xml><?xml version="1.0" encoding="utf-8"?>
<sst xmlns="http://schemas.openxmlformats.org/spreadsheetml/2006/main" count="28" uniqueCount="24">
  <si>
    <t>DESCRIPCIÓN</t>
  </si>
  <si>
    <t>VALOR TOTAL</t>
  </si>
  <si>
    <t>ÍTEM</t>
  </si>
  <si>
    <t>UND</t>
  </si>
  <si>
    <t>CANTIDAD</t>
  </si>
  <si>
    <t>PRECIOS UNITARIOS</t>
  </si>
  <si>
    <t>VALOR DIRECTO OBRA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</si>
  <si>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</si>
  <si>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</si>
  <si>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</si>
  <si>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</si>
  <si>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</si>
  <si>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</t>
  </si>
  <si>
    <t>F. VALOR TOTAL DE LLAVE EN MANO</t>
  </si>
  <si>
    <t>LA ELABORACIÓN DE REVISIÓN, AJUSTE Y COMPLEMENTACIÓN A LOS ESTUDIOS Y DISEÑOS, Y CONSTRUCCIÓN Y PUESTA EN FUNCIONAMIENTO, DE LA FASE 1 DEL COMPLEJO DEPORTIVO Y RECREATIVO  DEL SURORIENTE EN EL MUNICIPIO DE TUNJA, DEPARTAMENTO DE BOYACÁ</t>
  </si>
  <si>
    <t>1. ETAPA I. REVISIÓN, AJUSTE Y COMPLEMENTACIÓN A LOS ESTUDIOS Y DISEÑOS DE LA FASE 1 DEL COMPLEJO DEPORTIVO Y RECREATIVO  DEL SURORIENTE EN EL MUNICIPIO DE TUNJA, DEPARTAMENTO DE BOYACÁ</t>
  </si>
  <si>
    <t xml:space="preserve">VALOR TOTAL ETAPA DE REVISIÓN, AJUSTE Y COMPLEMENTACIÓN A LOS ESTUDIOS Y DISEÑOS (IVA INCLUIDO) A + B </t>
  </si>
  <si>
    <t>A. ELABORACIÓN DE REVISIÓN, AJUSTE Y COMPLEMENTACIÓN A LOS ESTUDIOS Y DISEÑOS DE LA FASE 1 DEL COMPLEJO DEPORTIVO Y RECREATIVO  DEL SURORIENTE EN EL MUNICIPIO DE TUNJA, DEPARTAMENTO DE BOYACÁ (ANTES DE IVA)</t>
  </si>
  <si>
    <t>B. VALOR DEL IVA DEL PROYECTO (19 %)</t>
  </si>
  <si>
    <t>2. ETAPA II. ONSTRUCCIÓN Y PUESTA EN FUNCIONAMIENTO, DE LA FASE 1 DEL COMPLEJO DEPORTIVO Y RECREATIVO  DEL SURORIENTE EN EL MUNICIPIO DE TUNJA, DEPARTAMENTO DE BOYACÁ</t>
  </si>
  <si>
    <t>M2</t>
  </si>
  <si>
    <t>SENDEROS PEATONALES Y CICLORUTAS</t>
  </si>
  <si>
    <t>CANCHA MULTIPLE</t>
  </si>
  <si>
    <t>PLAZOLETA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</si>
</sst>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\ #,##0.00;[Red]\-&quot;$&quot;\ #,##0.00"/>
    <numFmt numFmtId="41" formatCode="_-* #,##0_-;\-* #,##0_-;_-* &quot;-&quot;_-;_-@_-"/>
    <numFmt numFmtId="164" formatCode="&quot;$&quot;#,##0"/>
    <numFmt numFmtId="165" formatCode="_(* #,##0_);_(* \(#,##0\);_(* &quot;-&quot;_);_(@_)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0.0000000"/>
    <numFmt numFmtId="169" formatCode="_ * #,##0.0000_ ;_ * \-#,##0.0000_ ;_ * &quot;-&quot;??_ ;_ @_ "/>
    <numFmt numFmtId="170" formatCode="_-* #,##0.00_-;\-* #,##0.0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8"/>
      <color rgb="FF000000"/>
      <name val="Arial Narrow"/>
      <family val="2"/>
    </font>
    <font>
      <sz val="10"/>
      <color rgb="FFFF0000"/>
      <name val="Arial Narrow"/>
      <family val="2"/>
    </font>
    <font>
      <b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/>
    <xf numFmtId="0" fontId="8" fillId="0" borderId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58">
    <xf numFmtId="0" fontId="0" fillId="0" borderId="0" xfId="0"/>
    <xf numFmtId="0" fontId="5" fillId="0" borderId="1" xfId="0" applyFont="1" applyBorder="1" applyAlignment="1">
      <alignment horizontal="right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41" fontId="5" fillId="0" borderId="0" xfId="1" applyFont="1" applyAlignment="1">
      <alignment vertical="center"/>
    </xf>
    <xf numFmtId="164" fontId="5" fillId="2" borderId="1" xfId="1" applyNumberFormat="1" applyFont="1" applyFill="1" applyBorder="1" applyAlignment="1">
      <alignment vertical="center"/>
    </xf>
    <xf numFmtId="41" fontId="5" fillId="0" borderId="1" xfId="1" applyFont="1" applyBorder="1" applyAlignment="1">
      <alignment vertical="center"/>
    </xf>
    <xf numFmtId="41" fontId="5" fillId="0" borderId="0" xfId="1" applyFont="1" applyFill="1" applyAlignment="1">
      <alignment vertical="center"/>
    </xf>
    <xf numFmtId="9" fontId="5" fillId="0" borderId="0" xfId="2" applyFont="1" applyFill="1" applyAlignment="1">
      <alignment vertical="center"/>
    </xf>
    <xf numFmtId="41" fontId="5" fillId="0" borderId="4" xfId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1" fontId="3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41" fontId="5" fillId="0" borderId="0" xfId="1" applyFont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right" vertical="center"/>
    </xf>
    <xf numFmtId="164" fontId="11" fillId="3" borderId="1" xfId="1" applyNumberFormat="1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 wrapText="1"/>
    </xf>
    <xf numFmtId="41" fontId="3" fillId="5" borderId="1" xfId="0" applyNumberFormat="1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left" vertical="center" wrapText="1" indent="3"/>
    </xf>
    <xf numFmtId="41" fontId="3" fillId="5" borderId="1" xfId="1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41" fontId="3" fillId="3" borderId="1" xfId="1" applyNumberFormat="1" applyFont="1" applyFill="1" applyBorder="1" applyAlignment="1">
      <alignment horizontal="center" vertical="center" wrapText="1"/>
    </xf>
    <xf numFmtId="170" fontId="5" fillId="0" borderId="0" xfId="1" applyNumberFormat="1" applyFont="1" applyAlignment="1">
      <alignment vertical="center"/>
    </xf>
    <xf numFmtId="41" fontId="10" fillId="0" borderId="0" xfId="1" applyFont="1" applyAlignment="1">
      <alignment vertical="center"/>
    </xf>
    <xf numFmtId="8" fontId="9" fillId="0" borderId="1" xfId="0" applyNumberFormat="1" applyFont="1" applyBorder="1" applyAlignment="1">
      <alignment horizontal="center" vertical="center"/>
    </xf>
    <xf numFmtId="41" fontId="4" fillId="0" borderId="0" xfId="1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/>
    </xf>
    <xf numFmtId="41" fontId="2" fillId="3" borderId="2" xfId="1" applyFont="1" applyFill="1" applyBorder="1" applyAlignment="1">
      <alignment horizontal="left" vertical="center" wrapText="1"/>
    </xf>
    <xf numFmtId="41" fontId="2" fillId="3" borderId="3" xfId="1" applyFont="1" applyFill="1" applyBorder="1" applyAlignment="1">
      <alignment horizontal="left" vertical="center" wrapText="1"/>
    </xf>
    <xf numFmtId="41" fontId="2" fillId="3" borderId="4" xfId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41" fontId="4" fillId="0" borderId="1" xfId="1" applyFont="1" applyBorder="1" applyAlignment="1">
      <alignment horizontal="left" vertical="center" wrapText="1"/>
    </xf>
    <xf numFmtId="41" fontId="4" fillId="0" borderId="2" xfId="1" applyFont="1" applyBorder="1" applyAlignment="1">
      <alignment horizontal="left" vertical="center" wrapText="1"/>
    </xf>
    <xf numFmtId="41" fontId="4" fillId="0" borderId="3" xfId="1" applyFont="1" applyBorder="1" applyAlignment="1">
      <alignment horizontal="left" vertical="center" wrapText="1"/>
    </xf>
    <xf numFmtId="41" fontId="4" fillId="0" borderId="4" xfId="1" applyFont="1" applyBorder="1" applyAlignment="1">
      <alignment horizontal="left" vertical="center" wrapText="1"/>
    </xf>
  </cellXfs>
  <cellStyles count="17">
    <cellStyle name="Millares [0]" xfId="1" builtinId="6"/>
    <cellStyle name="Millares [0] 2" xfId="5"/>
    <cellStyle name="Millares 2" xfId="6"/>
    <cellStyle name="Millares 3" xfId="7"/>
    <cellStyle name="Millares 4" xfId="4"/>
    <cellStyle name="Millares 5" xfId="13"/>
    <cellStyle name="Millares 6" xfId="16"/>
    <cellStyle name="Moneda 2" xfId="8"/>
    <cellStyle name="Moneda 3" xfId="15"/>
    <cellStyle name="Moneda 4" xfId="14"/>
    <cellStyle name="Normal" xfId="0" builtinId="0"/>
    <cellStyle name="Normal 2" xfId="9"/>
    <cellStyle name="Normal 3" xfId="10"/>
    <cellStyle name="Normal 4" xfId="3"/>
    <cellStyle name="Porcentaje" xfId="2" builtinId="5"/>
    <cellStyle name="Porcentaje 2" xfId="11"/>
    <cellStyle name="Porcentual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1"/>
  <sheetViews>
    <sheetView tabSelected="1" view="pageBreakPreview" zoomScale="85" zoomScaleNormal="85" zoomScaleSheetLayoutView="85" workbookViewId="0">
      <selection activeCell="C41" sqref="C41"/>
    </sheetView>
  </sheetViews>
  <sheetFormatPr baseColWidth="10" defaultColWidth="11.42578125" defaultRowHeight="12.75" x14ac:dyDescent="0.25"/>
  <cols>
    <col min="1" max="1" width="6.42578125" style="3" customWidth="1"/>
    <col min="2" max="2" width="33" style="3" customWidth="1"/>
    <col min="3" max="3" width="13.42578125" style="3" customWidth="1"/>
    <col min="4" max="4" width="12.28515625" style="3" customWidth="1"/>
    <col min="5" max="5" width="14.140625" style="3" customWidth="1"/>
    <col min="6" max="6" width="17.7109375" style="3" customWidth="1"/>
    <col min="7" max="7" width="22.7109375" style="6" customWidth="1"/>
    <col min="8" max="8" width="17.42578125" style="3" hidden="1" customWidth="1"/>
    <col min="9" max="9" width="8.42578125" style="3" customWidth="1"/>
    <col min="10" max="14" width="7.85546875" style="3" customWidth="1"/>
    <col min="15" max="16384" width="11.42578125" style="3"/>
  </cols>
  <sheetData>
    <row r="1" spans="1:13" x14ac:dyDescent="0.25">
      <c r="A1" s="6"/>
      <c r="B1" s="6"/>
      <c r="C1" s="6"/>
      <c r="D1" s="6"/>
      <c r="E1" s="7"/>
      <c r="F1" s="7"/>
      <c r="G1" s="7"/>
    </row>
    <row r="3" spans="1:13" ht="35.25" customHeight="1" x14ac:dyDescent="0.25">
      <c r="A3" s="42" t="s">
        <v>14</v>
      </c>
      <c r="B3" s="42"/>
      <c r="C3" s="42"/>
      <c r="D3" s="42"/>
      <c r="E3" s="42"/>
      <c r="F3" s="42"/>
      <c r="G3" s="15"/>
    </row>
    <row r="4" spans="1:13" ht="34.5" customHeight="1" x14ac:dyDescent="0.25">
      <c r="A4" s="42"/>
      <c r="B4" s="42"/>
      <c r="C4" s="42"/>
      <c r="D4" s="42"/>
      <c r="E4" s="42"/>
      <c r="F4" s="42"/>
      <c r="G4" s="15"/>
    </row>
    <row r="5" spans="1:13" ht="20.25" customHeight="1" x14ac:dyDescent="0.25">
      <c r="A5" s="43" t="s">
        <v>15</v>
      </c>
      <c r="B5" s="44"/>
      <c r="C5" s="44"/>
      <c r="D5" s="44"/>
      <c r="E5" s="44"/>
      <c r="F5" s="45"/>
      <c r="G5" s="15"/>
    </row>
    <row r="6" spans="1:13" ht="38.25" customHeight="1" x14ac:dyDescent="0.25">
      <c r="A6" s="46"/>
      <c r="B6" s="47"/>
      <c r="C6" s="47"/>
      <c r="D6" s="47"/>
      <c r="E6" s="47"/>
      <c r="F6" s="48"/>
      <c r="G6" s="15"/>
    </row>
    <row r="7" spans="1:13" ht="18" customHeight="1" x14ac:dyDescent="0.25">
      <c r="A7" s="49" t="s">
        <v>0</v>
      </c>
      <c r="B7" s="49"/>
      <c r="C7" s="49"/>
      <c r="D7" s="49"/>
      <c r="E7" s="49"/>
      <c r="F7" s="11" t="s">
        <v>1</v>
      </c>
      <c r="G7" s="15"/>
    </row>
    <row r="8" spans="1:13" ht="30.75" customHeight="1" x14ac:dyDescent="0.25">
      <c r="A8" s="50" t="s">
        <v>16</v>
      </c>
      <c r="B8" s="51"/>
      <c r="C8" s="51"/>
      <c r="D8" s="51"/>
      <c r="E8" s="52"/>
      <c r="F8" s="17">
        <f>+F9+F10</f>
        <v>0</v>
      </c>
      <c r="G8" s="15"/>
    </row>
    <row r="9" spans="1:13" ht="38.25" customHeight="1" x14ac:dyDescent="0.25">
      <c r="A9" s="54" t="s">
        <v>17</v>
      </c>
      <c r="B9" s="54"/>
      <c r="C9" s="54"/>
      <c r="D9" s="54"/>
      <c r="E9" s="54"/>
      <c r="F9" s="16"/>
      <c r="G9" s="15"/>
    </row>
    <row r="10" spans="1:13" ht="38.25" customHeight="1" x14ac:dyDescent="0.25">
      <c r="A10" s="55" t="s">
        <v>18</v>
      </c>
      <c r="B10" s="56"/>
      <c r="C10" s="56"/>
      <c r="D10" s="56"/>
      <c r="E10" s="57"/>
      <c r="F10" s="4">
        <f>ROUND(F9*0.19,0)</f>
        <v>0</v>
      </c>
      <c r="G10" s="15"/>
    </row>
    <row r="11" spans="1:13" ht="32.25" customHeight="1" x14ac:dyDescent="0.25">
      <c r="A11" s="53" t="s">
        <v>19</v>
      </c>
      <c r="B11" s="53"/>
      <c r="C11" s="53"/>
      <c r="D11" s="53"/>
      <c r="E11" s="53"/>
      <c r="F11" s="53"/>
      <c r="G11" s="15"/>
      <c r="I11" s="29"/>
      <c r="J11" s="29"/>
      <c r="K11" s="29"/>
      <c r="L11" s="29"/>
      <c r="M11" s="29"/>
    </row>
    <row r="12" spans="1:13" ht="32.25" customHeight="1" x14ac:dyDescent="0.25">
      <c r="A12" s="53"/>
      <c r="B12" s="53"/>
      <c r="C12" s="53"/>
      <c r="D12" s="53"/>
      <c r="E12" s="53"/>
      <c r="F12" s="53"/>
      <c r="G12" s="15"/>
    </row>
    <row r="13" spans="1:13" ht="32.25" customHeight="1" x14ac:dyDescent="0.25">
      <c r="A13" s="18" t="s">
        <v>2</v>
      </c>
      <c r="B13" s="18" t="s">
        <v>0</v>
      </c>
      <c r="C13" s="18" t="s">
        <v>3</v>
      </c>
      <c r="D13" s="18" t="s">
        <v>4</v>
      </c>
      <c r="E13" s="18" t="s">
        <v>5</v>
      </c>
      <c r="F13" s="18" t="s">
        <v>1</v>
      </c>
      <c r="G13" s="15"/>
      <c r="H13" s="14" t="e">
        <f>+IF(#REF!&gt;#REF!, "AJUSTAR", "OK")</f>
        <v>#REF!</v>
      </c>
    </row>
    <row r="14" spans="1:13" x14ac:dyDescent="0.25">
      <c r="A14" s="20"/>
      <c r="B14" s="39" t="s">
        <v>6</v>
      </c>
      <c r="C14" s="39"/>
      <c r="D14" s="39"/>
      <c r="E14" s="39"/>
      <c r="F14" s="19">
        <f>SUM(F15:F17)</f>
        <v>0</v>
      </c>
      <c r="G14" s="15"/>
    </row>
    <row r="15" spans="1:13" ht="15" customHeight="1" x14ac:dyDescent="0.25">
      <c r="A15" s="12">
        <v>1</v>
      </c>
      <c r="B15" s="10" t="s">
        <v>21</v>
      </c>
      <c r="C15" s="9" t="s">
        <v>20</v>
      </c>
      <c r="D15" s="24">
        <v>9600</v>
      </c>
      <c r="E15" s="28">
        <v>0</v>
      </c>
      <c r="F15" s="8">
        <f>ROUND(D15*E15,0)</f>
        <v>0</v>
      </c>
      <c r="G15" s="15"/>
    </row>
    <row r="16" spans="1:13" ht="39" customHeight="1" x14ac:dyDescent="0.25">
      <c r="A16" s="12">
        <v>2</v>
      </c>
      <c r="B16" s="10" t="s">
        <v>22</v>
      </c>
      <c r="C16" s="9" t="s">
        <v>20</v>
      </c>
      <c r="D16" s="24">
        <v>1824</v>
      </c>
      <c r="E16" s="28">
        <v>0</v>
      </c>
      <c r="F16" s="8">
        <f>ROUND(D16*E16,0)</f>
        <v>0</v>
      </c>
      <c r="G16" s="3"/>
    </row>
    <row r="17" spans="1:13" ht="25.5" customHeight="1" x14ac:dyDescent="0.25">
      <c r="A17" s="12">
        <v>3</v>
      </c>
      <c r="B17" s="10" t="s">
        <v>23</v>
      </c>
      <c r="C17" s="9" t="s">
        <v>20</v>
      </c>
      <c r="D17" s="24">
        <v>1625</v>
      </c>
      <c r="E17" s="28">
        <v>0</v>
      </c>
      <c r="F17" s="8">
        <f>ROUND(D17*E17,0)</f>
        <v>0</v>
      </c>
      <c r="G17" s="3"/>
      <c r="J17" s="26"/>
      <c r="K17" s="26"/>
      <c r="L17" s="26"/>
      <c r="M17" s="26"/>
    </row>
    <row r="18" spans="1:13" ht="18.75" customHeight="1" x14ac:dyDescent="0.25">
      <c r="A18" s="22"/>
      <c r="B18" s="40" t="s">
        <v>7</v>
      </c>
      <c r="C18" s="41"/>
      <c r="D18" s="41"/>
      <c r="E18" s="41"/>
      <c r="F18" s="21">
        <f>SUM(F19:F22)</f>
        <v>0</v>
      </c>
      <c r="G18" s="3"/>
    </row>
    <row r="19" spans="1:13" x14ac:dyDescent="0.25">
      <c r="A19" s="12"/>
      <c r="B19" s="1" t="s">
        <v>8</v>
      </c>
      <c r="C19" s="2"/>
      <c r="D19" s="33"/>
      <c r="E19" s="34"/>
      <c r="F19" s="8">
        <f>ROUND(F14*C19,0)</f>
        <v>0</v>
      </c>
      <c r="G19" s="3"/>
    </row>
    <row r="20" spans="1:13" x14ac:dyDescent="0.25">
      <c r="A20" s="12"/>
      <c r="B20" s="1" t="s">
        <v>9</v>
      </c>
      <c r="C20" s="13"/>
      <c r="D20" s="35"/>
      <c r="E20" s="33"/>
      <c r="F20" s="5">
        <f>F14*C20</f>
        <v>0</v>
      </c>
      <c r="G20" s="3"/>
    </row>
    <row r="21" spans="1:13" ht="15" customHeight="1" x14ac:dyDescent="0.25">
      <c r="A21" s="12"/>
      <c r="B21" s="1" t="s">
        <v>10</v>
      </c>
      <c r="C21" s="13"/>
      <c r="D21" s="36"/>
      <c r="E21" s="33"/>
      <c r="F21" s="5">
        <f>F14*C21</f>
        <v>0</v>
      </c>
      <c r="G21" s="3"/>
    </row>
    <row r="22" spans="1:13" ht="15" customHeight="1" x14ac:dyDescent="0.25">
      <c r="A22" s="12"/>
      <c r="B22" s="1" t="s">
        <v>11</v>
      </c>
      <c r="C22" s="13">
        <v>0.19</v>
      </c>
      <c r="D22" s="36"/>
      <c r="E22" s="33"/>
      <c r="F22" s="5">
        <f>+F21*C22</f>
        <v>0</v>
      </c>
      <c r="G22" s="3"/>
    </row>
    <row r="23" spans="1:13" ht="21" customHeight="1" x14ac:dyDescent="0.25">
      <c r="A23" s="22"/>
      <c r="B23" s="23" t="s">
        <v>12</v>
      </c>
      <c r="C23" s="22"/>
      <c r="D23" s="37"/>
      <c r="E23" s="38"/>
      <c r="F23" s="21">
        <f>+F14+F18</f>
        <v>0</v>
      </c>
      <c r="G23" s="3"/>
      <c r="J23" s="27"/>
      <c r="K23" s="27"/>
    </row>
    <row r="24" spans="1:13" ht="15" customHeight="1" x14ac:dyDescent="0.25">
      <c r="G24" s="3"/>
    </row>
    <row r="25" spans="1:13" x14ac:dyDescent="0.25">
      <c r="A25" s="30" t="s">
        <v>13</v>
      </c>
      <c r="B25" s="31"/>
      <c r="C25" s="31"/>
      <c r="D25" s="31"/>
      <c r="E25" s="32"/>
      <c r="F25" s="25">
        <f>+F8+F23</f>
        <v>0</v>
      </c>
      <c r="G25" s="3"/>
    </row>
    <row r="26" spans="1:13" x14ac:dyDescent="0.25">
      <c r="G26" s="3"/>
    </row>
    <row r="27" spans="1:13" x14ac:dyDescent="0.25">
      <c r="G27" s="3"/>
    </row>
    <row r="28" spans="1:13" x14ac:dyDescent="0.25">
      <c r="G28" s="3"/>
    </row>
    <row r="29" spans="1:13" x14ac:dyDescent="0.25">
      <c r="G29" s="3"/>
    </row>
    <row r="30" spans="1:13" x14ac:dyDescent="0.25">
      <c r="G30" s="3"/>
    </row>
    <row r="31" spans="1:13" x14ac:dyDescent="0.25">
      <c r="G31" s="3"/>
    </row>
  </sheetData>
  <protectedRanges>
    <protectedRange sqref="C19:C21" name="Rango5"/>
    <protectedRange sqref="E15:E17" name="Rango4"/>
    <protectedRange sqref="E15:E17" name="Rango2"/>
    <protectedRange sqref="F9:F10" name="Rango1"/>
  </protectedRanges>
  <mergeCells count="16">
    <mergeCell ref="A3:F4"/>
    <mergeCell ref="A5:F6"/>
    <mergeCell ref="A7:E7"/>
    <mergeCell ref="A8:E8"/>
    <mergeCell ref="A11:F12"/>
    <mergeCell ref="A9:E9"/>
    <mergeCell ref="A10:E10"/>
    <mergeCell ref="I11:M11"/>
    <mergeCell ref="A25:E25"/>
    <mergeCell ref="D19:E19"/>
    <mergeCell ref="D20:E20"/>
    <mergeCell ref="D21:E21"/>
    <mergeCell ref="D22:E22"/>
    <mergeCell ref="D23:E23"/>
    <mergeCell ref="B14:E14"/>
    <mergeCell ref="B18:E18"/>
  </mergeCells>
  <pageMargins left="0.70866141732283472" right="0.70866141732283472" top="0.74803149606299213" bottom="0.74803149606299213" header="0.31496062992125984" footer="0.31496062992125984"/>
  <pageSetup scale="9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Publicar xmlns="C873A128-3956-43CC-8E9F-116C3547FB51">true</FINDETERPublicar>
    <g7y3 xmlns="c873a128-3956-43cc-8e9f-116c3547fb51" xsi:nil="true"/>
    <FINDETERConvocatoria xmlns="C873A128-3956-43CC-8E9F-116C3547FB51">176</FINDETERConvocatoria>
  </documentManagement>
</p:properties>
</file>

<file path=customXml/itemProps1.xml><?xml version="1.0" encoding="utf-8"?>
<ds:datastoreItem xmlns:ds="http://schemas.openxmlformats.org/officeDocument/2006/customXml" ds:itemID="{3240E7A6-E98E-41D8-8F16-2123A7E2724C}"/>
</file>

<file path=customXml/itemProps2.xml><?xml version="1.0" encoding="utf-8"?>
<ds:datastoreItem xmlns:ds="http://schemas.openxmlformats.org/officeDocument/2006/customXml" ds:itemID="{9BAEBC0D-DFC7-435B-9F68-7AA74FD5911F}"/>
</file>

<file path=customXml/itemProps3.xml><?xml version="1.0" encoding="utf-8"?>
<ds:datastoreItem xmlns:ds="http://schemas.openxmlformats.org/officeDocument/2006/customXml" ds:itemID="{4C713F8F-5904-454A-A5E6-0AB9185895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Formato4-PropuestaEcónomica</dc:title>
  <dc:creator>SONIA PATRICIA GRANADOS VERA</dc:creator>
  <cp:lastModifiedBy>LUZ ESTEFANY ESPITIA GOMEZ</cp:lastModifiedBy>
  <cp:lastPrinted>2019-10-30T01:57:42Z</cp:lastPrinted>
  <dcterms:created xsi:type="dcterms:W3CDTF">2018-03-27T21:50:58Z</dcterms:created>
  <dcterms:modified xsi:type="dcterms:W3CDTF">2019-11-07T00:49:27Z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