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EQUIPAMIENTO\CONVOCATORIAS AÑO 2019\OBRA PARQUES AGUACHICA Y VILLA DEL ROSARIO\"/>
    </mc:Choice>
  </mc:AlternateContent>
  <bookViews>
    <workbookView xWindow="0" yWindow="0" windowWidth="28800" windowHeight="11535"/>
  </bookViews>
  <sheets>
    <sheet name="RESUMEN" sheetId="1" r:id="rId1"/>
  </sheets>
  <definedNames>
    <definedName name="_xlnm.Print_Area" localSheetId="0">RESUMEN!$A$1:$F$45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F9" i="1"/>
  <c r="F13" i="1" l="1"/>
  <c r="F10" i="1"/>
  <c r="F11" i="1" l="1"/>
  <c r="F14" i="1"/>
  <c r="F8" i="1" l="1"/>
  <c r="F34" i="1"/>
  <c r="F35" i="1" l="1"/>
  <c r="F33" i="1"/>
  <c r="F32" i="1"/>
  <c r="F31" i="1" l="1"/>
  <c r="F23" i="1" l="1"/>
  <c r="F22" i="1"/>
  <c r="F21" i="1"/>
  <c r="F20" i="1" l="1"/>
  <c r="F19" i="1" s="1"/>
  <c r="F25" i="1" l="1"/>
  <c r="F27" i="1"/>
  <c r="F28" i="1" s="1"/>
  <c r="F26" i="1"/>
  <c r="F38" i="1"/>
  <c r="F37" i="1"/>
  <c r="F39" i="1"/>
  <c r="F40" i="1" s="1"/>
  <c r="F24" i="1" l="1"/>
  <c r="F29" i="1" s="1"/>
  <c r="F36" i="1"/>
  <c r="F41" i="1" s="1"/>
  <c r="F43" i="1" l="1"/>
  <c r="F45" i="1" s="1"/>
</calcChain>
</file>

<file path=xl/sharedStrings.xml><?xml version="1.0" encoding="utf-8"?>
<sst xmlns="http://schemas.openxmlformats.org/spreadsheetml/2006/main" count="54" uniqueCount="35">
  <si>
    <t>B</t>
  </si>
  <si>
    <t>C</t>
  </si>
  <si>
    <t>DESCRIPCIÓN</t>
  </si>
  <si>
    <t>VALOR TOTAL</t>
  </si>
  <si>
    <t>ÍTEM</t>
  </si>
  <si>
    <t>UND</t>
  </si>
  <si>
    <t>CANTIDAD</t>
  </si>
  <si>
    <t>PRECIOS UNITARIOS</t>
  </si>
  <si>
    <t>VALOR DIRECTO OBRA</t>
  </si>
  <si>
    <t>Zonas Duras</t>
  </si>
  <si>
    <t>Zonas Blandas</t>
  </si>
  <si>
    <t>Gl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</si>
  <si>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</si>
  <si>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</si>
  <si>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</si>
  <si>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</si>
  <si>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</si>
  <si>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</t>
  </si>
  <si>
    <t xml:space="preserve">A. VALOR TOTAL ETAPA DE ESTUDIOS Y DISEÑOS  ETAPA  I </t>
  </si>
  <si>
    <t>F. VALOR TOTAL DE LLAVE EN MANO</t>
  </si>
  <si>
    <r>
      <t>m</t>
    </r>
    <r>
      <rPr>
        <vertAlign val="superscript"/>
        <sz val="10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</si>
  <si>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1. ETAPA I. LA EJECUCIÓN DE ESTUDIOS Y DISEÑOS DE UN PARQUE RECREO DEPORTIVO UBICADO EN LA URBANIZACIÓN NUEVO AMANECER EN EL MUNICIPIO DE AGUACHICA, DEPARTAMENTO DE CESAR Y UN PARQUE RECREO DEPORTIVO UBICADO EN LA URBANIZACIÓN BUENAVISTA II EN EL MUNICIPIO DE VILLA DEL ROSARIO, DEPARTAMENTO DE NORTE DE SANTANDER</t>
  </si>
  <si>
    <t>LA EJECUCIÓN DE ESTUDIOS, DISEÑOS, CONSTRUCCIÓN Y PUESTA EN FUNCIONAMIENTO DE UN PARQUE RECREO DEPORTIVO UBICADO EN LA URBANIZACIÓN NUEVO AMANECER EN EL MUNICIPIO DE AGUACHICA, DEPARTAMENTO DE CESAR Y UN PARQUE RECREO DEPORTIVO UBICADO EN LA URBANIZACIÓN BUENAVISTA II EN EL MUNICIPIO DE VILLA DEL ROSARIO, DEPARTAMENTO DE NORTE DE SANTANDER</t>
  </si>
  <si>
    <t>2. ETAPA II. CONSTRUCCIÓN Y PUESTA EN FUNCIONAMIENTO DE UN PARQUE RECREO DEPORTIVO UBICADO EN LA URBANIZACIÓN NUEVO AMANECER EN EL MUNICIPIO DE AGUACHICA, DEPARTAMENTO DE CESAR Y UN PARQUE RECREO DEPORTIVO UBICADO EN LA URBANIZACIÓN BUENAVISTA II EN EL MUNICIPIO DE VILLA DEL ROSARIO, DEPARTAMENTO DE NORTE DE SANTANDER</t>
  </si>
  <si>
    <t>E. VALOR TOTAL DE OBRA (B+C)</t>
  </si>
  <si>
    <t>ELABORACIÓN DE ESTUDIOS Y DISEÑOS DE EJECUCIÓN DE UN PARQUE RECREO DEPORTIVO UBICADO EN LA URBANIZACIÓN BUENAVISTA II EN EL MUNICIPIO DE VILLA DEL ROSARIO, DEPARTAMENTO DE NORTE DE SANTANDER. (ANTES DE IVA)</t>
  </si>
  <si>
    <t>Cancha Múltiple (Incluye marcos, mallas, malla contra impacto, demarcación y pintura)</t>
  </si>
  <si>
    <t>Juegos Infantiles y Gimnasio Biosaludable</t>
  </si>
  <si>
    <t xml:space="preserve">PARQUE RECREO DEPORTIVO UBICADO EN LA URBANIZACIÓN NUEVO AMANECER EN EL MUNICIPIO DE AGUACHICA, DEPARTAMENTO DE CESAR </t>
  </si>
  <si>
    <t xml:space="preserve">PARQUE RECREO DEPORTIVO EN LA URBANIZACION BUENAVISTA II EN EL MUNICIPIO DE VILLA DEL ROSARIO, DEPARTAMENTO DE NORTE DE SANTANDER </t>
  </si>
  <si>
    <r>
      <t>m</t>
    </r>
    <r>
      <rPr>
        <vertAlign val="superscript"/>
        <sz val="8"/>
        <color rgb="FF000000"/>
        <rFont val="Arial Narrow"/>
        <family val="2"/>
      </rPr>
      <t>2</t>
    </r>
  </si>
  <si>
    <t>VALOR TOTAL ETAPA DE ESTUDIOS Y DISEÑOS (IVA INCLUIDO)</t>
  </si>
  <si>
    <t>A. VALOR TOTAL ETAPA DE ESTUDIOS Y DISEÑOS PROYECTO PARQUE RECREO DEPORTIVO UBICADO EN LA URBANIZACIÓN NUEVO AMANECER EN EL MUNICIPIO DE AGUACHICA, DEPARTAMENTO DE CESAR ETAPA I.</t>
  </si>
  <si>
    <t>VALOR DEL IVA DEL PROYECTO (19 %)</t>
  </si>
  <si>
    <t>ELABORACIÓN DE ESTUDIOS Y DISEÑOS DE UN PARQUE RECREO DEPORTIVO UBICADO EN LA URBANIZACIÓN NUEVO AMANECER EN EL MUNICIPIO DE AGUACHICA, DEPARTAMENTO DE CESAR. (ANTES DE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</si>
</sst>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\ #,##0.00;[Red]\-&quot;$&quot;\ #,##0.00"/>
    <numFmt numFmtId="41" formatCode="_-* #,##0_-;\-* #,##0_-;_-* &quot;-&quot;_-;_-@_-"/>
    <numFmt numFmtId="164" formatCode="_-&quot;$&quot;* #,##0_-;\-&quot;$&quot;* #,##0_-;_-&quot;$&quot;* &quot;-&quot;_-;_-@_-"/>
    <numFmt numFmtId="165" formatCode="&quot;$&quot;#,##0"/>
    <numFmt numFmtId="166" formatCode="_(* #,##0_);_(* \(#,##0\);_(* &quot;-&quot;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0.0000000"/>
    <numFmt numFmtId="170" formatCode="_ * #,##0.0000_ ;_ * \-#,##0.00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  <font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" fillId="0" borderId="0"/>
    <xf numFmtId="0" fontId="9" fillId="0" borderId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</cellStyleXfs>
  <cellXfs count="84"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3"/>
    </xf>
    <xf numFmtId="41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3" fillId="4" borderId="1" xfId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41" fontId="5" fillId="0" borderId="0" xfId="1" applyFont="1" applyAlignment="1">
      <alignment vertical="center"/>
    </xf>
    <xf numFmtId="165" fontId="5" fillId="5" borderId="1" xfId="1" applyNumberFormat="1" applyFont="1" applyFill="1" applyBorder="1" applyAlignment="1">
      <alignment vertical="center"/>
    </xf>
    <xf numFmtId="41" fontId="5" fillId="0" borderId="1" xfId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41" fontId="3" fillId="6" borderId="2" xfId="0" applyNumberFormat="1" applyFont="1" applyFill="1" applyBorder="1" applyAlignment="1">
      <alignment vertical="center" wrapText="1"/>
    </xf>
    <xf numFmtId="41" fontId="3" fillId="6" borderId="1" xfId="0" applyNumberFormat="1" applyFont="1" applyFill="1" applyBorder="1" applyAlignment="1">
      <alignment vertical="center" wrapText="1"/>
    </xf>
    <xf numFmtId="41" fontId="3" fillId="6" borderId="1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/>
    </xf>
    <xf numFmtId="41" fontId="5" fillId="0" borderId="0" xfId="1" applyFont="1" applyFill="1" applyAlignment="1">
      <alignment vertical="center"/>
    </xf>
    <xf numFmtId="9" fontId="5" fillId="0" borderId="0" xfId="3" applyFont="1" applyFill="1" applyAlignment="1">
      <alignment vertical="center"/>
    </xf>
    <xf numFmtId="9" fontId="5" fillId="0" borderId="0" xfId="3" applyFont="1" applyAlignment="1">
      <alignment vertical="center"/>
    </xf>
    <xf numFmtId="165" fontId="5" fillId="0" borderId="0" xfId="2" applyNumberFormat="1" applyFont="1" applyAlignment="1">
      <alignment vertical="center"/>
    </xf>
    <xf numFmtId="164" fontId="5" fillId="0" borderId="0" xfId="2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41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5" xfId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12" fillId="0" borderId="1" xfId="2" applyFont="1" applyBorder="1" applyAlignment="1">
      <alignment horizontal="right" vertical="center"/>
    </xf>
    <xf numFmtId="8" fontId="12" fillId="0" borderId="1" xfId="0" applyNumberFormat="1" applyFont="1" applyBorder="1" applyAlignment="1">
      <alignment horizontal="left" vertical="center"/>
    </xf>
    <xf numFmtId="41" fontId="5" fillId="0" borderId="0" xfId="1" applyFont="1" applyBorder="1" applyAlignment="1">
      <alignment vertical="center"/>
    </xf>
    <xf numFmtId="165" fontId="5" fillId="0" borderId="0" xfId="1" applyNumberFormat="1" applyFont="1" applyAlignment="1">
      <alignment vertical="center"/>
    </xf>
    <xf numFmtId="165" fontId="3" fillId="9" borderId="1" xfId="1" applyNumberFormat="1" applyFont="1" applyFill="1" applyBorder="1" applyAlignment="1">
      <alignment horizontal="right" vertical="center"/>
    </xf>
    <xf numFmtId="165" fontId="3" fillId="1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1" fontId="3" fillId="10" borderId="1" xfId="1" applyFont="1" applyFill="1" applyBorder="1" applyAlignment="1">
      <alignment horizontal="left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/>
    </xf>
    <xf numFmtId="41" fontId="3" fillId="9" borderId="3" xfId="1" applyFont="1" applyFill="1" applyBorder="1" applyAlignment="1">
      <alignment horizontal="left" vertical="center" wrapText="1"/>
    </xf>
    <xf numFmtId="41" fontId="3" fillId="9" borderId="4" xfId="1" applyFont="1" applyFill="1" applyBorder="1" applyAlignment="1">
      <alignment horizontal="left" vertical="center" wrapText="1"/>
    </xf>
    <xf numFmtId="41" fontId="3" fillId="9" borderId="5" xfId="1" applyFont="1" applyFill="1" applyBorder="1" applyAlignment="1">
      <alignment horizontal="left" vertical="center" wrapText="1"/>
    </xf>
    <xf numFmtId="41" fontId="4" fillId="0" borderId="1" xfId="1" applyFont="1" applyBorder="1" applyAlignment="1">
      <alignment horizontal="left" vertical="center" wrapText="1"/>
    </xf>
    <xf numFmtId="41" fontId="4" fillId="0" borderId="3" xfId="1" applyFont="1" applyBorder="1" applyAlignment="1">
      <alignment horizontal="left" vertical="center" wrapText="1"/>
    </xf>
    <xf numFmtId="41" fontId="4" fillId="0" borderId="4" xfId="1" applyFont="1" applyBorder="1" applyAlignment="1">
      <alignment horizontal="left" vertical="center" wrapText="1"/>
    </xf>
    <xf numFmtId="41" fontId="4" fillId="0" borderId="5" xfId="1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41" fontId="2" fillId="0" borderId="3" xfId="1" applyFont="1" applyBorder="1" applyAlignment="1">
      <alignment horizontal="left" vertical="center" wrapText="1"/>
    </xf>
    <xf numFmtId="41" fontId="2" fillId="0" borderId="4" xfId="1" applyFont="1" applyBorder="1" applyAlignment="1">
      <alignment horizontal="left" vertical="center" wrapText="1"/>
    </xf>
    <xf numFmtId="41" fontId="2" fillId="0" borderId="5" xfId="1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41" fontId="3" fillId="6" borderId="3" xfId="0" applyNumberFormat="1" applyFont="1" applyFill="1" applyBorder="1" applyAlignment="1">
      <alignment horizontal="center" vertical="center" wrapText="1"/>
    </xf>
    <xf numFmtId="41" fontId="3" fillId="6" borderId="4" xfId="0" applyNumberFormat="1" applyFont="1" applyFill="1" applyBorder="1" applyAlignment="1">
      <alignment horizontal="center" vertical="center" wrapText="1"/>
    </xf>
    <xf numFmtId="41" fontId="3" fillId="6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</cellXfs>
  <cellStyles count="18">
    <cellStyle name="Millares [0]" xfId="1" builtinId="6"/>
    <cellStyle name="Millares [0] 2" xfId="6"/>
    <cellStyle name="Millares 2" xfId="7"/>
    <cellStyle name="Millares 3" xfId="8"/>
    <cellStyle name="Millares 4" xfId="5"/>
    <cellStyle name="Millares 5" xfId="14"/>
    <cellStyle name="Millares 6" xfId="17"/>
    <cellStyle name="Moneda [0]" xfId="2" builtinId="7"/>
    <cellStyle name="Moneda 2" xfId="9"/>
    <cellStyle name="Moneda 3" xfId="16"/>
    <cellStyle name="Moneda 4" xfId="15"/>
    <cellStyle name="Normal" xfId="0" builtinId="0"/>
    <cellStyle name="Normal 2" xfId="10"/>
    <cellStyle name="Normal 3" xfId="11"/>
    <cellStyle name="Normal 4" xfId="4"/>
    <cellStyle name="Porcentaje" xfId="3" builtinId="5"/>
    <cellStyle name="Porcentaje 2" xfId="12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1:L45"/>
  <sheetViews>
    <sheetView tabSelected="1" view="pageBreakPreview" topLeftCell="A7" zoomScaleNormal="85" zoomScaleSheetLayoutView="100" workbookViewId="0">
      <selection activeCell="F40" sqref="F40:F41"/>
    </sheetView>
  </sheetViews>
  <sheetFormatPr baseColWidth="10" defaultColWidth="11.42578125" defaultRowHeight="12.75" x14ac:dyDescent="0.25"/>
  <cols>
    <col min="1" max="1" width="6.42578125" style="9" customWidth="1"/>
    <col min="2" max="2" width="33" style="9" customWidth="1"/>
    <col min="3" max="3" width="18.5703125" style="9" customWidth="1"/>
    <col min="4" max="4" width="27.85546875" style="9" customWidth="1"/>
    <col min="5" max="5" width="25.42578125" style="9" customWidth="1"/>
    <col min="6" max="6" width="20.7109375" style="9" customWidth="1"/>
    <col min="7" max="7" width="23.140625" style="9" customWidth="1"/>
    <col min="8" max="8" width="29" style="9" customWidth="1"/>
    <col min="9" max="9" width="12" style="9" customWidth="1"/>
    <col min="10" max="10" width="28" style="9" customWidth="1"/>
    <col min="11" max="11" width="19.5703125" style="9" customWidth="1"/>
    <col min="12" max="12" width="17.85546875" style="9" customWidth="1"/>
    <col min="13" max="13" width="17.42578125" style="9" customWidth="1"/>
    <col min="14" max="14" width="8.42578125" style="9" customWidth="1"/>
    <col min="15" max="15" width="15.5703125" style="9" customWidth="1"/>
    <col min="16" max="16" width="20.7109375" style="9" customWidth="1"/>
    <col min="17" max="17" width="23" style="9" customWidth="1"/>
    <col min="18" max="16384" width="11.42578125" style="9"/>
  </cols>
  <sheetData>
    <row r="1" spans="1:12" x14ac:dyDescent="0.25">
      <c r="A1" s="23"/>
      <c r="B1" s="23"/>
      <c r="C1" s="23"/>
      <c r="D1" s="23"/>
      <c r="E1" s="24"/>
      <c r="F1" s="24"/>
      <c r="G1" s="23"/>
    </row>
    <row r="2" spans="1:12" x14ac:dyDescent="0.25">
      <c r="K2" s="25"/>
      <c r="L2" s="25"/>
    </row>
    <row r="3" spans="1:12" ht="35.25" customHeight="1" x14ac:dyDescent="0.25">
      <c r="A3" s="44" t="s">
        <v>22</v>
      </c>
      <c r="B3" s="44"/>
      <c r="C3" s="44"/>
      <c r="D3" s="44"/>
      <c r="E3" s="44"/>
      <c r="F3" s="44"/>
    </row>
    <row r="4" spans="1:12" ht="68.25" customHeight="1" x14ac:dyDescent="0.25">
      <c r="A4" s="44"/>
      <c r="B4" s="44"/>
      <c r="C4" s="44"/>
      <c r="D4" s="44"/>
      <c r="E4" s="44"/>
      <c r="F4" s="44"/>
    </row>
    <row r="5" spans="1:12" ht="35.25" customHeight="1" x14ac:dyDescent="0.25">
      <c r="A5" s="48" t="s">
        <v>21</v>
      </c>
      <c r="B5" s="49"/>
      <c r="C5" s="49"/>
      <c r="D5" s="49"/>
      <c r="E5" s="49"/>
      <c r="F5" s="50"/>
    </row>
    <row r="6" spans="1:12" ht="78" customHeight="1" x14ac:dyDescent="0.25">
      <c r="A6" s="51"/>
      <c r="B6" s="52"/>
      <c r="C6" s="52"/>
      <c r="D6" s="52"/>
      <c r="E6" s="52"/>
      <c r="F6" s="53"/>
    </row>
    <row r="7" spans="1:12" ht="18" customHeight="1" x14ac:dyDescent="0.25">
      <c r="A7" s="54" t="s">
        <v>2</v>
      </c>
      <c r="B7" s="54"/>
      <c r="C7" s="54"/>
      <c r="D7" s="54"/>
      <c r="E7" s="54"/>
      <c r="F7" s="22" t="s">
        <v>3</v>
      </c>
    </row>
    <row r="8" spans="1:12" ht="18" customHeight="1" x14ac:dyDescent="0.25">
      <c r="A8" s="55" t="s">
        <v>31</v>
      </c>
      <c r="B8" s="56"/>
      <c r="C8" s="56"/>
      <c r="D8" s="56"/>
      <c r="E8" s="57"/>
      <c r="F8" s="40">
        <f>F11+F14</f>
        <v>0</v>
      </c>
      <c r="G8" s="27"/>
    </row>
    <row r="9" spans="1:12" ht="32.25" customHeight="1" x14ac:dyDescent="0.25">
      <c r="A9" s="58" t="s">
        <v>34</v>
      </c>
      <c r="B9" s="58"/>
      <c r="C9" s="58"/>
      <c r="D9" s="58"/>
      <c r="E9" s="58"/>
      <c r="F9" s="10">
        <f>ROUND(,0)</f>
        <v>0</v>
      </c>
      <c r="H9" s="26"/>
      <c r="I9" s="27"/>
      <c r="J9" s="12"/>
    </row>
    <row r="10" spans="1:12" ht="32.25" customHeight="1" x14ac:dyDescent="0.25">
      <c r="A10" s="63" t="s">
        <v>33</v>
      </c>
      <c r="B10" s="64"/>
      <c r="C10" s="64"/>
      <c r="D10" s="64"/>
      <c r="E10" s="65"/>
      <c r="F10" s="10">
        <f>ROUND(F9*0.19,0)</f>
        <v>0</v>
      </c>
      <c r="H10" s="26"/>
      <c r="I10" s="27"/>
      <c r="J10" s="12"/>
    </row>
    <row r="11" spans="1:12" ht="28.5" customHeight="1" x14ac:dyDescent="0.25">
      <c r="A11" s="45" t="s">
        <v>32</v>
      </c>
      <c r="B11" s="45"/>
      <c r="C11" s="45"/>
      <c r="D11" s="45"/>
      <c r="E11" s="45"/>
      <c r="F11" s="41">
        <f>SUM(F9:F10)</f>
        <v>0</v>
      </c>
      <c r="H11" s="26"/>
      <c r="I11" s="27"/>
      <c r="J11" s="12"/>
    </row>
    <row r="12" spans="1:12" ht="39" customHeight="1" x14ac:dyDescent="0.25">
      <c r="A12" s="59" t="s">
        <v>25</v>
      </c>
      <c r="B12" s="60"/>
      <c r="C12" s="60"/>
      <c r="D12" s="60"/>
      <c r="E12" s="61"/>
      <c r="F12" s="10">
        <f>ROUND(,0)</f>
        <v>0</v>
      </c>
      <c r="H12" s="26"/>
      <c r="I12" s="27"/>
      <c r="J12" s="11"/>
    </row>
    <row r="13" spans="1:12" ht="39" customHeight="1" x14ac:dyDescent="0.25">
      <c r="A13" s="63" t="s">
        <v>33</v>
      </c>
      <c r="B13" s="64"/>
      <c r="C13" s="64"/>
      <c r="D13" s="64"/>
      <c r="E13" s="65"/>
      <c r="F13" s="10">
        <f>ROUND(F12*0.19,0)</f>
        <v>0</v>
      </c>
      <c r="G13" s="39"/>
      <c r="H13" s="26"/>
      <c r="I13" s="27"/>
      <c r="J13" s="38"/>
    </row>
    <row r="14" spans="1:12" ht="18" customHeight="1" x14ac:dyDescent="0.25">
      <c r="A14" s="45" t="s">
        <v>18</v>
      </c>
      <c r="B14" s="45"/>
      <c r="C14" s="45"/>
      <c r="D14" s="45"/>
      <c r="E14" s="45"/>
      <c r="F14" s="41">
        <f>SUM(F12:F13)</f>
        <v>0</v>
      </c>
    </row>
    <row r="15" spans="1:12" ht="32.25" customHeight="1" x14ac:dyDescent="0.25">
      <c r="A15" s="62" t="s">
        <v>23</v>
      </c>
      <c r="B15" s="62"/>
      <c r="C15" s="62"/>
      <c r="D15" s="62"/>
      <c r="E15" s="62"/>
      <c r="F15" s="62"/>
    </row>
    <row r="16" spans="1:12" ht="80.25" customHeight="1" x14ac:dyDescent="0.25">
      <c r="A16" s="62"/>
      <c r="B16" s="62"/>
      <c r="C16" s="62"/>
      <c r="D16" s="62"/>
      <c r="E16" s="62"/>
      <c r="F16" s="62"/>
    </row>
    <row r="17" spans="1:7" ht="25.5" customHeight="1" x14ac:dyDescent="0.25">
      <c r="A17" s="1" t="s">
        <v>4</v>
      </c>
      <c r="B17" s="1" t="s">
        <v>2</v>
      </c>
      <c r="C17" s="1" t="s">
        <v>5</v>
      </c>
      <c r="D17" s="1" t="s">
        <v>6</v>
      </c>
      <c r="E17" s="1" t="s">
        <v>7</v>
      </c>
      <c r="F17" s="1" t="s">
        <v>3</v>
      </c>
    </row>
    <row r="18" spans="1:7" ht="30.75" customHeight="1" x14ac:dyDescent="0.25">
      <c r="A18" s="74" t="s">
        <v>28</v>
      </c>
      <c r="B18" s="75"/>
      <c r="C18" s="75"/>
      <c r="D18" s="75"/>
      <c r="E18" s="76"/>
      <c r="F18" s="13"/>
    </row>
    <row r="19" spans="1:7" ht="15" customHeight="1" x14ac:dyDescent="0.25">
      <c r="A19" s="2"/>
      <c r="B19" s="77" t="s">
        <v>8</v>
      </c>
      <c r="C19" s="77"/>
      <c r="D19" s="77"/>
      <c r="E19" s="77"/>
      <c r="F19" s="3">
        <f>SUM(F20:F23)</f>
        <v>0</v>
      </c>
    </row>
    <row r="20" spans="1:7" ht="15" customHeight="1" x14ac:dyDescent="0.25">
      <c r="A20" s="20">
        <v>1</v>
      </c>
      <c r="B20" s="28" t="s">
        <v>9</v>
      </c>
      <c r="C20" s="29" t="s">
        <v>20</v>
      </c>
      <c r="D20" s="33">
        <v>520</v>
      </c>
      <c r="E20" s="36"/>
      <c r="F20" s="32">
        <f>ROUND(+D20*E20,0)</f>
        <v>0</v>
      </c>
    </row>
    <row r="21" spans="1:7" ht="15" customHeight="1" x14ac:dyDescent="0.25">
      <c r="A21" s="20">
        <v>2</v>
      </c>
      <c r="B21" s="28" t="s">
        <v>10</v>
      </c>
      <c r="C21" s="29" t="s">
        <v>20</v>
      </c>
      <c r="D21" s="34">
        <v>1500</v>
      </c>
      <c r="E21" s="36"/>
      <c r="F21" s="32">
        <f>ROUND(+D21*E21,0)</f>
        <v>0</v>
      </c>
    </row>
    <row r="22" spans="1:7" ht="25.5" x14ac:dyDescent="0.25">
      <c r="A22" s="20">
        <v>3</v>
      </c>
      <c r="B22" s="35" t="s">
        <v>26</v>
      </c>
      <c r="C22" s="29" t="s">
        <v>20</v>
      </c>
      <c r="D22" s="33">
        <v>640</v>
      </c>
      <c r="E22" s="36"/>
      <c r="F22" s="32">
        <f>ROUND(+D22*E22,0)</f>
        <v>0</v>
      </c>
      <c r="G22" s="25"/>
    </row>
    <row r="23" spans="1:7" x14ac:dyDescent="0.25">
      <c r="A23" s="20">
        <v>4</v>
      </c>
      <c r="B23" s="35" t="s">
        <v>27</v>
      </c>
      <c r="C23" s="29" t="s">
        <v>11</v>
      </c>
      <c r="D23" s="33">
        <v>1</v>
      </c>
      <c r="E23" s="36"/>
      <c r="F23" s="32">
        <f>ROUND(+D23*E23,0)</f>
        <v>0</v>
      </c>
    </row>
    <row r="24" spans="1:7" ht="15" customHeight="1" x14ac:dyDescent="0.25">
      <c r="A24" s="4"/>
      <c r="B24" s="78" t="s">
        <v>12</v>
      </c>
      <c r="C24" s="79"/>
      <c r="D24" s="79"/>
      <c r="E24" s="80"/>
      <c r="F24" s="5">
        <f>SUM(F25:F28)</f>
        <v>0</v>
      </c>
    </row>
    <row r="25" spans="1:7" ht="15" customHeight="1" x14ac:dyDescent="0.25">
      <c r="A25" s="20"/>
      <c r="B25" s="6" t="s">
        <v>13</v>
      </c>
      <c r="C25" s="7">
        <v>0.2447</v>
      </c>
      <c r="D25" s="43"/>
      <c r="E25" s="81"/>
      <c r="F25" s="11">
        <f>ROUND(F19*C25,0)</f>
        <v>0</v>
      </c>
    </row>
    <row r="26" spans="1:7" ht="15" customHeight="1" x14ac:dyDescent="0.25">
      <c r="A26" s="20"/>
      <c r="B26" s="6" t="s">
        <v>14</v>
      </c>
      <c r="C26" s="21">
        <v>0.03</v>
      </c>
      <c r="D26" s="46"/>
      <c r="E26" s="47"/>
      <c r="F26" s="11">
        <f>ROUND(F19*C26,0)</f>
        <v>0</v>
      </c>
    </row>
    <row r="27" spans="1:7" ht="15" customHeight="1" x14ac:dyDescent="0.25">
      <c r="A27" s="20"/>
      <c r="B27" s="6" t="s">
        <v>15</v>
      </c>
      <c r="C27" s="21">
        <v>0.05</v>
      </c>
      <c r="D27" s="43"/>
      <c r="E27" s="81"/>
      <c r="F27" s="11">
        <f>ROUND(F19*C27,0)</f>
        <v>0</v>
      </c>
    </row>
    <row r="28" spans="1:7" x14ac:dyDescent="0.25">
      <c r="A28" s="20"/>
      <c r="B28" s="6" t="s">
        <v>16</v>
      </c>
      <c r="C28" s="21">
        <v>0.19</v>
      </c>
      <c r="D28" s="43"/>
      <c r="E28" s="81"/>
      <c r="F28" s="11">
        <f>+ROUND(F27*C28,0)</f>
        <v>0</v>
      </c>
    </row>
    <row r="29" spans="1:7" ht="15" customHeight="1" x14ac:dyDescent="0.25">
      <c r="A29" s="4" t="s">
        <v>0</v>
      </c>
      <c r="B29" s="8" t="s">
        <v>17</v>
      </c>
      <c r="C29" s="4"/>
      <c r="D29" s="67"/>
      <c r="E29" s="82"/>
      <c r="F29" s="5">
        <f>F19+F24</f>
        <v>0</v>
      </c>
    </row>
    <row r="30" spans="1:7" ht="39" customHeight="1" x14ac:dyDescent="0.25">
      <c r="A30" s="71" t="s">
        <v>29</v>
      </c>
      <c r="B30" s="72"/>
      <c r="C30" s="72"/>
      <c r="D30" s="72"/>
      <c r="E30" s="72"/>
      <c r="F30" s="14"/>
    </row>
    <row r="31" spans="1:7" ht="15" customHeight="1" x14ac:dyDescent="0.25">
      <c r="A31" s="2"/>
      <c r="B31" s="77" t="s">
        <v>8</v>
      </c>
      <c r="C31" s="77"/>
      <c r="D31" s="77"/>
      <c r="E31" s="77"/>
      <c r="F31" s="3">
        <f>SUM(F32:F35)</f>
        <v>0</v>
      </c>
    </row>
    <row r="32" spans="1:7" x14ac:dyDescent="0.25">
      <c r="A32" s="20">
        <v>5</v>
      </c>
      <c r="B32" s="35" t="s">
        <v>9</v>
      </c>
      <c r="C32" s="33" t="s">
        <v>30</v>
      </c>
      <c r="D32" s="33">
        <v>258</v>
      </c>
      <c r="E32" s="37"/>
      <c r="F32" s="32">
        <f>ROUND(D32*E32,0)</f>
        <v>0</v>
      </c>
      <c r="G32" s="25"/>
    </row>
    <row r="33" spans="1:6" x14ac:dyDescent="0.25">
      <c r="A33" s="20">
        <v>6</v>
      </c>
      <c r="B33" s="35" t="s">
        <v>10</v>
      </c>
      <c r="C33" s="33" t="s">
        <v>30</v>
      </c>
      <c r="D33" s="34">
        <v>1102</v>
      </c>
      <c r="E33" s="37"/>
      <c r="F33" s="32">
        <f>ROUND(D33*E33,0)</f>
        <v>0</v>
      </c>
    </row>
    <row r="34" spans="1:6" ht="25.5" x14ac:dyDescent="0.25">
      <c r="A34" s="31">
        <v>7</v>
      </c>
      <c r="B34" s="35" t="s">
        <v>26</v>
      </c>
      <c r="C34" s="33" t="s">
        <v>30</v>
      </c>
      <c r="D34" s="33">
        <v>640</v>
      </c>
      <c r="E34" s="37"/>
      <c r="F34" s="32">
        <f>ROUND(D34*E34,0)</f>
        <v>0</v>
      </c>
    </row>
    <row r="35" spans="1:6" x14ac:dyDescent="0.25">
      <c r="A35" s="20">
        <v>8</v>
      </c>
      <c r="B35" s="35" t="s">
        <v>27</v>
      </c>
      <c r="C35" s="33" t="s">
        <v>11</v>
      </c>
      <c r="D35" s="33">
        <v>1</v>
      </c>
      <c r="E35" s="37"/>
      <c r="F35" s="32">
        <f>ROUND(D35*E35,0)</f>
        <v>0</v>
      </c>
    </row>
    <row r="36" spans="1:6" ht="15" customHeight="1" x14ac:dyDescent="0.25">
      <c r="A36" s="4"/>
      <c r="B36" s="78" t="s">
        <v>12</v>
      </c>
      <c r="C36" s="79"/>
      <c r="D36" s="79"/>
      <c r="E36" s="79"/>
      <c r="F36" s="5">
        <f>SUM(F37:F40)</f>
        <v>0</v>
      </c>
    </row>
    <row r="37" spans="1:6" ht="15" customHeight="1" x14ac:dyDescent="0.25">
      <c r="A37" s="20"/>
      <c r="B37" s="6" t="s">
        <v>13</v>
      </c>
      <c r="C37" s="7">
        <v>0.27979999999999999</v>
      </c>
      <c r="D37" s="42"/>
      <c r="E37" s="43"/>
      <c r="F37" s="11">
        <f>ROUND(F31*C37,0)</f>
        <v>0</v>
      </c>
    </row>
    <row r="38" spans="1:6" ht="15" customHeight="1" x14ac:dyDescent="0.25">
      <c r="A38" s="20"/>
      <c r="B38" s="6" t="s">
        <v>14</v>
      </c>
      <c r="C38" s="21">
        <v>0.03</v>
      </c>
      <c r="D38" s="83"/>
      <c r="E38" s="43"/>
      <c r="F38" s="11">
        <f>ROUND(F31*C38,0)</f>
        <v>0</v>
      </c>
    </row>
    <row r="39" spans="1:6" ht="15" customHeight="1" x14ac:dyDescent="0.25">
      <c r="A39" s="20"/>
      <c r="B39" s="6" t="s">
        <v>15</v>
      </c>
      <c r="C39" s="21">
        <v>0.05</v>
      </c>
      <c r="D39" s="42"/>
      <c r="E39" s="43"/>
      <c r="F39" s="11">
        <f>ROUND(F31*C39,0)</f>
        <v>0</v>
      </c>
    </row>
    <row r="40" spans="1:6" ht="15" customHeight="1" x14ac:dyDescent="0.25">
      <c r="A40" s="20"/>
      <c r="B40" s="6" t="s">
        <v>16</v>
      </c>
      <c r="C40" s="21">
        <v>0.19</v>
      </c>
      <c r="D40" s="42"/>
      <c r="E40" s="43"/>
      <c r="F40" s="11">
        <f>+ROUND(F39*C40,0)</f>
        <v>0</v>
      </c>
    </row>
    <row r="41" spans="1:6" ht="15" customHeight="1" x14ac:dyDescent="0.25">
      <c r="A41" s="4" t="s">
        <v>1</v>
      </c>
      <c r="B41" s="8" t="s">
        <v>17</v>
      </c>
      <c r="C41" s="4"/>
      <c r="D41" s="66"/>
      <c r="E41" s="67"/>
      <c r="F41" s="5">
        <f>+F31+F36</f>
        <v>0</v>
      </c>
    </row>
    <row r="42" spans="1:6" x14ac:dyDescent="0.25">
      <c r="A42" s="16"/>
      <c r="B42" s="17"/>
      <c r="C42" s="18"/>
      <c r="D42" s="19"/>
      <c r="E42" s="19"/>
      <c r="F42" s="5"/>
    </row>
    <row r="43" spans="1:6" x14ac:dyDescent="0.25">
      <c r="A43" s="71" t="s">
        <v>24</v>
      </c>
      <c r="B43" s="72"/>
      <c r="C43" s="72"/>
      <c r="D43" s="72"/>
      <c r="E43" s="73"/>
      <c r="F43" s="15">
        <f>F29+F41</f>
        <v>0</v>
      </c>
    </row>
    <row r="45" spans="1:6" x14ac:dyDescent="0.25">
      <c r="A45" s="68" t="s">
        <v>19</v>
      </c>
      <c r="B45" s="69"/>
      <c r="C45" s="69"/>
      <c r="D45" s="69"/>
      <c r="E45" s="70"/>
      <c r="F45" s="30">
        <f>+F43+F14</f>
        <v>0</v>
      </c>
    </row>
  </sheetData>
  <protectedRanges>
    <protectedRange sqref="C37:C39" name="Rango5"/>
    <protectedRange sqref="E32:E35" name="Rango4"/>
    <protectedRange sqref="C25:C27" name="Rango3"/>
    <protectedRange sqref="E32:E35" name="Rango2"/>
    <protectedRange sqref="F9:F10 F12:F13" name="Rango1"/>
  </protectedRanges>
  <mergeCells count="29">
    <mergeCell ref="D41:E41"/>
    <mergeCell ref="A45:E45"/>
    <mergeCell ref="A43:E43"/>
    <mergeCell ref="A18:E18"/>
    <mergeCell ref="B19:E19"/>
    <mergeCell ref="B24:E24"/>
    <mergeCell ref="D25:E25"/>
    <mergeCell ref="D27:E27"/>
    <mergeCell ref="D28:E28"/>
    <mergeCell ref="D29:E29"/>
    <mergeCell ref="A30:E30"/>
    <mergeCell ref="B31:E31"/>
    <mergeCell ref="B36:E36"/>
    <mergeCell ref="D37:E37"/>
    <mergeCell ref="D38:E38"/>
    <mergeCell ref="D39:E39"/>
    <mergeCell ref="D40:E40"/>
    <mergeCell ref="A3:F4"/>
    <mergeCell ref="A14:E14"/>
    <mergeCell ref="D26:E26"/>
    <mergeCell ref="A5:F6"/>
    <mergeCell ref="A7:E7"/>
    <mergeCell ref="A8:E8"/>
    <mergeCell ref="A9:E9"/>
    <mergeCell ref="A12:E12"/>
    <mergeCell ref="A15:F16"/>
    <mergeCell ref="A10:E10"/>
    <mergeCell ref="A13:E13"/>
    <mergeCell ref="A11:E11"/>
  </mergeCells>
  <pageMargins left="0.7" right="0.7" top="0.75" bottom="0.75" header="0.3" footer="0.3"/>
  <pageSetup scale="69" orientation="portrait" r:id="rId1"/>
  <rowBreaks count="1" manualBreakCount="1">
    <brk id="29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107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3FAA9A30-3E82-4762-8E4C-3BB225060A26}"/>
</file>

<file path=customXml/itemProps2.xml><?xml version="1.0" encoding="utf-8"?>
<ds:datastoreItem xmlns:ds="http://schemas.openxmlformats.org/officeDocument/2006/customXml" ds:itemID="{D0BB8CB6-93BD-4C2D-8529-01F693C0439C}"/>
</file>

<file path=customXml/itemProps3.xml><?xml version="1.0" encoding="utf-8"?>
<ds:datastoreItem xmlns:ds="http://schemas.openxmlformats.org/officeDocument/2006/customXml" ds:itemID="{41FFD01F-4EEF-4330-9415-DFAA74C45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PAF-EUC-O-023-2019 FORMATO 4 PROPUESTA ECONOMICA</dc:title>
  <dc:creator>SONIA PATRICIA GRANADOS VERA</dc:creator>
  <cp:lastModifiedBy>MARIA DEL PILAR MORENO TELLEZ</cp:lastModifiedBy>
  <cp:lastPrinted>2019-05-27T19:14:13Z</cp:lastPrinted>
  <dcterms:created xsi:type="dcterms:W3CDTF">2018-03-27T21:50:58Z</dcterms:created>
  <dcterms:modified xsi:type="dcterms:W3CDTF">2019-06-18T21:53:52Z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