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4000" windowHeight="9735"/>
  </bookViews>
  <sheets>
    <sheet name="RESUMEN"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2" i="1" l="1"/>
  <c r="F61" i="1"/>
  <c r="F60" i="1"/>
  <c r="F59" i="1"/>
  <c r="F58" i="1"/>
  <c r="F49" i="1"/>
  <c r="F48" i="1"/>
  <c r="F45" i="1"/>
  <c r="F36" i="1"/>
  <c r="F35" i="1"/>
  <c r="F32" i="1"/>
  <c r="F23" i="1"/>
  <c r="F22" i="1"/>
  <c r="F21" i="1"/>
  <c r="F20" i="1"/>
  <c r="F19" i="1"/>
  <c r="F57" i="1" l="1"/>
  <c r="F65" i="1" s="1"/>
  <c r="F18" i="1"/>
  <c r="F25" i="1" s="1"/>
  <c r="F9" i="1"/>
  <c r="F64" i="1" l="1"/>
  <c r="F66" i="1"/>
  <c r="F67" i="1" s="1"/>
  <c r="F26" i="1"/>
  <c r="F27" i="1"/>
  <c r="F28" i="1" s="1"/>
  <c r="F63" i="1" l="1"/>
  <c r="F68" i="1" s="1"/>
  <c r="F24" i="1"/>
  <c r="F29" i="1" s="1"/>
  <c r="F46" i="1" l="1"/>
  <c r="F47" i="1"/>
  <c r="F33" i="1"/>
  <c r="F34" i="1"/>
  <c r="F31" i="1" l="1"/>
  <c r="F44" i="1"/>
  <c r="F52" i="1" l="1"/>
  <c r="F53" i="1"/>
  <c r="F54" i="1" s="1"/>
  <c r="F51" i="1"/>
  <c r="F38" i="1"/>
  <c r="F39" i="1"/>
  <c r="F40" i="1"/>
  <c r="F41" i="1" s="1"/>
  <c r="F50" i="1" l="1"/>
  <c r="F55" i="1" s="1"/>
  <c r="F37" i="1"/>
  <c r="F42" i="1" s="1"/>
  <c r="F69" i="1" l="1"/>
  <c r="F71" i="1" s="1"/>
</calcChain>
</file>

<file path=xl/sharedStrings.xml><?xml version="1.0" encoding="utf-8"?>
<sst xmlns="http://schemas.openxmlformats.org/spreadsheetml/2006/main" count="93" uniqueCount="41">
  <si>
    <t>B</t>
  </si>
  <si>
    <t>C</t>
  </si>
  <si>
    <t>D</t>
  </si>
  <si>
    <t>DESCRIPCIÓN</t>
  </si>
  <si>
    <t>VALOR TOTAL</t>
  </si>
  <si>
    <t>A. VALOR TOTAL ETAPA DE ESTUDIOS Y DISEÑOS</t>
  </si>
  <si>
    <t>ÍTEM</t>
  </si>
  <si>
    <t>UND</t>
  </si>
  <si>
    <t>CANTIDAD</t>
  </si>
  <si>
    <t>PRECIOS UNITARIOS</t>
  </si>
  <si>
    <t>VALOR DIRECTO OBRA</t>
  </si>
  <si>
    <t>Zonas Duras</t>
  </si>
  <si>
    <t>Zonas Blandas</t>
  </si>
  <si>
    <t>Gl</t>
  </si>
  <si>
    <t xml:space="preserve">VALOR COSTOS INDIRECTOS </t>
  </si>
  <si>
    <t>Administración</t>
  </si>
  <si>
    <t xml:space="preserve">Imprevistos </t>
  </si>
  <si>
    <t>Utilidad</t>
  </si>
  <si>
    <t>Valor  IVA sobre la utilidad</t>
  </si>
  <si>
    <t>COSTO TOTAL OBRA</t>
  </si>
  <si>
    <t>Juegos Infantiles y Gimnasio Biosaludable</t>
  </si>
  <si>
    <t>E. VALOR TOTAL DE OBRA (B + C + D)</t>
  </si>
  <si>
    <t>F. VALOR TOTAL DE LLAVE EN MANO (A + E)</t>
  </si>
  <si>
    <t>Biblioteca</t>
  </si>
  <si>
    <r>
      <t>m</t>
    </r>
    <r>
      <rPr>
        <vertAlign val="superscript"/>
        <sz val="9"/>
        <color rgb="FF000000"/>
        <rFont val="Arial Narrow"/>
        <family val="2"/>
      </rPr>
      <t>2</t>
    </r>
    <r>
      <rPr>
        <sz val="11"/>
        <color rgb="FF000000"/>
        <rFont val="Arial Narrow"/>
        <family val="2"/>
      </rPr>
      <t/>
    </r>
  </si>
  <si>
    <t>ELABORACIÓN DE ESTUDIOS Y DISEÑOS DE EJECUCIÓN DE UN PARQUE RECREO DEPORTIVO UBICADO EN LA URBANIZACIÓN BELLO HORIZONTE EN EL MUNICIPIO DE TUQUERRES, DEPARTAMENTO DE NARIÑO</t>
  </si>
  <si>
    <t>Ciclo Ruta</t>
  </si>
  <si>
    <t>ELABORACIÓN DE ESTUDIOS Y DISEÑOS DE EJECUCIÓN DE UN PARQUE RECREO DEPORTIVO UBICADO EN LA URBANIZACIÓN HUELLAS EN EL MUNICIPIO DE MORALES, DEPARTAMENTO DE CAUCA</t>
  </si>
  <si>
    <t>PARQUE RECREO DEPORTIVO EN LA URBANIZACIÓN HUELLAS- MORALES</t>
  </si>
  <si>
    <t>m2</t>
  </si>
  <si>
    <t>Valor iva sobre la utilidad</t>
  </si>
  <si>
    <t xml:space="preserve">PARQUE RECREO DEPORTIVO EN LA URBANIZACIÓN VALLE DEL ORTIGAL - POPAYÁN </t>
  </si>
  <si>
    <t xml:space="preserve"> PARQUE RECREO DEPORTIVO EN LA URBANIZACIÓN  VILLA ROSA - COLÓN </t>
  </si>
  <si>
    <t xml:space="preserve">PARQUE RECREO DEPORTIVO EN LA URBANIZACIÓN BELLO HORIZONTE - TUQUERRES </t>
  </si>
  <si>
    <t>ELABORACIÓN DE ESTUDIOS Y DISEÑOS DE EJECUCIÓN DE UN PARQUE RECREO DEPORTIVO UBICADO EN LA URBANIZACIÓN VALLE DEL ORTIGAL EN EL MUNICIPIO DE POPAYAN, DEPARTAMENTO DE CAUCA</t>
  </si>
  <si>
    <t>EJECUCIÓN DE ESTUDIOS, DISEÑOS, CONSTRUCCIÓN Y PUESTA EN FUNCIONAMIENTO DE UN PARQUE RECREO DEPORTIVO UBICADO EN LA URBANIZACIÓN BELLO HORIZONTE EN EL MUNICIPIO DE TUQUERRES, DEPARTAMENTO DE NARIÑO, UN PARQUE RECREO DEPORTIVO UBICADO EN LA URBANIZACIÓN VILLA ROSA, EN EL MUNICIPIO DE COLÓN, DEPARTAMENTO DE PUTUMAYO, UN PARQUE RECREO DEPORTIVO UBICADO EN LA URBANIZACIÓN VALLE DEL ORTIGAL EN EL MUNICIPIO DE POPAYAN, DEPARTAMENTO DE CAUCA, Y UN PARQUE RECREO DEPORTIVO UBICADO EN LA URBANIZACIÓN HUELLAS EN EL MUNICIPIO DE MORALES, DEPARTAMENTO DE CAUCA</t>
  </si>
  <si>
    <t>1. ETAPA I. EJECUCIÓN DE ESTUDIOS Y DISEÑOS DE UN PARQUE RECREO DEPORTIVO UBICADO EN LA URBANIZACIÓN BELLO HORIZONTE EN EL MUNICIPIO DE TUQUERRES, DEPARTAMENTO DE NARIÑO, UN PARQUE RECREO DEPORTIVO UBICADO EN LA URBANIZACIÓN VILLA ROSA, EN EL MUNICIPIO DE COLÓN, DEPARTAMENTO DE PUTUMAYO, UN PARQUE RECREO DEPORTIVO UBICADO EN LA URBANIZACIÓN VALLE DEL ORTIGAL EN EL MUNICIPIO DE POPAYAN, DEPARTAMENTO DE CAUCA, Y UN PARQUE RECREO DEPORTIVO UBICADO EN LA URBANIZACIÓN HUELLAS EN EL MUNICIPIO DE MORALES, DEPARTAMENTO DE CAUCA</t>
  </si>
  <si>
    <t>ELABORACIÓN DE ESTUDIOS Y DISEÑOS DE EJECUCIÓN DE UN PARQUE RECREO DEPORTIVO UBICADO EN LA URBANIZACIÓN VILLA ROSA EN EL MUNICIPIO DE COLON, DEPARTAMENTO DE PUTUMAYO</t>
  </si>
  <si>
    <t>2. ETAPA II.  CONSTRUCCIÓN Y PUESTA EN FUNCIONAMIENTO DE UN PARQUE RECREO DEPORTIVO UBICADO EN LA URBANIZACIÓN BELLO HORIZONTE EN EL MUNICIPIO DE TUQUERRES, DEPARTAMENTO DE NARIÑO, UN PARQUE RECREO DEPORTIVO UBICADO EN LA URBANIZACIÓN VILLA ROSA, EN EL MUNICIPIO DE COLÓN, DEPARTAMENTO DE PUTUMAYO, UN PARQUE RECREO DEPORTIVO UBICADO EN LA URBANIZACIÓN VALLE DEL ORTIGAL EN EL MUNICIPIO DE POPAYAN, DEPARTAMENTO DE CAUCA, Y UN PARQUE RECREO DEPORTIVO UBICADO EN LA URBANIZACIÓN HUELLAS EN EL MUNICIPIO DE MORALES, DEPARTAMENTO DE CAUCA</t>
  </si>
  <si>
    <t xml:space="preserve">Cancha Múltiple (Incluye malla contra impacto, demarcación y pintura) </t>
  </si>
  <si>
    <t>Cancha Múltiple (Incluye malla contra impacto, demarcación y pintura)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</si>
</sst>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2" x14ac:knownFonts="1">
    <font>
      <sz val="11"/>
      <color theme="1"/>
      <name val="Calibri"/>
      <family val="2"/>
      <scheme val="minor"/>
    </font>
    <font>
      <sz val="11"/>
      <color theme="1"/>
      <name val="Calibri"/>
      <family val="2"/>
      <scheme val="minor"/>
    </font>
    <font>
      <sz val="9"/>
      <color theme="1"/>
      <name val="Arial Narrow"/>
      <family val="2"/>
    </font>
    <font>
      <b/>
      <sz val="10"/>
      <color theme="1"/>
      <name val="Arial Narrow"/>
      <family val="2"/>
    </font>
    <font>
      <sz val="10"/>
      <color theme="1"/>
      <name val="Arial Narrow"/>
      <family val="2"/>
    </font>
    <font>
      <b/>
      <sz val="10"/>
      <color rgb="FF000000"/>
      <name val="Arial Narrow"/>
      <family val="2"/>
    </font>
    <font>
      <sz val="11"/>
      <color rgb="FF000000"/>
      <name val="Arial Narrow"/>
      <family val="2"/>
    </font>
    <font>
      <sz val="10"/>
      <color theme="1"/>
      <name val="Calibri"/>
      <family val="2"/>
      <scheme val="minor"/>
    </font>
    <font>
      <sz val="9"/>
      <color rgb="FF000000"/>
      <name val="Arial Narrow"/>
      <family val="2"/>
    </font>
    <font>
      <vertAlign val="superscript"/>
      <sz val="9"/>
      <color rgb="FF000000"/>
      <name val="Arial Narrow"/>
      <family val="2"/>
    </font>
    <font>
      <b/>
      <sz val="10"/>
      <name val="Arial Narrow"/>
      <family val="2"/>
    </font>
    <font>
      <sz val="10"/>
      <name val="Arial Narrow"/>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1" fontId="1" fillId="0" borderId="0" applyFont="0" applyFill="0" applyBorder="0" applyAlignment="0" applyProtection="0"/>
  </cellStyleXfs>
  <cellXfs count="52">
    <xf numFmtId="0" fontId="0" fillId="0" borderId="0" xfId="0"/>
    <xf numFmtId="0" fontId="8" fillId="0" borderId="4" xfId="0" applyFont="1" applyBorder="1" applyAlignment="1" applyProtection="1">
      <alignment horizontal="center" vertical="center" wrapText="1"/>
    </xf>
    <xf numFmtId="41" fontId="0" fillId="0" borderId="0" xfId="1" applyFont="1" applyAlignment="1" applyProtection="1">
      <alignment vertical="center"/>
      <protection locked="0"/>
    </xf>
    <xf numFmtId="41" fontId="3" fillId="0" borderId="4" xfId="1" applyFont="1" applyBorder="1" applyAlignment="1" applyProtection="1">
      <alignment horizontal="center" vertical="center"/>
      <protection locked="0"/>
    </xf>
    <xf numFmtId="41" fontId="4" fillId="0" borderId="4" xfId="1" applyFont="1" applyBorder="1" applyAlignment="1" applyProtection="1">
      <alignment vertical="center"/>
      <protection locked="0"/>
    </xf>
    <xf numFmtId="0" fontId="5" fillId="5" borderId="4" xfId="0" applyFont="1" applyFill="1" applyBorder="1" applyAlignment="1" applyProtection="1">
      <alignment horizontal="center" vertical="center" wrapText="1"/>
      <protection locked="0"/>
    </xf>
    <xf numFmtId="41" fontId="3" fillId="4" borderId="7" xfId="0" applyNumberFormat="1" applyFont="1" applyFill="1" applyBorder="1" applyAlignment="1" applyProtection="1">
      <alignment vertical="center" wrapText="1"/>
      <protection locked="0"/>
    </xf>
    <xf numFmtId="0" fontId="3" fillId="4" borderId="1" xfId="0" applyFont="1" applyFill="1" applyBorder="1" applyAlignment="1" applyProtection="1">
      <alignment horizontal="left" vertical="center" wrapText="1" indent="3"/>
      <protection locked="0"/>
    </xf>
    <xf numFmtId="0" fontId="3" fillId="4" borderId="2" xfId="0" applyFont="1" applyFill="1" applyBorder="1" applyAlignment="1" applyProtection="1">
      <alignment horizontal="left" vertical="center" wrapText="1"/>
      <protection locked="0"/>
    </xf>
    <xf numFmtId="41" fontId="3" fillId="4" borderId="4" xfId="0" applyNumberFormat="1" applyFont="1" applyFill="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41" fontId="2" fillId="0" borderId="4" xfId="1" applyFont="1" applyFill="1" applyBorder="1" applyAlignment="1" applyProtection="1">
      <alignment vertical="center"/>
      <protection locked="0"/>
    </xf>
    <xf numFmtId="41" fontId="2" fillId="0" borderId="4" xfId="1" applyFont="1" applyBorder="1" applyAlignment="1" applyProtection="1">
      <alignment vertical="center"/>
      <protection locked="0"/>
    </xf>
    <xf numFmtId="0" fontId="3" fillId="4" borderId="4" xfId="0" applyFont="1" applyFill="1" applyBorder="1" applyAlignment="1" applyProtection="1">
      <alignment horizontal="center" vertical="center" wrapText="1"/>
      <protection locked="0"/>
    </xf>
    <xf numFmtId="41" fontId="3" fillId="5" borderId="4" xfId="1" applyFont="1" applyFill="1" applyBorder="1" applyAlignment="1" applyProtection="1">
      <alignment vertical="center"/>
      <protection locked="0"/>
    </xf>
    <xf numFmtId="0" fontId="4" fillId="0" borderId="4" xfId="0" applyFont="1" applyBorder="1" applyAlignment="1" applyProtection="1">
      <alignment horizontal="center" vertical="center" wrapText="1"/>
      <protection locked="0"/>
    </xf>
    <xf numFmtId="10" fontId="4" fillId="0" borderId="4" xfId="0" applyNumberFormat="1"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9" fontId="4" fillId="0" borderId="4" xfId="0" applyNumberFormat="1" applyFont="1" applyBorder="1" applyAlignment="1" applyProtection="1">
      <alignment horizontal="center" vertical="center" wrapText="1"/>
      <protection locked="0"/>
    </xf>
    <xf numFmtId="0" fontId="3" fillId="4" borderId="4" xfId="0" applyFont="1" applyFill="1" applyBorder="1" applyAlignment="1" applyProtection="1">
      <alignment horizontal="left" vertical="center"/>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41" fontId="2" fillId="0" borderId="1" xfId="1" applyFont="1" applyBorder="1" applyAlignment="1" applyProtection="1">
      <alignment vertical="center"/>
      <protection locked="0"/>
    </xf>
    <xf numFmtId="10" fontId="4" fillId="0" borderId="4" xfId="0" applyNumberFormat="1" applyFont="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41" fontId="7" fillId="6" borderId="4" xfId="1"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41" fontId="3" fillId="3" borderId="4" xfId="1" applyFont="1" applyFill="1" applyBorder="1" applyAlignment="1" applyProtection="1">
      <alignment horizontal="center" vertical="center" wrapText="1"/>
      <protection locked="0"/>
    </xf>
    <xf numFmtId="41" fontId="7" fillId="0" borderId="0" xfId="1" applyFont="1" applyAlignment="1" applyProtection="1">
      <alignment vertical="center"/>
      <protection locked="0"/>
    </xf>
    <xf numFmtId="41" fontId="0" fillId="0" borderId="0" xfId="1" applyFont="1" applyAlignment="1" applyProtection="1">
      <alignment vertical="center"/>
    </xf>
    <xf numFmtId="0" fontId="10" fillId="4" borderId="4" xfId="0" applyFont="1" applyFill="1" applyBorder="1" applyAlignment="1" applyProtection="1">
      <alignment horizontal="center" vertical="center" wrapText="1"/>
    </xf>
    <xf numFmtId="41" fontId="3" fillId="0" borderId="4" xfId="1" applyFont="1" applyBorder="1" applyAlignment="1" applyProtection="1">
      <alignment horizontal="center" vertical="center"/>
    </xf>
    <xf numFmtId="41" fontId="3" fillId="0" borderId="4" xfId="1" applyFont="1" applyBorder="1" applyAlignment="1" applyProtection="1">
      <alignment horizontal="left" vertical="center" wrapText="1"/>
    </xf>
    <xf numFmtId="41" fontId="11" fillId="0" borderId="4" xfId="1" applyFont="1" applyBorder="1" applyAlignment="1" applyProtection="1">
      <alignment horizontal="left" vertical="center" wrapText="1"/>
    </xf>
    <xf numFmtId="0" fontId="2" fillId="0" borderId="4" xfId="0" applyFont="1" applyFill="1" applyBorder="1" applyAlignment="1" applyProtection="1">
      <alignment horizontal="left" vertical="center" wrapText="1"/>
    </xf>
    <xf numFmtId="3" fontId="2" fillId="0" borderId="4" xfId="0" applyNumberFormat="1" applyFont="1" applyFill="1" applyBorder="1" applyAlignment="1" applyProtection="1">
      <alignment horizontal="center" vertical="center" wrapText="1"/>
    </xf>
    <xf numFmtId="0" fontId="4" fillId="0" borderId="4" xfId="0" applyFont="1" applyBorder="1" applyAlignment="1" applyProtection="1">
      <alignment horizontal="right" vertical="center" wrapText="1"/>
    </xf>
    <xf numFmtId="9" fontId="4" fillId="0" borderId="4" xfId="0" applyNumberFormat="1" applyFont="1" applyBorder="1" applyAlignment="1" applyProtection="1">
      <alignment horizontal="center" vertical="center" wrapText="1"/>
    </xf>
    <xf numFmtId="0" fontId="3" fillId="4" borderId="1"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4" borderId="6"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4" borderId="3" xfId="0" applyFont="1" applyFill="1" applyBorder="1" applyAlignment="1" applyProtection="1">
      <alignment horizontal="left" vertical="center" wrapText="1"/>
    </xf>
    <xf numFmtId="0" fontId="4" fillId="6" borderId="4" xfId="0" applyFont="1" applyFill="1" applyBorder="1" applyAlignment="1" applyProtection="1">
      <alignment horizontal="center" vertical="center" wrapText="1"/>
    </xf>
    <xf numFmtId="41" fontId="7" fillId="6" borderId="4" xfId="1" applyFont="1" applyFill="1" applyBorder="1" applyAlignment="1" applyProtection="1">
      <alignment horizontal="center" vertic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4:H71"/>
  <sheetViews>
    <sheetView tabSelected="1" zoomScale="85" zoomScaleNormal="85" workbookViewId="0">
      <selection activeCell="F21" sqref="F21"/>
    </sheetView>
  </sheetViews>
  <sheetFormatPr baseColWidth="10" defaultColWidth="11.42578125" defaultRowHeight="15" x14ac:dyDescent="0.25"/>
  <cols>
    <col min="1" max="1" width="5.5703125" style="2" bestFit="1" customWidth="1"/>
    <col min="2" max="2" width="33" style="2" customWidth="1"/>
    <col min="3" max="3" width="6.7109375" style="2" customWidth="1"/>
    <col min="4" max="4" width="27.85546875" style="2" customWidth="1"/>
    <col min="5" max="6" width="44.5703125" style="2" customWidth="1"/>
    <col min="7" max="16384" width="11.42578125" style="2"/>
  </cols>
  <sheetData>
    <row r="4" spans="1:8" ht="45.75" customHeight="1" x14ac:dyDescent="0.25">
      <c r="A4" s="36" t="s">
        <v>35</v>
      </c>
      <c r="B4" s="36"/>
      <c r="C4" s="36"/>
      <c r="D4" s="36"/>
      <c r="E4" s="36"/>
      <c r="F4" s="36"/>
    </row>
    <row r="5" spans="1:8" ht="34.5" customHeight="1" x14ac:dyDescent="0.25">
      <c r="A5" s="36"/>
      <c r="B5" s="36"/>
      <c r="C5" s="36"/>
      <c r="D5" s="36"/>
      <c r="E5" s="36"/>
      <c r="F5" s="36"/>
    </row>
    <row r="6" spans="1:8" ht="44.25" customHeight="1" x14ac:dyDescent="0.25">
      <c r="A6" s="36" t="s">
        <v>36</v>
      </c>
      <c r="B6" s="36"/>
      <c r="C6" s="36"/>
      <c r="D6" s="36"/>
      <c r="E6" s="36"/>
      <c r="F6" s="36"/>
    </row>
    <row r="7" spans="1:8" ht="42.75" customHeight="1" x14ac:dyDescent="0.25">
      <c r="A7" s="36"/>
      <c r="B7" s="36"/>
      <c r="C7" s="36"/>
      <c r="D7" s="36"/>
      <c r="E7" s="36"/>
      <c r="F7" s="36"/>
    </row>
    <row r="8" spans="1:8" ht="18" customHeight="1" x14ac:dyDescent="0.25">
      <c r="A8" s="37" t="s">
        <v>3</v>
      </c>
      <c r="B8" s="37"/>
      <c r="C8" s="37"/>
      <c r="D8" s="37"/>
      <c r="E8" s="37"/>
      <c r="F8" s="3" t="s">
        <v>4</v>
      </c>
    </row>
    <row r="9" spans="1:8" ht="18" customHeight="1" x14ac:dyDescent="0.25">
      <c r="A9" s="38" t="s">
        <v>5</v>
      </c>
      <c r="B9" s="38"/>
      <c r="C9" s="38"/>
      <c r="D9" s="38"/>
      <c r="E9" s="38"/>
      <c r="F9" s="3">
        <f>SUM(F10:F13)</f>
        <v>0</v>
      </c>
      <c r="H9" s="35"/>
    </row>
    <row r="10" spans="1:8" ht="32.25" customHeight="1" x14ac:dyDescent="0.25">
      <c r="A10" s="39" t="s">
        <v>25</v>
      </c>
      <c r="B10" s="39"/>
      <c r="C10" s="39"/>
      <c r="D10" s="39"/>
      <c r="E10" s="39"/>
      <c r="F10" s="4"/>
    </row>
    <row r="11" spans="1:8" ht="31.5" customHeight="1" x14ac:dyDescent="0.25">
      <c r="A11" s="39" t="s">
        <v>37</v>
      </c>
      <c r="B11" s="39"/>
      <c r="C11" s="39"/>
      <c r="D11" s="39"/>
      <c r="E11" s="39"/>
      <c r="F11" s="4"/>
    </row>
    <row r="12" spans="1:8" ht="30" customHeight="1" x14ac:dyDescent="0.25">
      <c r="A12" s="39" t="s">
        <v>34</v>
      </c>
      <c r="B12" s="39"/>
      <c r="C12" s="39"/>
      <c r="D12" s="39"/>
      <c r="E12" s="39"/>
      <c r="F12" s="4"/>
    </row>
    <row r="13" spans="1:8" ht="30" customHeight="1" x14ac:dyDescent="0.25">
      <c r="A13" s="39" t="s">
        <v>27</v>
      </c>
      <c r="B13" s="39"/>
      <c r="C13" s="39"/>
      <c r="D13" s="39"/>
      <c r="E13" s="39"/>
      <c r="F13" s="4"/>
    </row>
    <row r="14" spans="1:8" ht="32.25" customHeight="1" x14ac:dyDescent="0.25">
      <c r="A14" s="36" t="s">
        <v>38</v>
      </c>
      <c r="B14" s="36"/>
      <c r="C14" s="36"/>
      <c r="D14" s="36"/>
      <c r="E14" s="36"/>
      <c r="F14" s="36"/>
    </row>
    <row r="15" spans="1:8" ht="33" customHeight="1" x14ac:dyDescent="0.25">
      <c r="A15" s="36"/>
      <c r="B15" s="36"/>
      <c r="C15" s="36"/>
      <c r="D15" s="36"/>
      <c r="E15" s="36"/>
      <c r="F15" s="36"/>
    </row>
    <row r="16" spans="1:8" ht="25.5" customHeight="1" x14ac:dyDescent="0.25">
      <c r="A16" s="5" t="s">
        <v>6</v>
      </c>
      <c r="B16" s="5" t="s">
        <v>3</v>
      </c>
      <c r="C16" s="5" t="s">
        <v>7</v>
      </c>
      <c r="D16" s="5" t="s">
        <v>8</v>
      </c>
      <c r="E16" s="5" t="s">
        <v>9</v>
      </c>
      <c r="F16" s="5" t="s">
        <v>4</v>
      </c>
    </row>
    <row r="17" spans="1:6" ht="30.75" customHeight="1" x14ac:dyDescent="0.25">
      <c r="A17" s="46" t="s">
        <v>33</v>
      </c>
      <c r="B17" s="47"/>
      <c r="C17" s="47"/>
      <c r="D17" s="47"/>
      <c r="E17" s="47"/>
      <c r="F17" s="6"/>
    </row>
    <row r="18" spans="1:6" ht="15" customHeight="1" x14ac:dyDescent="0.25">
      <c r="A18" s="7"/>
      <c r="B18" s="8" t="s">
        <v>10</v>
      </c>
      <c r="C18" s="8"/>
      <c r="D18" s="8"/>
      <c r="E18" s="8"/>
      <c r="F18" s="9">
        <f>SUM(F19:F23)</f>
        <v>0</v>
      </c>
    </row>
    <row r="19" spans="1:6" ht="15" customHeight="1" x14ac:dyDescent="0.25">
      <c r="A19" s="10">
        <v>1</v>
      </c>
      <c r="B19" s="40" t="s">
        <v>23</v>
      </c>
      <c r="C19" s="1" t="s">
        <v>24</v>
      </c>
      <c r="D19" s="41">
        <v>50</v>
      </c>
      <c r="E19" s="11"/>
      <c r="F19" s="4">
        <f>+ROUND(E19*D19,0)</f>
        <v>0</v>
      </c>
    </row>
    <row r="20" spans="1:6" ht="15" customHeight="1" x14ac:dyDescent="0.25">
      <c r="A20" s="10">
        <v>2</v>
      </c>
      <c r="B20" s="40" t="s">
        <v>11</v>
      </c>
      <c r="C20" s="1" t="s">
        <v>24</v>
      </c>
      <c r="D20" s="41">
        <v>630</v>
      </c>
      <c r="E20" s="12"/>
      <c r="F20" s="4">
        <f t="shared" ref="F20:F23" si="0">+ROUND(E20*D20,0)</f>
        <v>0</v>
      </c>
    </row>
    <row r="21" spans="1:6" ht="15" customHeight="1" x14ac:dyDescent="0.25">
      <c r="A21" s="10">
        <v>3</v>
      </c>
      <c r="B21" s="40" t="s">
        <v>12</v>
      </c>
      <c r="C21" s="1" t="s">
        <v>24</v>
      </c>
      <c r="D21" s="41">
        <v>1935</v>
      </c>
      <c r="E21" s="12"/>
      <c r="F21" s="4">
        <f t="shared" si="0"/>
        <v>0</v>
      </c>
    </row>
    <row r="22" spans="1:6" ht="24" customHeight="1" x14ac:dyDescent="0.25">
      <c r="A22" s="10">
        <v>4</v>
      </c>
      <c r="B22" s="40" t="s">
        <v>39</v>
      </c>
      <c r="C22" s="1" t="s">
        <v>24</v>
      </c>
      <c r="D22" s="41">
        <v>640</v>
      </c>
      <c r="E22" s="11"/>
      <c r="F22" s="4">
        <f t="shared" si="0"/>
        <v>0</v>
      </c>
    </row>
    <row r="23" spans="1:6" ht="15" customHeight="1" x14ac:dyDescent="0.25">
      <c r="A23" s="10">
        <v>5</v>
      </c>
      <c r="B23" s="40" t="s">
        <v>20</v>
      </c>
      <c r="C23" s="1" t="s">
        <v>13</v>
      </c>
      <c r="D23" s="41">
        <v>1</v>
      </c>
      <c r="E23" s="12"/>
      <c r="F23" s="4">
        <f t="shared" si="0"/>
        <v>0</v>
      </c>
    </row>
    <row r="24" spans="1:6" ht="15" customHeight="1" x14ac:dyDescent="0.25">
      <c r="A24" s="13"/>
      <c r="B24" s="8" t="s">
        <v>14</v>
      </c>
      <c r="C24" s="8"/>
      <c r="D24" s="8"/>
      <c r="E24" s="8"/>
      <c r="F24" s="14">
        <f>SUM(F25:F28)</f>
        <v>0</v>
      </c>
    </row>
    <row r="25" spans="1:6" ht="15" customHeight="1" x14ac:dyDescent="0.25">
      <c r="A25" s="15"/>
      <c r="B25" s="42" t="s">
        <v>15</v>
      </c>
      <c r="C25" s="16"/>
      <c r="D25" s="17"/>
      <c r="E25" s="18"/>
      <c r="F25" s="4">
        <f>ROUND(F18*C25,0)</f>
        <v>0</v>
      </c>
    </row>
    <row r="26" spans="1:6" ht="15" customHeight="1" x14ac:dyDescent="0.25">
      <c r="A26" s="15"/>
      <c r="B26" s="42" t="s">
        <v>16</v>
      </c>
      <c r="C26" s="19"/>
      <c r="D26" s="20"/>
      <c r="E26" s="18"/>
      <c r="F26" s="4">
        <f>ROUND(F18*C26,0)</f>
        <v>0</v>
      </c>
    </row>
    <row r="27" spans="1:6" ht="15" customHeight="1" x14ac:dyDescent="0.25">
      <c r="A27" s="15"/>
      <c r="B27" s="42" t="s">
        <v>17</v>
      </c>
      <c r="C27" s="19"/>
      <c r="D27" s="17"/>
      <c r="E27" s="18"/>
      <c r="F27" s="4">
        <f>ROUND(F18*C27,0)</f>
        <v>0</v>
      </c>
    </row>
    <row r="28" spans="1:6" x14ac:dyDescent="0.25">
      <c r="A28" s="15"/>
      <c r="B28" s="42" t="s">
        <v>18</v>
      </c>
      <c r="C28" s="43">
        <v>0.19</v>
      </c>
      <c r="D28" s="17"/>
      <c r="E28" s="18"/>
      <c r="F28" s="4">
        <f>+ROUND(F27*C28,0)</f>
        <v>0</v>
      </c>
    </row>
    <row r="29" spans="1:6" ht="15" customHeight="1" x14ac:dyDescent="0.25">
      <c r="A29" s="13" t="s">
        <v>0</v>
      </c>
      <c r="B29" s="21" t="s">
        <v>19</v>
      </c>
      <c r="C29" s="13"/>
      <c r="D29" s="22"/>
      <c r="E29" s="23"/>
      <c r="F29" s="14">
        <f>F18+F24</f>
        <v>0</v>
      </c>
    </row>
    <row r="30" spans="1:6" ht="39" customHeight="1" x14ac:dyDescent="0.25">
      <c r="A30" s="44" t="s">
        <v>32</v>
      </c>
      <c r="B30" s="45"/>
      <c r="C30" s="45"/>
      <c r="D30" s="45"/>
      <c r="E30" s="45"/>
      <c r="F30" s="9"/>
    </row>
    <row r="31" spans="1:6" ht="15" customHeight="1" x14ac:dyDescent="0.25">
      <c r="A31" s="7"/>
      <c r="B31" s="8" t="s">
        <v>10</v>
      </c>
      <c r="C31" s="8"/>
      <c r="D31" s="8"/>
      <c r="E31" s="8"/>
      <c r="F31" s="9">
        <f>SUM(F32:F36)</f>
        <v>0</v>
      </c>
    </row>
    <row r="32" spans="1:6" ht="15" customHeight="1" x14ac:dyDescent="0.25">
      <c r="A32" s="10">
        <v>6</v>
      </c>
      <c r="B32" s="40" t="s">
        <v>23</v>
      </c>
      <c r="C32" s="1" t="s">
        <v>24</v>
      </c>
      <c r="D32" s="41">
        <v>15</v>
      </c>
      <c r="E32" s="11"/>
      <c r="F32" s="4">
        <f>+ROUND(E32*D32,0)</f>
        <v>0</v>
      </c>
    </row>
    <row r="33" spans="1:6" ht="15" customHeight="1" x14ac:dyDescent="0.25">
      <c r="A33" s="10">
        <v>7</v>
      </c>
      <c r="B33" s="40" t="s">
        <v>11</v>
      </c>
      <c r="C33" s="1" t="s">
        <v>24</v>
      </c>
      <c r="D33" s="41">
        <v>328</v>
      </c>
      <c r="E33" s="12"/>
      <c r="F33" s="4">
        <f t="shared" ref="F33:F36" si="1">+ROUND(E33*D33,0)</f>
        <v>0</v>
      </c>
    </row>
    <row r="34" spans="1:6" ht="15" customHeight="1" x14ac:dyDescent="0.25">
      <c r="A34" s="10">
        <v>8</v>
      </c>
      <c r="B34" s="40" t="s">
        <v>12</v>
      </c>
      <c r="C34" s="1" t="s">
        <v>24</v>
      </c>
      <c r="D34" s="41">
        <v>2294</v>
      </c>
      <c r="E34" s="12"/>
      <c r="F34" s="4">
        <f t="shared" si="1"/>
        <v>0</v>
      </c>
    </row>
    <row r="35" spans="1:6" ht="24.75" customHeight="1" x14ac:dyDescent="0.25">
      <c r="A35" s="10">
        <v>9</v>
      </c>
      <c r="B35" s="40" t="s">
        <v>40</v>
      </c>
      <c r="C35" s="1" t="s">
        <v>24</v>
      </c>
      <c r="D35" s="41">
        <v>640</v>
      </c>
      <c r="E35" s="11"/>
      <c r="F35" s="4">
        <f t="shared" si="1"/>
        <v>0</v>
      </c>
    </row>
    <row r="36" spans="1:6" ht="15" customHeight="1" x14ac:dyDescent="0.25">
      <c r="A36" s="10">
        <v>10</v>
      </c>
      <c r="B36" s="40" t="s">
        <v>20</v>
      </c>
      <c r="C36" s="1" t="s">
        <v>13</v>
      </c>
      <c r="D36" s="41">
        <v>1</v>
      </c>
      <c r="E36" s="12"/>
      <c r="F36" s="4">
        <f t="shared" si="1"/>
        <v>0</v>
      </c>
    </row>
    <row r="37" spans="1:6" ht="15" customHeight="1" x14ac:dyDescent="0.25">
      <c r="A37" s="13"/>
      <c r="B37" s="24" t="s">
        <v>14</v>
      </c>
      <c r="C37" s="8"/>
      <c r="D37" s="8"/>
      <c r="E37" s="8"/>
      <c r="F37" s="14">
        <f>SUM(F38:F41)</f>
        <v>0</v>
      </c>
    </row>
    <row r="38" spans="1:6" ht="15" customHeight="1" x14ac:dyDescent="0.25">
      <c r="A38" s="15"/>
      <c r="B38" s="42" t="s">
        <v>15</v>
      </c>
      <c r="C38" s="16"/>
      <c r="D38" s="17"/>
      <c r="E38" s="18"/>
      <c r="F38" s="4">
        <f>ROUND(F31*C38,0)</f>
        <v>0</v>
      </c>
    </row>
    <row r="39" spans="1:6" ht="15" customHeight="1" x14ac:dyDescent="0.25">
      <c r="A39" s="15"/>
      <c r="B39" s="42" t="s">
        <v>16</v>
      </c>
      <c r="C39" s="19"/>
      <c r="D39" s="20"/>
      <c r="E39" s="18"/>
      <c r="F39" s="4">
        <f>ROUND(F31*C39,0)</f>
        <v>0</v>
      </c>
    </row>
    <row r="40" spans="1:6" ht="15" customHeight="1" x14ac:dyDescent="0.25">
      <c r="A40" s="15"/>
      <c r="B40" s="42" t="s">
        <v>17</v>
      </c>
      <c r="C40" s="19"/>
      <c r="D40" s="17"/>
      <c r="E40" s="18"/>
      <c r="F40" s="4">
        <f>ROUND(F31*C40,0)</f>
        <v>0</v>
      </c>
    </row>
    <row r="41" spans="1:6" ht="15" customHeight="1" x14ac:dyDescent="0.25">
      <c r="A41" s="15"/>
      <c r="B41" s="42" t="s">
        <v>18</v>
      </c>
      <c r="C41" s="43">
        <v>0.19</v>
      </c>
      <c r="D41" s="17"/>
      <c r="E41" s="18"/>
      <c r="F41" s="4">
        <f>+ROUND(F40*C41,0)</f>
        <v>0</v>
      </c>
    </row>
    <row r="42" spans="1:6" ht="15" customHeight="1" x14ac:dyDescent="0.25">
      <c r="A42" s="13" t="s">
        <v>1</v>
      </c>
      <c r="B42" s="21" t="s">
        <v>19</v>
      </c>
      <c r="C42" s="13"/>
      <c r="D42" s="22"/>
      <c r="E42" s="23"/>
      <c r="F42" s="14">
        <f>+F31+F37</f>
        <v>0</v>
      </c>
    </row>
    <row r="43" spans="1:6" ht="30.75" customHeight="1" x14ac:dyDescent="0.25">
      <c r="A43" s="44" t="s">
        <v>31</v>
      </c>
      <c r="B43" s="45"/>
      <c r="C43" s="45"/>
      <c r="D43" s="45"/>
      <c r="E43" s="45"/>
      <c r="F43" s="9"/>
    </row>
    <row r="44" spans="1:6" ht="15" customHeight="1" x14ac:dyDescent="0.25">
      <c r="A44" s="7"/>
      <c r="B44" s="8" t="s">
        <v>10</v>
      </c>
      <c r="C44" s="8"/>
      <c r="D44" s="8"/>
      <c r="E44" s="8"/>
      <c r="F44" s="9">
        <f>SUM(F45:F49)</f>
        <v>0</v>
      </c>
    </row>
    <row r="45" spans="1:6" ht="15.75" x14ac:dyDescent="0.25">
      <c r="A45" s="10">
        <v>11</v>
      </c>
      <c r="B45" s="40" t="s">
        <v>23</v>
      </c>
      <c r="C45" s="1" t="s">
        <v>24</v>
      </c>
      <c r="D45" s="41">
        <v>10</v>
      </c>
      <c r="E45" s="11"/>
      <c r="F45" s="4">
        <f t="shared" ref="F45:F49" si="2">+ROUND(E45*D45,0)</f>
        <v>0</v>
      </c>
    </row>
    <row r="46" spans="1:6" ht="15.75" x14ac:dyDescent="0.25">
      <c r="A46" s="10">
        <v>12</v>
      </c>
      <c r="B46" s="40" t="s">
        <v>11</v>
      </c>
      <c r="C46" s="1" t="s">
        <v>24</v>
      </c>
      <c r="D46" s="41">
        <v>988</v>
      </c>
      <c r="E46" s="12"/>
      <c r="F46" s="4">
        <f t="shared" si="2"/>
        <v>0</v>
      </c>
    </row>
    <row r="47" spans="1:6" ht="15.75" x14ac:dyDescent="0.25">
      <c r="A47" s="10">
        <v>13</v>
      </c>
      <c r="B47" s="40" t="s">
        <v>12</v>
      </c>
      <c r="C47" s="1" t="s">
        <v>24</v>
      </c>
      <c r="D47" s="41">
        <v>2189</v>
      </c>
      <c r="E47" s="12"/>
      <c r="F47" s="4">
        <f t="shared" si="2"/>
        <v>0</v>
      </c>
    </row>
    <row r="48" spans="1:6" ht="15.75" x14ac:dyDescent="0.25">
      <c r="A48" s="10">
        <v>14</v>
      </c>
      <c r="B48" s="48" t="s">
        <v>26</v>
      </c>
      <c r="C48" s="1" t="s">
        <v>24</v>
      </c>
      <c r="D48" s="41">
        <v>180</v>
      </c>
      <c r="E48" s="25"/>
      <c r="F48" s="4">
        <f t="shared" si="2"/>
        <v>0</v>
      </c>
    </row>
    <row r="49" spans="1:6" x14ac:dyDescent="0.25">
      <c r="A49" s="10">
        <v>15</v>
      </c>
      <c r="B49" s="40" t="s">
        <v>20</v>
      </c>
      <c r="C49" s="1" t="s">
        <v>13</v>
      </c>
      <c r="D49" s="41">
        <v>1</v>
      </c>
      <c r="E49" s="12"/>
      <c r="F49" s="4">
        <f t="shared" si="2"/>
        <v>0</v>
      </c>
    </row>
    <row r="50" spans="1:6" x14ac:dyDescent="0.25">
      <c r="A50" s="13"/>
      <c r="B50" s="24" t="s">
        <v>14</v>
      </c>
      <c r="C50" s="8"/>
      <c r="D50" s="8"/>
      <c r="E50" s="8"/>
      <c r="F50" s="14">
        <f>SUM(F51:F54)</f>
        <v>0</v>
      </c>
    </row>
    <row r="51" spans="1:6" x14ac:dyDescent="0.25">
      <c r="A51" s="15"/>
      <c r="B51" s="42" t="s">
        <v>15</v>
      </c>
      <c r="C51" s="26"/>
      <c r="D51" s="17"/>
      <c r="E51" s="17"/>
      <c r="F51" s="4">
        <f>ROUND(F44*C51,0)</f>
        <v>0</v>
      </c>
    </row>
    <row r="52" spans="1:6" x14ac:dyDescent="0.25">
      <c r="A52" s="15"/>
      <c r="B52" s="42" t="s">
        <v>16</v>
      </c>
      <c r="C52" s="19"/>
      <c r="D52" s="20"/>
      <c r="E52" s="17"/>
      <c r="F52" s="4">
        <f>ROUND(F44*C52,0)</f>
        <v>0</v>
      </c>
    </row>
    <row r="53" spans="1:6" x14ac:dyDescent="0.25">
      <c r="A53" s="15"/>
      <c r="B53" s="42" t="s">
        <v>17</v>
      </c>
      <c r="C53" s="19"/>
      <c r="D53" s="17"/>
      <c r="E53" s="17"/>
      <c r="F53" s="4">
        <f>ROUND(F44*C53,0)</f>
        <v>0</v>
      </c>
    </row>
    <row r="54" spans="1:6" x14ac:dyDescent="0.25">
      <c r="A54" s="15"/>
      <c r="B54" s="42" t="s">
        <v>18</v>
      </c>
      <c r="C54" s="43">
        <v>0.19</v>
      </c>
      <c r="D54" s="17"/>
      <c r="E54" s="17"/>
      <c r="F54" s="4">
        <f>+ROUND(F53*C54,0)</f>
        <v>0</v>
      </c>
    </row>
    <row r="55" spans="1:6" ht="15" customHeight="1" x14ac:dyDescent="0.25">
      <c r="A55" s="13" t="s">
        <v>2</v>
      </c>
      <c r="B55" s="21" t="s">
        <v>19</v>
      </c>
      <c r="C55" s="13"/>
      <c r="D55" s="22"/>
      <c r="E55" s="23"/>
      <c r="F55" s="14">
        <f>+F44+F50</f>
        <v>0</v>
      </c>
    </row>
    <row r="56" spans="1:6" ht="24" customHeight="1" x14ac:dyDescent="0.25">
      <c r="A56" s="44" t="s">
        <v>28</v>
      </c>
      <c r="B56" s="45"/>
      <c r="C56" s="45"/>
      <c r="D56" s="45"/>
      <c r="E56" s="45"/>
      <c r="F56" s="49"/>
    </row>
    <row r="57" spans="1:6" ht="15" customHeight="1" x14ac:dyDescent="0.25">
      <c r="A57" s="27" t="s">
        <v>10</v>
      </c>
      <c r="B57" s="28"/>
      <c r="C57" s="28"/>
      <c r="D57" s="28"/>
      <c r="E57" s="29"/>
      <c r="F57" s="14">
        <f>+SUM(F58:F62)</f>
        <v>0</v>
      </c>
    </row>
    <row r="58" spans="1:6" ht="15" customHeight="1" x14ac:dyDescent="0.25">
      <c r="A58" s="10">
        <v>1</v>
      </c>
      <c r="B58" s="40" t="s">
        <v>23</v>
      </c>
      <c r="C58" s="50" t="s">
        <v>29</v>
      </c>
      <c r="D58" s="41">
        <v>50</v>
      </c>
      <c r="E58" s="30"/>
      <c r="F58" s="4">
        <f t="shared" ref="F58:F62" si="3">+ROUND(E58*D58,0)</f>
        <v>0</v>
      </c>
    </row>
    <row r="59" spans="1:6" ht="15" customHeight="1" x14ac:dyDescent="0.25">
      <c r="A59" s="10">
        <v>2</v>
      </c>
      <c r="B59" s="40" t="s">
        <v>11</v>
      </c>
      <c r="C59" s="50" t="s">
        <v>29</v>
      </c>
      <c r="D59" s="41">
        <v>630</v>
      </c>
      <c r="E59" s="30"/>
      <c r="F59" s="4">
        <f t="shared" si="3"/>
        <v>0</v>
      </c>
    </row>
    <row r="60" spans="1:6" ht="15" customHeight="1" x14ac:dyDescent="0.25">
      <c r="A60" s="10">
        <v>3</v>
      </c>
      <c r="B60" s="40" t="s">
        <v>12</v>
      </c>
      <c r="C60" s="50" t="s">
        <v>29</v>
      </c>
      <c r="D60" s="41">
        <v>1935</v>
      </c>
      <c r="E60" s="30"/>
      <c r="F60" s="4">
        <f t="shared" si="3"/>
        <v>0</v>
      </c>
    </row>
    <row r="61" spans="1:6" ht="24" customHeight="1" x14ac:dyDescent="0.25">
      <c r="A61" s="10">
        <v>4</v>
      </c>
      <c r="B61" s="40" t="s">
        <v>40</v>
      </c>
      <c r="C61" s="50" t="s">
        <v>29</v>
      </c>
      <c r="D61" s="41">
        <v>640</v>
      </c>
      <c r="E61" s="30"/>
      <c r="F61" s="4">
        <f t="shared" si="3"/>
        <v>0</v>
      </c>
    </row>
    <row r="62" spans="1:6" x14ac:dyDescent="0.25">
      <c r="A62" s="10">
        <v>5</v>
      </c>
      <c r="B62" s="40" t="s">
        <v>20</v>
      </c>
      <c r="C62" s="51" t="s">
        <v>13</v>
      </c>
      <c r="D62" s="41">
        <v>1</v>
      </c>
      <c r="E62" s="31"/>
      <c r="F62" s="4">
        <f t="shared" si="3"/>
        <v>0</v>
      </c>
    </row>
    <row r="63" spans="1:6" x14ac:dyDescent="0.25">
      <c r="A63" s="13"/>
      <c r="B63" s="24" t="s">
        <v>14</v>
      </c>
      <c r="C63" s="8"/>
      <c r="D63" s="8"/>
      <c r="E63" s="8"/>
      <c r="F63" s="14">
        <f>+SUM(F64:F67)</f>
        <v>0</v>
      </c>
    </row>
    <row r="64" spans="1:6" x14ac:dyDescent="0.25">
      <c r="A64" s="15"/>
      <c r="B64" s="42" t="s">
        <v>15</v>
      </c>
      <c r="C64" s="16"/>
      <c r="D64" s="17"/>
      <c r="E64" s="18"/>
      <c r="F64" s="4">
        <f>ROUND(F57*C64,0)</f>
        <v>0</v>
      </c>
    </row>
    <row r="65" spans="1:6" x14ac:dyDescent="0.25">
      <c r="A65" s="15"/>
      <c r="B65" s="42" t="s">
        <v>16</v>
      </c>
      <c r="C65" s="19"/>
      <c r="D65" s="20"/>
      <c r="E65" s="18"/>
      <c r="F65" s="4">
        <f>ROUND(F57*C65,0)</f>
        <v>0</v>
      </c>
    </row>
    <row r="66" spans="1:6" x14ac:dyDescent="0.25">
      <c r="A66" s="15"/>
      <c r="B66" s="42" t="s">
        <v>17</v>
      </c>
      <c r="C66" s="19"/>
      <c r="D66" s="17"/>
      <c r="E66" s="18"/>
      <c r="F66" s="4">
        <f>ROUND(F57*C66,0)</f>
        <v>0</v>
      </c>
    </row>
    <row r="67" spans="1:6" x14ac:dyDescent="0.25">
      <c r="A67" s="15"/>
      <c r="B67" s="42" t="s">
        <v>30</v>
      </c>
      <c r="C67" s="43">
        <v>0.19</v>
      </c>
      <c r="D67" s="17"/>
      <c r="E67" s="18"/>
      <c r="F67" s="4">
        <f>+ROUND(F66*C67,0)</f>
        <v>0</v>
      </c>
    </row>
    <row r="68" spans="1:6" x14ac:dyDescent="0.25">
      <c r="A68" s="13"/>
      <c r="B68" s="21" t="s">
        <v>19</v>
      </c>
      <c r="C68" s="13"/>
      <c r="D68" s="22"/>
      <c r="E68" s="23"/>
      <c r="F68" s="14">
        <f>+F63+F57</f>
        <v>0</v>
      </c>
    </row>
    <row r="69" spans="1:6" x14ac:dyDescent="0.25">
      <c r="A69" s="32" t="s">
        <v>21</v>
      </c>
      <c r="B69" s="32"/>
      <c r="C69" s="32"/>
      <c r="D69" s="32"/>
      <c r="E69" s="32"/>
      <c r="F69" s="33">
        <f>+F55+F42+F29</f>
        <v>0</v>
      </c>
    </row>
    <row r="70" spans="1:6" x14ac:dyDescent="0.25">
      <c r="A70" s="34"/>
      <c r="B70" s="34"/>
      <c r="C70" s="34"/>
      <c r="D70" s="34"/>
      <c r="E70" s="34"/>
      <c r="F70" s="34"/>
    </row>
    <row r="71" spans="1:6" x14ac:dyDescent="0.25">
      <c r="A71" s="32" t="s">
        <v>22</v>
      </c>
      <c r="B71" s="32"/>
      <c r="C71" s="32"/>
      <c r="D71" s="32"/>
      <c r="E71" s="32"/>
      <c r="F71" s="33">
        <f>+F69+F9</f>
        <v>0</v>
      </c>
    </row>
  </sheetData>
  <sheetProtection password="96FA" sheet="1" objects="1" scenarios="1"/>
  <protectedRanges>
    <protectedRange algorithmName="SHA-512" hashValue="IOqUsuzjDHWvzizWHpIOERR5V8g4R/GdXSiq6YJg2gl3JBqlNTc/a+ZQwaAvvb6lVUIwe2CS6fky05SWVlRQ+Q==" saltValue="E1b6/krMX7iYU379jx7glA==" spinCount="100000" sqref="A17:A18 C17:D18 C24:D31 C44:D44 A44 A24:A29 A37:A42 C37:D42 A50:A61 A31 C50:D61 C64:C67" name="Rango1_2"/>
    <protectedRange algorithmName="SHA-512" hashValue="IOqUsuzjDHWvzizWHpIOERR5V8g4R/GdXSiq6YJg2gl3JBqlNTc/a+ZQwaAvvb6lVUIwe2CS6fky05SWVlRQ+Q==" saltValue="E1b6/krMX7iYU379jx7glA==" spinCount="100000" sqref="B17:B18 B44 B37:B42 B31 B24:B29 B50:B57 B64" name="Rango1_1_1"/>
    <protectedRange algorithmName="SHA-512" hashValue="IOqUsuzjDHWvzizWHpIOERR5V8g4R/GdXSiq6YJg2gl3JBqlNTc/a+ZQwaAvvb6lVUIwe2CS6fky05SWVlRQ+Q==" saltValue="E1b6/krMX7iYU379jx7glA==" spinCount="100000" sqref="C43:D43" name="Rango1_5_1"/>
    <protectedRange algorithmName="SHA-512" hashValue="IOqUsuzjDHWvzizWHpIOERR5V8g4R/GdXSiq6YJg2gl3JBqlNTc/a+ZQwaAvvb6lVUIwe2CS6fky05SWVlRQ+Q==" saltValue="E1b6/krMX7iYU379jx7glA==" spinCount="100000" sqref="C19:C22" name="Rango1_1_2"/>
    <protectedRange algorithmName="SHA-512" hashValue="IOqUsuzjDHWvzizWHpIOERR5V8g4R/GdXSiq6YJg2gl3JBqlNTc/a+ZQwaAvvb6lVUIwe2CS6fky05SWVlRQ+Q==" saltValue="E1b6/krMX7iYU379jx7glA==" spinCount="100000" sqref="B19:B20 B58:B59" name="Rango1_1_2_2_4"/>
    <protectedRange algorithmName="SHA-512" hashValue="IOqUsuzjDHWvzizWHpIOERR5V8g4R/GdXSiq6YJg2gl3JBqlNTc/a+ZQwaAvvb6lVUIwe2CS6fky05SWVlRQ+Q==" saltValue="E1b6/krMX7iYU379jx7glA==" spinCount="100000" sqref="D19:D22" name="Rango1_3_1"/>
    <protectedRange algorithmName="SHA-512" hashValue="IOqUsuzjDHWvzizWHpIOERR5V8g4R/GdXSiq6YJg2gl3JBqlNTc/a+ZQwaAvvb6lVUIwe2CS6fky05SWVlRQ+Q==" saltValue="E1b6/krMX7iYU379jx7glA==" spinCount="100000" sqref="C23" name="Rango1_1_3"/>
    <protectedRange algorithmName="SHA-512" hashValue="IOqUsuzjDHWvzizWHpIOERR5V8g4R/GdXSiq6YJg2gl3JBqlNTc/a+ZQwaAvvb6lVUIwe2CS6fky05SWVlRQ+Q==" saltValue="E1b6/krMX7iYU379jx7glA==" spinCount="100000" sqref="C36 C32:C34" name="Rango1_2_1"/>
    <protectedRange algorithmName="SHA-512" hashValue="IOqUsuzjDHWvzizWHpIOERR5V8g4R/GdXSiq6YJg2gl3JBqlNTc/a+ZQwaAvvb6lVUIwe2CS6fky05SWVlRQ+Q==" saltValue="E1b6/krMX7iYU379jx7glA==" spinCount="100000" sqref="B33" name="Rango1_1_2_1_2"/>
    <protectedRange algorithmName="SHA-512" hashValue="IOqUsuzjDHWvzizWHpIOERR5V8g4R/GdXSiq6YJg2gl3JBqlNTc/a+ZQwaAvvb6lVUIwe2CS6fky05SWVlRQ+Q==" saltValue="E1b6/krMX7iYU379jx7glA==" spinCount="100000" sqref="D32:D34" name="Rango1_4"/>
    <protectedRange algorithmName="SHA-512" hashValue="IOqUsuzjDHWvzizWHpIOERR5V8g4R/GdXSiq6YJg2gl3JBqlNTc/a+ZQwaAvvb6lVUIwe2CS6fky05SWVlRQ+Q==" saltValue="E1b6/krMX7iYU379jx7glA==" spinCount="100000" sqref="C35" name="Rango1_1_4"/>
    <protectedRange algorithmName="SHA-512" hashValue="IOqUsuzjDHWvzizWHpIOERR5V8g4R/GdXSiq6YJg2gl3JBqlNTc/a+ZQwaAvvb6lVUIwe2CS6fky05SWVlRQ+Q==" saltValue="E1b6/krMX7iYU379jx7glA==" spinCount="100000" sqref="B32" name="Rango1_1_2_2_5"/>
    <protectedRange algorithmName="SHA-512" hashValue="IOqUsuzjDHWvzizWHpIOERR5V8g4R/GdXSiq6YJg2gl3JBqlNTc/a+ZQwaAvvb6lVUIwe2CS6fky05SWVlRQ+Q==" saltValue="E1b6/krMX7iYU379jx7glA==" spinCount="100000" sqref="D35" name="Rango1_3_3"/>
    <protectedRange algorithmName="SHA-512" hashValue="IOqUsuzjDHWvzizWHpIOERR5V8g4R/GdXSiq6YJg2gl3JBqlNTc/a+ZQwaAvvb6lVUIwe2CS6fky05SWVlRQ+Q==" saltValue="E1b6/krMX7iYU379jx7glA==" spinCount="100000" sqref="C45:C47 C49" name="Rango1_1_5"/>
    <protectedRange algorithmName="SHA-512" hashValue="IOqUsuzjDHWvzizWHpIOERR5V8g4R/GdXSiq6YJg2gl3JBqlNTc/a+ZQwaAvvb6lVUIwe2CS6fky05SWVlRQ+Q==" saltValue="E1b6/krMX7iYU379jx7glA==" spinCount="100000" sqref="B45:B46" name="Rango1_1_2_2_6"/>
    <protectedRange algorithmName="SHA-512" hashValue="IOqUsuzjDHWvzizWHpIOERR5V8g4R/GdXSiq6YJg2gl3JBqlNTc/a+ZQwaAvvb6lVUIwe2CS6fky05SWVlRQ+Q==" saltValue="E1b6/krMX7iYU379jx7glA==" spinCount="100000" sqref="D45:D47" name="Rango1_3_4"/>
    <protectedRange algorithmName="SHA-512" hashValue="IOqUsuzjDHWvzizWHpIOERR5V8g4R/GdXSiq6YJg2gl3JBqlNTc/a+ZQwaAvvb6lVUIwe2CS6fky05SWVlRQ+Q==" saltValue="E1b6/krMX7iYU379jx7glA==" spinCount="100000" sqref="C48" name="Rango1_1"/>
    <protectedRange algorithmName="SHA-512" hashValue="IOqUsuzjDHWvzizWHpIOERR5V8g4R/GdXSiq6YJg2gl3JBqlNTc/a+ZQwaAvvb6lVUIwe2CS6fky05SWVlRQ+Q==" saltValue="E1b6/krMX7iYU379jx7glA==" spinCount="100000" sqref="D48" name="Rango1_3"/>
  </protectedRanges>
  <mergeCells count="43">
    <mergeCell ref="B18:E18"/>
    <mergeCell ref="B24:E24"/>
    <mergeCell ref="D25:E25"/>
    <mergeCell ref="D26:E26"/>
    <mergeCell ref="A4:F5"/>
    <mergeCell ref="A8:E8"/>
    <mergeCell ref="A9:E9"/>
    <mergeCell ref="A10:E10"/>
    <mergeCell ref="A11:E11"/>
    <mergeCell ref="A12:E12"/>
    <mergeCell ref="A13:E13"/>
    <mergeCell ref="A14:F15"/>
    <mergeCell ref="A6:F7"/>
    <mergeCell ref="A17:E17"/>
    <mergeCell ref="A43:E43"/>
    <mergeCell ref="D27:E27"/>
    <mergeCell ref="D28:E28"/>
    <mergeCell ref="D29:E29"/>
    <mergeCell ref="A30:E30"/>
    <mergeCell ref="B31:E31"/>
    <mergeCell ref="B37:E37"/>
    <mergeCell ref="D38:E38"/>
    <mergeCell ref="D39:E39"/>
    <mergeCell ref="D40:E40"/>
    <mergeCell ref="D41:E41"/>
    <mergeCell ref="D42:E42"/>
    <mergeCell ref="A69:E69"/>
    <mergeCell ref="A71:E71"/>
    <mergeCell ref="D55:E55"/>
    <mergeCell ref="A57:E57"/>
    <mergeCell ref="B63:E63"/>
    <mergeCell ref="D66:E66"/>
    <mergeCell ref="D67:E67"/>
    <mergeCell ref="A56:F56"/>
    <mergeCell ref="D68:E68"/>
    <mergeCell ref="D64:E64"/>
    <mergeCell ref="D65:E65"/>
    <mergeCell ref="D54:E54"/>
    <mergeCell ref="B44:E44"/>
    <mergeCell ref="B50:E50"/>
    <mergeCell ref="D51:E51"/>
    <mergeCell ref="D52:E52"/>
    <mergeCell ref="D53:E5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vjimenez</dc:creator>
  <cp:lastModifiedBy>TATIANA YACAMAN VIVERO</cp:lastModifiedBy>
  <dcterms:created xsi:type="dcterms:W3CDTF">2017-11-30T19:53:01Z</dcterms:created>
  <dcterms:modified xsi:type="dcterms:W3CDTF">2018-04-04T23:39:35Z</dcterms:modified>
</cp:coreProperties>
</file>