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22.CONTRATO DAPRE-MINCULTURA\5.Contratacion\25. Clemencia\Obra\CD\"/>
    </mc:Choice>
  </mc:AlternateContent>
  <bookViews>
    <workbookView xWindow="0" yWindow="0" windowWidth="24000" windowHeight="9585"/>
  </bookViews>
  <sheets>
    <sheet name="CLEMENCIA" sheetId="6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_xlnm.Print_Area" localSheetId="0">CLEMENCIA!$A$1:$H$23</definedName>
    <definedName name="CHECK">IF(AND('[1]Ppto completo'!$D1='[1]Ppto completo'!$D1,'[1]Ppto completo'!$E1='[1]Ppto completo'!$E1,'[1]Ppto completo'!$F1='[1]Ppto completo'!$F1),"ok","ojo")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>IF(ISERROR(SEARCH("-",[1]apu!$B1,3)),INSUMO,ITEM)</definedName>
    <definedName name="Dias">#REF!</definedName>
    <definedName name="DIRECTO">"DIRECTO:  "&amp;TEXT(ROUNDUP(SUMIF([1]apu!$A$1:$A$65536,[1]apu!$A1048576,[1]apu!$G$1:$G$65536)/2,0),"#,##0")&amp;" / "&amp;VLOOKUP([1]apu!$A1048576,'[1]Ppto completo'!$D$1:$F$65536,3,FALSE)</definedName>
    <definedName name="ESC">IF([0]!LG=9,[0]!FES,"")</definedName>
    <definedName name="FILTR0">IF([0]!LG=9,IF(ISERROR([0]!PVT),"",[0]!PVT),"")</definedName>
    <definedName name="Format">#REF!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O" hidden="1">#REF!</definedName>
    <definedName name="Listado">#REF!</definedName>
    <definedName name="LO">#REF!,#REF!,#REF!,#REF!,#REF!,#REF!,#REF!</definedName>
    <definedName name="ME">#REF!</definedName>
    <definedName name="MI">#REF!,#REF!,#REF!,#REF!,#REF!,#REF!,#REF!</definedName>
    <definedName name="ML">#REF!,#REF!,#REF!,#REF!,#REF!,#REF!,#REF!</definedName>
    <definedName name="MOBILIARIO">#REF!</definedName>
    <definedName name="N">IF(ISERROR(NA),"",NA)</definedName>
    <definedName name="PRINT_AREA">#N/A</definedName>
    <definedName name="PRINT_AREA_MI">#N/A</definedName>
    <definedName name="PRINT_TITLES">#N/A</definedName>
    <definedName name="PRINT_TITLES_MI">#N/A</definedName>
    <definedName name="RECURSOS">'[2]REC-COD,'!$A$1:$D$962</definedName>
    <definedName name="S">#REF!,#REF!,#REF!,#REF!,#REF!,#REF!,#REF!</definedName>
    <definedName name="SSS" hidden="1">#REF!</definedName>
    <definedName name="SSSS">IF([0]!LG=9,[0]!FES,"")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6" l="1"/>
  <c r="F15" i="6"/>
  <c r="F14" i="6"/>
  <c r="F13" i="6"/>
  <c r="F12" i="6"/>
  <c r="F11" i="6"/>
  <c r="F10" i="6"/>
  <c r="H16" i="6" l="1"/>
  <c r="H19" i="6" l="1"/>
  <c r="H20" i="6" s="1"/>
  <c r="H18" i="6"/>
  <c r="H17" i="6"/>
  <c r="H21" i="6" s="1"/>
  <c r="H22" i="6" s="1"/>
  <c r="H23" i="6" s="1"/>
</calcChain>
</file>

<file path=xl/sharedStrings.xml><?xml version="1.0" encoding="utf-8"?>
<sst xmlns="http://schemas.openxmlformats.org/spreadsheetml/2006/main" count="36" uniqueCount="30">
  <si>
    <t>UND</t>
  </si>
  <si>
    <t>CANTIDAD</t>
  </si>
  <si>
    <t>M2</t>
  </si>
  <si>
    <t>ÍTEM</t>
  </si>
  <si>
    <t>DESCRIPCIÓN</t>
  </si>
  <si>
    <t>VALOR TOTAL</t>
  </si>
  <si>
    <t>PRECIOS UNITARIOS</t>
  </si>
  <si>
    <t>A</t>
  </si>
  <si>
    <t>VALOR DIRECTO OBRA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</si>
  <si>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</si>
  <si>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</si>
  <si>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</si>
  <si>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</si>
  <si>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</si>
  <si>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</si>
  <si>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</si>
  <si>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</si>
  <si>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Zona de servicios: cocina, cuartos técnicos y baterías sanitarias. (incluye redes generales)</t>
  </si>
  <si>
    <t>Zonas duras sin cubierta (Circulaciones abiertas y parqueadero)</t>
  </si>
  <si>
    <t>Zonas blandas (arborización y empradización, incluye preparación del suelo, suministro e instalación de juegos infantiles incluyendo placa y acabados de piso)</t>
  </si>
  <si>
    <t>COSTO TOTAL OBRA  (A+B)</t>
  </si>
  <si>
    <t>Aulas, comedor, zona administrativa, depositos y/o almacenamiento (incluye redes eléctricas)</t>
  </si>
  <si>
    <t>Circulaciones, rampas, escaleras, áreas de ingreso y salida y zonas verdes, con cubierta. (incluye estructura)</t>
  </si>
  <si>
    <t>3. VALOR TOTAL OFERTA (1+2)</t>
  </si>
  <si>
    <t>1. REVISIÓN DE ESTUDIOS Y DISEÑOS CENTRO DE DESARROLLO INFANTIL (CDI) EN EL MUNICIPIO DE CLEMENCIA (BOLÍVAR)</t>
  </si>
  <si>
    <t>REVISIÓN DE ESTUDIOS Y DISEÑOS CENTRO DE DESARROLLO INFANTIL (CDI) EN EL MUNICIPIO DE CLEMENCIA (BOLÍVAR)</t>
  </si>
  <si>
    <t>VALOR TOTAL IVA 19% SOBRE VALOR DE REVISIÓN DE ESTUDIOS TÉCNICOS Y DISEÑOS</t>
  </si>
  <si>
    <t>VALOR TOTAL REVISIÓN DE ESTUDIOS Y DISEÑOS</t>
  </si>
  <si>
    <t>2. EJECUCIÓN DE  OBRA | CONSTRUCCIÓN Y PUESTA EN FUNCIONAMIENTO, DE UN CENTRO DE DESARROLLO INFANTIL (CDI) EN EL MUNICIPIO DE CLEMENCIA (BOLÍVAR)</t>
  </si>
  <si>
    <t>CDI CLEMENCIA (BOLIVAR)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</si>
</sst>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12"/>
      <color rgb="FF00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10" fillId="0" borderId="0" xfId="0" applyFont="1"/>
    <xf numFmtId="0" fontId="11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13" fillId="5" borderId="3" xfId="0" applyFont="1" applyFill="1" applyBorder="1" applyAlignment="1">
      <alignment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0" fontId="13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 vertical="center" wrapText="1"/>
    </xf>
    <xf numFmtId="9" fontId="13" fillId="5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3">
    <cellStyle name="Moneda 14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0%20Vivienda\RNC%20Carvajal\para%20quemar\dvd\lo%20del%206\ROBERT\Via%20Jiguales\Analisis%20precios%20Gobernacion%202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RAESTRUCTURA/22.CONTRATO%20DAPRE-MINCULTURA/5.Contratacion/25.%20Clemencia/Obra/Costeo%20Clem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  <sheetName val="GP-469 - Ppto Teatro Jerico V16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Analisis precios Gobernacion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CLEMENCIA"/>
      <sheetName val="resumen presupuesto"/>
      <sheetName val="cantidades"/>
      <sheetName val="resumen presupuesto con donació"/>
      <sheetName val="CLEMENCIA (2)"/>
      <sheetName val="2.0 - 4.0"/>
      <sheetName val="3.0"/>
      <sheetName val="7.0"/>
      <sheetName val="8.0"/>
      <sheetName val="9.0"/>
      <sheetName val="10.0"/>
      <sheetName val="TESALIA 2016"/>
      <sheetName val="HITOS"/>
      <sheetName val="5,3,1"/>
    </sheetNames>
    <sheetDataSet>
      <sheetData sheetId="0"/>
      <sheetData sheetId="1"/>
      <sheetData sheetId="2">
        <row r="3">
          <cell r="J3">
            <v>650</v>
          </cell>
          <cell r="K3">
            <v>358</v>
          </cell>
          <cell r="L3">
            <v>865</v>
          </cell>
          <cell r="M3">
            <v>613</v>
          </cell>
          <cell r="N3">
            <v>431</v>
          </cell>
        </row>
        <row r="4">
          <cell r="O4">
            <v>226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J23"/>
  <sheetViews>
    <sheetView tabSelected="1" view="pageBreakPreview" zoomScale="80" zoomScaleNormal="100" zoomScaleSheetLayoutView="80" workbookViewId="0">
      <selection activeCell="K12" sqref="K12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7.5703125" style="1" customWidth="1"/>
    <col min="9" max="10" width="2.85546875" style="1" customWidth="1"/>
  </cols>
  <sheetData>
    <row r="2" spans="2:10" x14ac:dyDescent="0.3">
      <c r="B2" s="35" t="s">
        <v>29</v>
      </c>
      <c r="C2" s="35"/>
      <c r="D2" s="35"/>
      <c r="E2" s="35"/>
      <c r="F2" s="35"/>
      <c r="G2" s="35"/>
      <c r="H2" s="35"/>
    </row>
    <row r="3" spans="2:10" s="12" customFormat="1" ht="32.25" customHeight="1" x14ac:dyDescent="0.25">
      <c r="B3" s="36" t="s">
        <v>24</v>
      </c>
      <c r="C3" s="36"/>
      <c r="D3" s="36"/>
      <c r="E3" s="36"/>
      <c r="F3" s="36"/>
      <c r="G3" s="36"/>
      <c r="H3" s="36"/>
      <c r="I3" s="11"/>
      <c r="J3" s="11"/>
    </row>
    <row r="4" spans="2:10" ht="16.5" customHeight="1" x14ac:dyDescent="0.3">
      <c r="B4" s="37" t="s">
        <v>4</v>
      </c>
      <c r="C4" s="38"/>
      <c r="D4" s="38"/>
      <c r="E4" s="38"/>
      <c r="F4" s="38"/>
      <c r="G4" s="39"/>
      <c r="H4" s="2" t="s">
        <v>5</v>
      </c>
    </row>
    <row r="5" spans="2:10" ht="36" customHeight="1" x14ac:dyDescent="0.3">
      <c r="B5" s="40" t="s">
        <v>25</v>
      </c>
      <c r="C5" s="41"/>
      <c r="D5" s="41"/>
      <c r="E5" s="41"/>
      <c r="F5" s="41"/>
      <c r="G5" s="42"/>
      <c r="H5" s="13"/>
    </row>
    <row r="6" spans="2:10" ht="16.5" customHeight="1" x14ac:dyDescent="0.3">
      <c r="B6" s="40" t="s">
        <v>26</v>
      </c>
      <c r="C6" s="41"/>
      <c r="D6" s="41"/>
      <c r="E6" s="41"/>
      <c r="F6" s="41"/>
      <c r="G6" s="42"/>
      <c r="H6" s="13"/>
    </row>
    <row r="7" spans="2:10" s="12" customFormat="1" ht="24.75" customHeight="1" x14ac:dyDescent="0.25">
      <c r="B7" s="43" t="s">
        <v>27</v>
      </c>
      <c r="C7" s="44"/>
      <c r="D7" s="44"/>
      <c r="E7" s="44"/>
      <c r="F7" s="44"/>
      <c r="G7" s="45"/>
      <c r="H7" s="14"/>
      <c r="I7" s="11"/>
      <c r="J7" s="11"/>
    </row>
    <row r="8" spans="2:10" s="12" customFormat="1" ht="34.5" customHeight="1" x14ac:dyDescent="0.25">
      <c r="B8" s="46" t="s">
        <v>28</v>
      </c>
      <c r="C8" s="46"/>
      <c r="D8" s="46"/>
      <c r="E8" s="46"/>
      <c r="F8" s="46"/>
      <c r="G8" s="46"/>
      <c r="H8" s="46"/>
      <c r="I8" s="11"/>
      <c r="J8" s="11"/>
    </row>
    <row r="9" spans="2:10" ht="32.25" customHeight="1" x14ac:dyDescent="0.3">
      <c r="B9" s="4" t="s">
        <v>3</v>
      </c>
      <c r="C9" s="47" t="s">
        <v>4</v>
      </c>
      <c r="D9" s="48"/>
      <c r="E9" s="4" t="s">
        <v>0</v>
      </c>
      <c r="F9" s="4" t="s">
        <v>1</v>
      </c>
      <c r="G9" s="4" t="s">
        <v>6</v>
      </c>
      <c r="H9" s="4" t="s">
        <v>5</v>
      </c>
    </row>
    <row r="10" spans="2:10" ht="34.5" customHeight="1" x14ac:dyDescent="0.3">
      <c r="B10" s="7">
        <v>1</v>
      </c>
      <c r="C10" s="40" t="s">
        <v>21</v>
      </c>
      <c r="D10" s="42"/>
      <c r="E10" s="7" t="s">
        <v>2</v>
      </c>
      <c r="F10" s="8">
        <f>ROUND('[3]resumen presupuesto'!J3,0)</f>
        <v>650</v>
      </c>
      <c r="G10" s="3"/>
      <c r="H10" s="3"/>
    </row>
    <row r="11" spans="2:10" ht="34.5" customHeight="1" x14ac:dyDescent="0.3">
      <c r="B11" s="7">
        <v>2</v>
      </c>
      <c r="C11" s="27" t="s">
        <v>17</v>
      </c>
      <c r="D11" s="28"/>
      <c r="E11" s="7" t="s">
        <v>2</v>
      </c>
      <c r="F11" s="8">
        <f>ROUND('[3]resumen presupuesto'!K3,0)</f>
        <v>358</v>
      </c>
      <c r="G11" s="3"/>
      <c r="H11" s="3"/>
    </row>
    <row r="12" spans="2:10" ht="53.25" customHeight="1" x14ac:dyDescent="0.3">
      <c r="B12" s="7">
        <v>3</v>
      </c>
      <c r="C12" s="40" t="s">
        <v>22</v>
      </c>
      <c r="D12" s="42"/>
      <c r="E12" s="7" t="s">
        <v>2</v>
      </c>
      <c r="F12" s="8">
        <f>ROUND('[3]resumen presupuesto'!L3,0)</f>
        <v>865</v>
      </c>
      <c r="G12" s="3"/>
      <c r="H12" s="3"/>
    </row>
    <row r="13" spans="2:10" ht="34.5" customHeight="1" x14ac:dyDescent="0.3">
      <c r="B13" s="7">
        <v>4</v>
      </c>
      <c r="C13" s="27" t="s">
        <v>18</v>
      </c>
      <c r="D13" s="28"/>
      <c r="E13" s="7" t="s">
        <v>2</v>
      </c>
      <c r="F13" s="8">
        <f>ROUND('[3]resumen presupuesto'!M3,0)</f>
        <v>613</v>
      </c>
      <c r="G13" s="3"/>
      <c r="H13" s="3"/>
    </row>
    <row r="14" spans="2:10" ht="71.25" customHeight="1" x14ac:dyDescent="0.3">
      <c r="B14" s="7">
        <v>5</v>
      </c>
      <c r="C14" s="27" t="s">
        <v>19</v>
      </c>
      <c r="D14" s="28"/>
      <c r="E14" s="7" t="s">
        <v>2</v>
      </c>
      <c r="F14" s="8">
        <f>ROUND('[3]resumen presupuesto'!N3,0)</f>
        <v>431</v>
      </c>
      <c r="G14" s="3"/>
      <c r="H14" s="3"/>
    </row>
    <row r="15" spans="2:10" ht="24" customHeight="1" x14ac:dyDescent="0.3">
      <c r="B15" s="7">
        <v>6</v>
      </c>
      <c r="C15" s="27" t="s">
        <v>9</v>
      </c>
      <c r="D15" s="28"/>
      <c r="E15" s="7" t="s">
        <v>10</v>
      </c>
      <c r="F15" s="8">
        <f>+'[3]resumen presupuesto'!O4</f>
        <v>226</v>
      </c>
      <c r="G15" s="3"/>
      <c r="H15" s="3"/>
    </row>
    <row r="16" spans="2:10" ht="16.5" customHeight="1" x14ac:dyDescent="0.3">
      <c r="B16" s="5" t="s">
        <v>7</v>
      </c>
      <c r="C16" s="29" t="s">
        <v>8</v>
      </c>
      <c r="D16" s="30"/>
      <c r="E16" s="30"/>
      <c r="F16" s="30"/>
      <c r="G16" s="19"/>
      <c r="H16" s="6">
        <f>SUM(H10:H15)</f>
        <v>0</v>
      </c>
    </row>
    <row r="17" spans="2:10" ht="17.25" customHeight="1" x14ac:dyDescent="0.3">
      <c r="B17" s="7"/>
      <c r="C17" s="31" t="s">
        <v>13</v>
      </c>
      <c r="D17" s="32"/>
      <c r="E17" s="9"/>
      <c r="F17" s="33"/>
      <c r="G17" s="34"/>
      <c r="H17" s="10">
        <f>ROUND(+H16*E17,0)</f>
        <v>0</v>
      </c>
    </row>
    <row r="18" spans="2:10" x14ac:dyDescent="0.3">
      <c r="B18" s="7"/>
      <c r="C18" s="31" t="s">
        <v>14</v>
      </c>
      <c r="D18" s="32"/>
      <c r="E18" s="9"/>
      <c r="F18" s="33"/>
      <c r="G18" s="34"/>
      <c r="H18" s="10">
        <f>ROUND(+H16*E18,0)</f>
        <v>0</v>
      </c>
    </row>
    <row r="19" spans="2:10" x14ac:dyDescent="0.3">
      <c r="B19" s="7"/>
      <c r="C19" s="31" t="s">
        <v>15</v>
      </c>
      <c r="D19" s="32"/>
      <c r="E19" s="9"/>
      <c r="F19" s="33"/>
      <c r="G19" s="34"/>
      <c r="H19" s="10">
        <f>ROUND(+E19*H16,0)</f>
        <v>0</v>
      </c>
    </row>
    <row r="20" spans="2:10" ht="17.25" customHeight="1" x14ac:dyDescent="0.3">
      <c r="B20" s="7"/>
      <c r="C20" s="31" t="s">
        <v>16</v>
      </c>
      <c r="D20" s="32"/>
      <c r="E20" s="9">
        <v>0.19</v>
      </c>
      <c r="F20" s="33"/>
      <c r="G20" s="34"/>
      <c r="H20" s="10">
        <f>ROUND(+H19*E20,0)</f>
        <v>0</v>
      </c>
    </row>
    <row r="21" spans="2:10" ht="17.25" customHeight="1" x14ac:dyDescent="0.3">
      <c r="B21" s="5" t="s">
        <v>11</v>
      </c>
      <c r="C21" s="29" t="s">
        <v>12</v>
      </c>
      <c r="D21" s="30"/>
      <c r="E21" s="30"/>
      <c r="F21" s="30"/>
      <c r="G21" s="19"/>
      <c r="H21" s="6">
        <f>SUM(H17:H20)</f>
        <v>0</v>
      </c>
    </row>
    <row r="22" spans="2:10" s="12" customFormat="1" ht="28.5" customHeight="1" x14ac:dyDescent="0.25">
      <c r="B22" s="24" t="s">
        <v>20</v>
      </c>
      <c r="C22" s="25"/>
      <c r="D22" s="26"/>
      <c r="E22" s="20">
        <f>SUM(E17:E19)</f>
        <v>0</v>
      </c>
      <c r="F22" s="15"/>
      <c r="G22" s="18"/>
      <c r="H22" s="16">
        <f>+H16+H21</f>
        <v>0</v>
      </c>
      <c r="I22" s="11"/>
      <c r="J22" s="11"/>
    </row>
    <row r="23" spans="2:10" s="12" customFormat="1" ht="32.25" customHeight="1" x14ac:dyDescent="0.25">
      <c r="B23" s="21" t="s">
        <v>23</v>
      </c>
      <c r="C23" s="22"/>
      <c r="D23" s="22"/>
      <c r="E23" s="22"/>
      <c r="F23" s="22"/>
      <c r="G23" s="23"/>
      <c r="H23" s="17">
        <f>+H22+H7</f>
        <v>0</v>
      </c>
      <c r="I23" s="11"/>
      <c r="J23" s="11"/>
    </row>
  </sheetData>
  <mergeCells count="26"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D10"/>
    <mergeCell ref="C11:D11"/>
    <mergeCell ref="C12:D12"/>
    <mergeCell ref="B23:G23"/>
    <mergeCell ref="B22:D22"/>
    <mergeCell ref="C14:D14"/>
    <mergeCell ref="C15:D15"/>
    <mergeCell ref="C16:F16"/>
    <mergeCell ref="C17:D17"/>
    <mergeCell ref="F17:G17"/>
    <mergeCell ref="C18:D18"/>
    <mergeCell ref="F18:G18"/>
    <mergeCell ref="C19:D19"/>
    <mergeCell ref="F19:G19"/>
    <mergeCell ref="C20:D20"/>
    <mergeCell ref="F20:G20"/>
    <mergeCell ref="C21:F21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CLEMENCIA</vt:lpstr>
      <vt:lpstr>CLEMENCIA!Área_de_impresión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CRISTINA FONSECA PALACIOS</dc:creator>
  <cp:lastModifiedBy>LUISA FERNANDA PACHECO GOMEZ</cp:lastModifiedBy>
  <cp:lastPrinted>2017-01-02T15:39:52Z</cp:lastPrinted>
  <dcterms:created xsi:type="dcterms:W3CDTF">2016-11-18T21:19:30Z</dcterms:created>
  <dcterms:modified xsi:type="dcterms:W3CDTF">2017-10-11T12:59:10Z</dcterms:modified>
</cp:coreProperties>
</file>