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HGALVIS\Desktop\EP SALAMINA 2023 04 26\Salamina V3 -2023 05 03\"/>
    </mc:Choice>
  </mc:AlternateContent>
  <xr:revisionPtr revIDLastSave="0" documentId="13_ncr:1_{7D69B586-63E2-4592-89FC-A4A6ABB0B743}" xr6:coauthVersionLast="47" xr6:coauthVersionMax="47" xr10:uidLastSave="{00000000-0000-0000-0000-000000000000}"/>
  <bookViews>
    <workbookView xWindow="-120" yWindow="-120" windowWidth="29040" windowHeight="15840" xr2:uid="{2BC05094-DE3C-4D4A-8464-100199A3E591}"/>
  </bookViews>
  <sheets>
    <sheet name="PRESUPUESTO -ESTIMADO" sheetId="1" r:id="rId1"/>
  </sheets>
  <definedNames>
    <definedName name="_xlnm.Print_Area" localSheetId="0">'PRESUPUESTO -ESTIMADO'!$A$1:$H$29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l="1"/>
  <c r="G7" i="1"/>
  <c r="G9" i="1" l="1"/>
  <c r="G10" i="1" s="1"/>
  <c r="G11" i="1" l="1"/>
  <c r="G12" i="1"/>
  <c r="G13" i="1" s="1"/>
  <c r="G14" i="1" l="1"/>
  <c r="G15" i="1" s="1"/>
  <c r="K15" i="1" s="1"/>
</calcChain>
</file>

<file path=xl/sharedStrings.xml><?xml version="1.0" encoding="utf-8"?>
<sst xmlns="http://schemas.openxmlformats.org/spreadsheetml/2006/main" count="24" uniqueCount="24">
  <si>
    <t xml:space="preserve">PRESUPUESTO </t>
  </si>
  <si>
    <t>ITEM</t>
  </si>
  <si>
    <t>DESCRIPCION</t>
  </si>
  <si>
    <t>UND.</t>
  </si>
  <si>
    <t>CANTIDAD</t>
  </si>
  <si>
    <t xml:space="preserve">PRECIOS UNITARIOS </t>
  </si>
  <si>
    <t xml:space="preserve">PRECIO TOTAL </t>
  </si>
  <si>
    <t>MODALIDAD</t>
  </si>
  <si>
    <t>m3</t>
  </si>
  <si>
    <t>PRECIO UNITARIO FIJO</t>
  </si>
  <si>
    <t>Plan de Promoción y Gestión Social   - NO MODIFICABLE</t>
  </si>
  <si>
    <t>Global</t>
  </si>
  <si>
    <t xml:space="preserve">SUBTOTAL COSTOS DIRECTOS </t>
  </si>
  <si>
    <t xml:space="preserve">ADMINISTRACIÓN </t>
  </si>
  <si>
    <t>IMPREVISTOS</t>
  </si>
  <si>
    <t xml:space="preserve">UTILIDAD </t>
  </si>
  <si>
    <t>IVA SOBRE UTILIDAD</t>
  </si>
  <si>
    <t>SUB TOTAL COSTOS INDIRECTOS</t>
  </si>
  <si>
    <t>SUB TOTAL COSTOS DIRECTOS E INDIRECTOS</t>
  </si>
  <si>
    <t>NOTAS:</t>
  </si>
  <si>
    <t>“DRAGADO DE PERFILAMIENTO DE LA ISLA EL TAMARINDO EN EL RÍO MAGDALENA A LA ALTURA DEL MUNICIPIO DE SALAMINA”</t>
  </si>
  <si>
    <t>Dragado Hidráulico. Incluye: Remolcador fluvial (en caso de ser necesario), bote para maniobras con puntales, excavadora para maniobras de dragado, lancha de transporte de tripulación, tubería en PEAD con su equipo de termofusión, equipos de batimetrías con su respectiva lancha, equipo de topografía, movilización y desmovilización de las dragas y sus equipos de apoyo y demás equipos necesarios para la correcta ejecución de la actividad (Incluye PAGA)</t>
  </si>
  <si>
    <t>DISPONIBLE DPNF</t>
  </si>
  <si>
    <t xml:space="preserve">
Nota 1: Todos los valores contenidos en la oferta económica (valor unitario, valor de ítem, valor de etapa o fase, valor del AIU, valor del IVA, valor IVA sobre la utilidad, valor total, valores resultantes de las operaciones aritméticas a que haya lugar, etc.) deberán estar ajustado al peso.
En caso que cualquier valor de la oferta económica (valor unitario, valor de ítem, valor de etapa o fase, valor del AIU, valor del IVA, valor IVA sobre la utilidad, valor total, valores resultantes de las operaciones aritméticas a que haya lugar, etc.) de algún proponente se presente con decimales, la entidad procederá ajustar el valor redondeándolo al peso, cuando la fracción decimal del peso sea igual o superior a cinco lo aproximará por exceso al peso y cuando la fracción decimal del peso sea inferior a cinco lo aproximará por defecto al peso. 
Nota 2: 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
Nota 3: La Entidad realizará la verificación y corrección de todas las operaciones aritméticas a que haya lugar en la propuesta económica. El resultado de todas las operaciones aritméticas se redondeará al peso en el momento de la evaluación económica.
Nota 4: El AIU deberá ser expresado en porcentaje (%) y deberá consignarlo y discriminarlo en la propuesta económica (administración (a), imprevistos (i) y utilidad (u)) (cuando aplique)
Para los componentes del AIU (administración (a), imprevistos (i) y utilidad (u)) expresados en porcentaje, se podrán incluir hasta máximo dos (2) decimales. En caso que cualquier porcentaje del AIU presente mas de dos (2) decimales, la Entidad procederá a ajustar el porcentaje redondeándolo a la centésima, así: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
Nota 5:En el evento que la propuesta económica no contenga el precio o se haya diligenciado en cero o con algún símbolo, la propuesta será rechazada.
Nota 6: Tope máximo del A.I.U.: 26,5%
Nota 7 revisión del IVA: El oferente debe indicar en su oferta económica la tarifa del IVA aplicable al objeto contractual. En caso de no indicarla o en caso de indicarla en un porcentaje diferente a la tarifa legal, su oferta será rechazada.
La estructuración de la oferta económica es responsabilidad exclusiva del oferente por lo cual deberá contemplar en ella todos los impuestos y contribuciones de orden nacional y local.
Nota 8:El ítem 2 correspondiente a "Plan de Promoción y Gestión Social ", no es modificable. Se refiere a la implementación de las estrategias y actividades con la comunidad en el marco del Plan de Gestión social. Este valor no podrá ser modificable en la propuesta económica que realice el proponente.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</si>
</sst>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quot;$&quot;\ * #,##0.00_-;\-&quot;$&quot;\ * #,##0.00_-;_-&quot;$&quot;\ * &quot;-&quot;??_-;_-@_-"/>
    <numFmt numFmtId="43" formatCode="_-* #,##0.00_-;\-* #,##0.00_-;_-* &quot;-&quot;??_-;_-@_-"/>
  </numFmts>
  <fonts count="12" x14ac:knownFonts="1">
    <font>
      <sz val="11"/>
      <color theme="1"/>
      <name val="Calibri"/>
      <family val="2"/>
      <scheme val="minor"/>
    </font>
    <font>
      <sz val="11"/>
      <color theme="1"/>
      <name val="Calibri"/>
      <family val="2"/>
      <scheme val="minor"/>
    </font>
    <font>
      <b/>
      <sz val="8"/>
      <color theme="1"/>
      <name val="Arial Narrow"/>
      <family val="2"/>
    </font>
    <font>
      <sz val="8"/>
      <color theme="1"/>
      <name val="Arial Narrow"/>
      <family val="2"/>
    </font>
    <font>
      <sz val="8"/>
      <name val="Arial Narrow"/>
      <family val="2"/>
    </font>
    <font>
      <b/>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8"/>
      <color rgb="FFFF0000"/>
      <name val="Arial Narrow"/>
      <family val="2"/>
    </font>
    <font>
      <i/>
      <sz val="9"/>
      <name val="Calibri"/>
      <family val="2"/>
      <scheme val="minor"/>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8" fontId="3" fillId="0" borderId="3" xfId="0" applyNumberFormat="1" applyFont="1" applyBorder="1" applyAlignment="1">
      <alignment horizontal="right" vertical="center" wrapText="1"/>
    </xf>
    <xf numFmtId="0" fontId="2" fillId="0" borderId="5" xfId="0" applyFont="1" applyBorder="1" applyAlignment="1">
      <alignment horizontal="left" vertical="center" wrapText="1"/>
    </xf>
    <xf numFmtId="8" fontId="2" fillId="0" borderId="6" xfId="0" applyNumberFormat="1" applyFont="1" applyBorder="1" applyAlignment="1">
      <alignment horizontal="right" vertical="center" wrapText="1"/>
    </xf>
    <xf numFmtId="0" fontId="2" fillId="0" borderId="0" xfId="0" applyFont="1" applyAlignment="1">
      <alignment horizontal="right" vertical="center" wrapText="1"/>
    </xf>
    <xf numFmtId="10" fontId="2" fillId="0" borderId="3"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8" fontId="2" fillId="0" borderId="3" xfId="0" applyNumberFormat="1" applyFont="1" applyBorder="1" applyAlignment="1">
      <alignment horizontal="right" vertical="center" wrapText="1"/>
    </xf>
    <xf numFmtId="0" fontId="2" fillId="0" borderId="8" xfId="0" applyFont="1" applyBorder="1" applyAlignment="1">
      <alignment horizontal="right" vertical="center" wrapText="1"/>
    </xf>
    <xf numFmtId="9" fontId="2" fillId="0" borderId="5" xfId="0" applyNumberFormat="1" applyFont="1" applyBorder="1" applyAlignment="1">
      <alignment horizontal="center" vertical="center" wrapText="1"/>
    </xf>
    <xf numFmtId="4" fontId="0" fillId="0" borderId="0" xfId="0" applyNumberFormat="1"/>
    <xf numFmtId="8" fontId="0" fillId="0" borderId="0" xfId="0" applyNumberFormat="1"/>
    <xf numFmtId="8" fontId="2" fillId="0" borderId="5" xfId="0" applyNumberFormat="1" applyFont="1" applyBorder="1" applyAlignment="1">
      <alignment horizontal="righ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8" fillId="0" borderId="0" xfId="0" applyFont="1" applyAlignment="1">
      <alignment vertical="top"/>
    </xf>
    <xf numFmtId="44" fontId="0" fillId="0" borderId="0" xfId="1" applyFont="1"/>
    <xf numFmtId="43" fontId="4" fillId="0" borderId="3" xfId="2" applyFont="1" applyFill="1" applyBorder="1" applyAlignment="1">
      <alignment horizontal="center" vertical="center" wrapText="1"/>
    </xf>
    <xf numFmtId="0" fontId="9"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3" fontId="4" fillId="0" borderId="3" xfId="0" applyNumberFormat="1" applyFont="1" applyBorder="1" applyAlignment="1">
      <alignment horizontal="right" vertical="center" wrapText="1"/>
    </xf>
    <xf numFmtId="8" fontId="4" fillId="0" borderId="3" xfId="0" applyNumberFormat="1" applyFont="1" applyBorder="1" applyAlignment="1">
      <alignment horizontal="right" vertical="center" wrapText="1"/>
    </xf>
    <xf numFmtId="0" fontId="5" fillId="0" borderId="0" xfId="0" applyFont="1" applyAlignment="1">
      <alignment horizontal="center"/>
    </xf>
    <xf numFmtId="0" fontId="6"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20" fontId="10" fillId="0" borderId="0" xfId="0" applyNumberFormat="1" applyFont="1" applyAlignment="1">
      <alignment horizontal="left" vertical="top" wrapText="1"/>
    </xf>
    <xf numFmtId="44" fontId="0" fillId="0" borderId="0" xfId="0" applyNumberFormat="1"/>
    <xf numFmtId="0" fontId="2" fillId="0" borderId="14" xfId="0" applyFont="1" applyBorder="1" applyAlignment="1">
      <alignment horizontal="right" vertical="center" wrapText="1"/>
    </xf>
    <xf numFmtId="0" fontId="2" fillId="0" borderId="15" xfId="0" applyFont="1" applyBorder="1" applyAlignment="1">
      <alignment horizontal="right" vertical="center" wrapText="1"/>
    </xf>
    <xf numFmtId="9" fontId="2" fillId="0" borderId="16" xfId="0" applyNumberFormat="1" applyFont="1" applyBorder="1" applyAlignment="1">
      <alignment horizontal="center" vertical="center" wrapText="1"/>
    </xf>
    <xf numFmtId="8" fontId="2" fillId="0" borderId="16" xfId="0" applyNumberFormat="1" applyFont="1" applyBorder="1" applyAlignment="1">
      <alignment horizontal="right" vertical="center" wrapText="1"/>
    </xf>
    <xf numFmtId="44" fontId="11" fillId="0" borderId="0" xfId="1" applyFont="1"/>
    <xf numFmtId="8" fontId="4" fillId="2" borderId="3" xfId="0" applyNumberFormat="1" applyFont="1" applyFill="1" applyBorder="1" applyAlignment="1">
      <alignment horizontal="right" vertical="center" wrapText="1"/>
    </xf>
    <xf numFmtId="0" fontId="9" fillId="2" borderId="3" xfId="0" applyFont="1" applyFill="1" applyBorder="1" applyAlignment="1">
      <alignment horizontal="justify" vertical="center" wrapText="1"/>
    </xf>
    <xf numFmtId="20" fontId="10" fillId="0" borderId="9" xfId="0" applyNumberFormat="1" applyFont="1" applyBorder="1" applyAlignment="1">
      <alignment horizontal="left" vertical="top" wrapText="1"/>
    </xf>
    <xf numFmtId="20" fontId="10" fillId="0" borderId="10" xfId="0" applyNumberFormat="1" applyFont="1" applyBorder="1" applyAlignment="1">
      <alignment horizontal="left" vertical="top" wrapText="1"/>
    </xf>
    <xf numFmtId="20" fontId="10" fillId="0" borderId="11" xfId="0" applyNumberFormat="1" applyFont="1" applyBorder="1" applyAlignment="1">
      <alignment horizontal="left" vertical="top" wrapText="1"/>
    </xf>
    <xf numFmtId="20" fontId="10" fillId="0" borderId="8" xfId="0" applyNumberFormat="1" applyFont="1" applyBorder="1" applyAlignment="1">
      <alignment horizontal="left" vertical="top" wrapText="1"/>
    </xf>
    <xf numFmtId="20" fontId="10" fillId="0" borderId="0" xfId="0" applyNumberFormat="1" applyFont="1" applyAlignment="1">
      <alignment horizontal="left" vertical="top" wrapText="1"/>
    </xf>
    <xf numFmtId="20" fontId="10" fillId="0" borderId="5" xfId="0" applyNumberFormat="1" applyFont="1" applyBorder="1" applyAlignment="1">
      <alignment horizontal="left" vertical="top" wrapText="1"/>
    </xf>
    <xf numFmtId="20" fontId="10" fillId="0" borderId="12" xfId="0" applyNumberFormat="1" applyFont="1" applyBorder="1" applyAlignment="1">
      <alignment horizontal="left" vertical="top" wrapText="1"/>
    </xf>
    <xf numFmtId="20" fontId="10" fillId="0" borderId="13" xfId="0" applyNumberFormat="1" applyFont="1" applyBorder="1" applyAlignment="1">
      <alignment horizontal="left" vertical="top" wrapText="1"/>
    </xf>
    <xf numFmtId="20" fontId="10" fillId="0" borderId="6" xfId="0" applyNumberFormat="1" applyFont="1" applyBorder="1" applyAlignment="1">
      <alignment horizontal="left" vertical="top" wrapText="1"/>
    </xf>
    <xf numFmtId="0" fontId="7" fillId="0" borderId="0" xfId="0" applyFont="1" applyAlignment="1">
      <alignment horizontal="left"/>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7" xfId="0" applyFont="1" applyBorder="1" applyAlignment="1">
      <alignment horizontal="righ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C755-429F-CA49-BD4C-AFB1175BB38D}">
  <dimension ref="B1:K28"/>
  <sheetViews>
    <sheetView tabSelected="1" view="pageBreakPreview" topLeftCell="A9" zoomScale="115" zoomScaleNormal="115" zoomScaleSheetLayoutView="115" workbookViewId="0">
      <selection activeCell="J22" sqref="J22"/>
    </sheetView>
  </sheetViews>
  <sheetFormatPr baseColWidth="10" defaultColWidth="11.42578125" defaultRowHeight="15" x14ac:dyDescent="0.25"/>
  <cols>
    <col min="1" max="1" width="2.85546875" customWidth="1"/>
    <col min="2" max="2" width="4.140625" bestFit="1" customWidth="1"/>
    <col min="3" max="3" width="40.140625" customWidth="1"/>
    <col min="4" max="4" width="5.140625" customWidth="1"/>
    <col min="5" max="5" width="19.85546875" bestFit="1" customWidth="1"/>
    <col min="6" max="6" width="18.140625" bestFit="1" customWidth="1"/>
    <col min="7" max="7" width="20.5703125" bestFit="1" customWidth="1"/>
    <col min="8" max="9" width="9.7109375" customWidth="1"/>
    <col min="10" max="10" width="20.42578125" bestFit="1" customWidth="1"/>
    <col min="11" max="11" width="17.7109375" bestFit="1" customWidth="1"/>
  </cols>
  <sheetData>
    <row r="1" spans="2:11" ht="8.25" customHeight="1" thickBot="1" x14ac:dyDescent="0.3"/>
    <row r="2" spans="2:11" ht="15.75" thickBot="1" x14ac:dyDescent="0.3">
      <c r="B2" s="60" t="s">
        <v>0</v>
      </c>
      <c r="C2" s="61"/>
      <c r="D2" s="61"/>
      <c r="E2" s="61"/>
      <c r="F2" s="61"/>
      <c r="G2" s="61"/>
      <c r="H2" s="62"/>
      <c r="I2" s="30"/>
    </row>
    <row r="3" spans="2:11" ht="15.75" thickBot="1" x14ac:dyDescent="0.3">
      <c r="B3" s="19"/>
      <c r="C3" s="20"/>
      <c r="D3" s="20"/>
      <c r="E3" s="20"/>
      <c r="F3" s="20"/>
      <c r="G3" s="20"/>
      <c r="H3" s="21"/>
      <c r="I3" s="30"/>
    </row>
    <row r="4" spans="2:11" ht="33" customHeight="1" thickBot="1" x14ac:dyDescent="0.3">
      <c r="B4" s="54" t="s">
        <v>20</v>
      </c>
      <c r="C4" s="55"/>
      <c r="D4" s="55"/>
      <c r="E4" s="55"/>
      <c r="F4" s="55"/>
      <c r="G4" s="55"/>
      <c r="H4" s="56"/>
      <c r="I4" s="31"/>
    </row>
    <row r="5" spans="2:11" ht="15.75" thickBot="1" x14ac:dyDescent="0.3"/>
    <row r="6" spans="2:11" ht="15.75" thickBot="1" x14ac:dyDescent="0.3">
      <c r="B6" s="1" t="s">
        <v>1</v>
      </c>
      <c r="C6" s="2" t="s">
        <v>2</v>
      </c>
      <c r="D6" s="2" t="s">
        <v>3</v>
      </c>
      <c r="E6" s="2" t="s">
        <v>4</v>
      </c>
      <c r="F6" s="2" t="s">
        <v>5</v>
      </c>
      <c r="G6" s="2" t="s">
        <v>6</v>
      </c>
      <c r="H6" s="2" t="s">
        <v>7</v>
      </c>
      <c r="I6" s="32"/>
    </row>
    <row r="7" spans="2:11" ht="100.5" customHeight="1" thickBot="1" x14ac:dyDescent="0.3">
      <c r="B7" s="3">
        <v>1</v>
      </c>
      <c r="C7" s="4" t="s">
        <v>21</v>
      </c>
      <c r="D7" s="5" t="s">
        <v>8</v>
      </c>
      <c r="E7" s="24">
        <v>1598865</v>
      </c>
      <c r="F7" s="6">
        <v>13700</v>
      </c>
      <c r="G7" s="6">
        <f>ROUND((E7*F7),0)</f>
        <v>21904450500</v>
      </c>
      <c r="H7" s="5" t="s">
        <v>9</v>
      </c>
      <c r="I7" s="33"/>
    </row>
    <row r="8" spans="2:11" ht="15.75" thickBot="1" x14ac:dyDescent="0.3">
      <c r="B8" s="26">
        <v>2</v>
      </c>
      <c r="C8" s="43" t="s">
        <v>10</v>
      </c>
      <c r="D8" s="27" t="s">
        <v>11</v>
      </c>
      <c r="E8" s="28">
        <v>1</v>
      </c>
      <c r="F8" s="42">
        <v>171879102.00000024</v>
      </c>
      <c r="G8" s="29">
        <f>+F8*E8</f>
        <v>171879102.00000024</v>
      </c>
      <c r="H8" s="25"/>
      <c r="I8" s="34"/>
      <c r="K8" s="23"/>
    </row>
    <row r="9" spans="2:11" ht="15.75" thickBot="1" x14ac:dyDescent="0.3">
      <c r="B9" s="63" t="s">
        <v>12</v>
      </c>
      <c r="C9" s="64"/>
      <c r="D9" s="64"/>
      <c r="E9" s="64"/>
      <c r="F9" s="7"/>
      <c r="G9" s="8">
        <f>+SUM(G7:G8)</f>
        <v>22076329602</v>
      </c>
      <c r="H9" s="9"/>
      <c r="I9" s="9"/>
      <c r="K9" s="36"/>
    </row>
    <row r="10" spans="2:11" ht="15.75" thickBot="1" x14ac:dyDescent="0.3">
      <c r="B10" s="57" t="s">
        <v>13</v>
      </c>
      <c r="C10" s="58"/>
      <c r="D10" s="58"/>
      <c r="E10" s="59"/>
      <c r="F10" s="10">
        <v>0.185</v>
      </c>
      <c r="G10" s="8">
        <f>ROUND((G9*F10),0)</f>
        <v>4084120976</v>
      </c>
      <c r="H10" s="9"/>
      <c r="I10" s="9"/>
    </row>
    <row r="11" spans="2:11" ht="15.75" thickBot="1" x14ac:dyDescent="0.3">
      <c r="B11" s="57" t="s">
        <v>14</v>
      </c>
      <c r="C11" s="58"/>
      <c r="D11" s="58"/>
      <c r="E11" s="59"/>
      <c r="F11" s="11">
        <v>0.03</v>
      </c>
      <c r="G11" s="8">
        <f>ROUND((G9*F11),0)</f>
        <v>662289888</v>
      </c>
      <c r="H11" s="9"/>
      <c r="I11" s="9"/>
    </row>
    <row r="12" spans="2:11" ht="15.75" thickBot="1" x14ac:dyDescent="0.3">
      <c r="B12" s="57" t="s">
        <v>15</v>
      </c>
      <c r="C12" s="58"/>
      <c r="D12" s="58"/>
      <c r="E12" s="59"/>
      <c r="F12" s="11">
        <v>0.05</v>
      </c>
      <c r="G12" s="8">
        <f>ROUND((G9*F12),0)</f>
        <v>1103816480</v>
      </c>
      <c r="H12" s="9"/>
      <c r="I12" s="9"/>
    </row>
    <row r="13" spans="2:11" ht="15" customHeight="1" thickBot="1" x14ac:dyDescent="0.3">
      <c r="B13" s="57" t="s">
        <v>16</v>
      </c>
      <c r="C13" s="58"/>
      <c r="D13" s="58"/>
      <c r="E13" s="59"/>
      <c r="F13" s="12">
        <v>0.19</v>
      </c>
      <c r="G13" s="13">
        <f>ROUND((G12*F13),0)</f>
        <v>209725131</v>
      </c>
      <c r="H13" s="9"/>
      <c r="I13" s="9"/>
    </row>
    <row r="14" spans="2:11" ht="15" customHeight="1" x14ac:dyDescent="0.25">
      <c r="B14" s="14"/>
      <c r="C14" s="9" t="s">
        <v>17</v>
      </c>
      <c r="D14" s="9"/>
      <c r="E14" s="9"/>
      <c r="F14" s="15"/>
      <c r="G14" s="18">
        <f>+SUM(G10:G13)</f>
        <v>6059952475</v>
      </c>
      <c r="H14" s="9"/>
      <c r="I14" s="9"/>
      <c r="J14" t="s">
        <v>22</v>
      </c>
    </row>
    <row r="15" spans="2:11" ht="15" customHeight="1" thickBot="1" x14ac:dyDescent="0.3">
      <c r="B15" s="37"/>
      <c r="C15" s="38" t="s">
        <v>18</v>
      </c>
      <c r="D15" s="38"/>
      <c r="E15" s="38"/>
      <c r="F15" s="39"/>
      <c r="G15" s="40">
        <f>+G9+G14</f>
        <v>28136282077</v>
      </c>
      <c r="H15" s="38"/>
      <c r="I15" s="9"/>
      <c r="J15" s="41">
        <v>28136282077</v>
      </c>
      <c r="K15" s="36">
        <f>+J15-G15</f>
        <v>0</v>
      </c>
    </row>
    <row r="16" spans="2:11" ht="9" customHeight="1" x14ac:dyDescent="0.25">
      <c r="G16" s="16"/>
    </row>
    <row r="17" spans="2:9" ht="15.75" thickBot="1" x14ac:dyDescent="0.3">
      <c r="B17" s="53" t="s">
        <v>19</v>
      </c>
      <c r="C17" s="53"/>
      <c r="G17" s="17"/>
    </row>
    <row r="18" spans="2:9" ht="51.75" customHeight="1" x14ac:dyDescent="0.25">
      <c r="B18" s="44" t="s">
        <v>23</v>
      </c>
      <c r="C18" s="45"/>
      <c r="D18" s="45"/>
      <c r="E18" s="45"/>
      <c r="F18" s="45"/>
      <c r="G18" s="45"/>
      <c r="H18" s="46"/>
      <c r="I18" s="35"/>
    </row>
    <row r="19" spans="2:9" ht="51.75" customHeight="1" x14ac:dyDescent="0.25">
      <c r="B19" s="47"/>
      <c r="C19" s="48"/>
      <c r="D19" s="48"/>
      <c r="E19" s="48"/>
      <c r="F19" s="48"/>
      <c r="G19" s="48"/>
      <c r="H19" s="49"/>
      <c r="I19" s="35"/>
    </row>
    <row r="20" spans="2:9" ht="51.75" customHeight="1" x14ac:dyDescent="0.25">
      <c r="B20" s="47"/>
      <c r="C20" s="48"/>
      <c r="D20" s="48"/>
      <c r="E20" s="48"/>
      <c r="F20" s="48"/>
      <c r="G20" s="48"/>
      <c r="H20" s="49"/>
      <c r="I20" s="22"/>
    </row>
    <row r="21" spans="2:9" ht="51.75" customHeight="1" x14ac:dyDescent="0.25">
      <c r="B21" s="47"/>
      <c r="C21" s="48"/>
      <c r="D21" s="48"/>
      <c r="E21" s="48"/>
      <c r="F21" s="48"/>
      <c r="G21" s="48"/>
      <c r="H21" s="49"/>
    </row>
    <row r="22" spans="2:9" ht="51.75" customHeight="1" x14ac:dyDescent="0.25">
      <c r="B22" s="47"/>
      <c r="C22" s="48"/>
      <c r="D22" s="48"/>
      <c r="E22" s="48"/>
      <c r="F22" s="48"/>
      <c r="G22" s="48"/>
      <c r="H22" s="49"/>
    </row>
    <row r="23" spans="2:9" ht="51.75" customHeight="1" x14ac:dyDescent="0.25">
      <c r="B23" s="47"/>
      <c r="C23" s="48"/>
      <c r="D23" s="48"/>
      <c r="E23" s="48"/>
      <c r="F23" s="48"/>
      <c r="G23" s="48"/>
      <c r="H23" s="49"/>
    </row>
    <row r="24" spans="2:9" ht="51.75" customHeight="1" x14ac:dyDescent="0.25">
      <c r="B24" s="47"/>
      <c r="C24" s="48"/>
      <c r="D24" s="48"/>
      <c r="E24" s="48"/>
      <c r="F24" s="48"/>
      <c r="G24" s="48"/>
      <c r="H24" s="49"/>
    </row>
    <row r="25" spans="2:9" ht="51.75" customHeight="1" x14ac:dyDescent="0.25">
      <c r="B25" s="47"/>
      <c r="C25" s="48"/>
      <c r="D25" s="48"/>
      <c r="E25" s="48"/>
      <c r="F25" s="48"/>
      <c r="G25" s="48"/>
      <c r="H25" s="49"/>
    </row>
    <row r="26" spans="2:9" x14ac:dyDescent="0.25">
      <c r="B26" s="47"/>
      <c r="C26" s="48"/>
      <c r="D26" s="48"/>
      <c r="E26" s="48"/>
      <c r="F26" s="48"/>
      <c r="G26" s="48"/>
      <c r="H26" s="49"/>
    </row>
    <row r="27" spans="2:9" x14ac:dyDescent="0.25">
      <c r="B27" s="47"/>
      <c r="C27" s="48"/>
      <c r="D27" s="48"/>
      <c r="E27" s="48"/>
      <c r="F27" s="48"/>
      <c r="G27" s="48"/>
      <c r="H27" s="49"/>
    </row>
    <row r="28" spans="2:9" ht="15.75" thickBot="1" x14ac:dyDescent="0.3">
      <c r="B28" s="50"/>
      <c r="C28" s="51"/>
      <c r="D28" s="51"/>
      <c r="E28" s="51"/>
      <c r="F28" s="51"/>
      <c r="G28" s="51"/>
      <c r="H28" s="52"/>
    </row>
  </sheetData>
  <mergeCells count="9">
    <mergeCell ref="B18:H28"/>
    <mergeCell ref="B17:C17"/>
    <mergeCell ref="B4:H4"/>
    <mergeCell ref="B13:E13"/>
    <mergeCell ref="B2:H2"/>
    <mergeCell ref="B9:E9"/>
    <mergeCell ref="B10:E10"/>
    <mergeCell ref="B11:E11"/>
    <mergeCell ref="B12:E12"/>
  </mergeCells>
  <printOptions horizontalCentered="1" verticalCentered="1"/>
  <pageMargins left="0.70866141732283472" right="0.70866141732283472" top="0.74803149606299213" bottom="0.74803149606299213" header="0.31496062992125984" footer="0.31496062992125984"/>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B3E15E1298E804FB196B556B957E173" ma:contentTypeVersion="14" ma:contentTypeDescription="Crear nuevo documento." ma:contentTypeScope="" ma:versionID="9f100affac746ab16423625562788aac">
  <xsd:schema xmlns:xsd="http://www.w3.org/2001/XMLSchema" xmlns:xs="http://www.w3.org/2001/XMLSchema" xmlns:p="http://schemas.microsoft.com/office/2006/metadata/properties" xmlns:ns3="56e770c2-d900-4f23-bf06-c53e02737649" xmlns:ns4="009cb52a-c57f-4eaa-a382-c5063c2343cf" targetNamespace="http://schemas.microsoft.com/office/2006/metadata/properties" ma:root="true" ma:fieldsID="36bdebfcdb618f6148fd5eb804c89ed6" ns3:_="" ns4:_="">
    <xsd:import namespace="56e770c2-d900-4f23-bf06-c53e02737649"/>
    <xsd:import namespace="009cb52a-c57f-4eaa-a382-c5063c2343c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e770c2-d900-4f23-bf06-c53e0273764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9cb52a-c57f-4eaa-a382-c5063c2343c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F05CE0-3A88-408D-8C97-80546C4EF07C}">
  <ds:schemaRefs>
    <ds:schemaRef ds:uri="http://schemas.microsoft.com/sharepoint/v3/contenttype/forms"/>
  </ds:schemaRefs>
</ds:datastoreItem>
</file>

<file path=customXml/itemProps2.xml><?xml version="1.0" encoding="utf-8"?>
<ds:datastoreItem xmlns:ds="http://schemas.openxmlformats.org/officeDocument/2006/customXml" ds:itemID="{D1CA564F-367A-49BE-BDD2-3118DEF61A4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5DFA5A-25A8-4AC1-97D6-4DA9735B8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e770c2-d900-4f23-bf06-c53e02737649"/>
    <ds:schemaRef ds:uri="009cb52a-c57f-4eaa-a382-c5063c234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 -ESTIMADO</vt:lpstr>
      <vt:lpstr>'PRESUPUESTO -ESTIMADO'!Área_de_impresión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Kamila Andrea Peñaloza Blanco</dc:creator>
  <cp:keywords/>
  <dc:description/>
  <cp:lastModifiedBy>REINALDO HELI GALVIS LONDOÑO</cp:lastModifiedBy>
  <cp:revision/>
  <cp:lastPrinted>2023-05-04T16:41:48Z</cp:lastPrinted>
  <dcterms:created xsi:type="dcterms:W3CDTF">2021-04-05T16:30:26Z</dcterms:created>
  <dcterms:modified xsi:type="dcterms:W3CDTF">2023-05-04T17:21:47Z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0x0101001B3E15E1298E804FB196B556B957E173</vt:lpwstr>
  </property>
</Properties>
</file>