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amgiraldo_findeter_gov_co/Documents/Documentos/TRABAJO EN CASA/GERENCIA DE INFRAESTRUCTURA/MINISTERIO DE DEPORTE/LINARES 2/OBRA/"/>
    </mc:Choice>
  </mc:AlternateContent>
  <xr:revisionPtr revIDLastSave="6" documentId="8_{3050A961-3DAB-44C6-A19E-579B73A7A8B4}" xr6:coauthVersionLast="47" xr6:coauthVersionMax="47" xr10:uidLastSave="{56E0A588-FB39-4598-9775-6318FE1551AF}"/>
  <bookViews>
    <workbookView xWindow="-120" yWindow="-120" windowWidth="20730" windowHeight="11160" xr2:uid="{B40A26AE-FD42-4624-9BBD-A4F77C1DD31F}"/>
  </bookViews>
  <sheets>
    <sheet name="Hoja1" sheetId="1" r:id="rId1"/>
  </sheets>
  <externalReferences>
    <externalReference r:id="rId2"/>
  </externalReferences>
  <definedNames>
    <definedName name="_xlnm.Print_Area" localSheetId="0">Hoja1!$A$1:$H$168</definedName>
    <definedName name="Fecha">[1]Información!$C$3</definedName>
    <definedName name="Matricula">[1]Información!$C$37</definedName>
    <definedName name="Municipio">[1]Información!$A$3</definedName>
    <definedName name="Nombreing">[1]Información!$C$35</definedName>
    <definedName name="Objeto">[1]Información!$A$7</definedName>
    <definedName name="Profesión">[1]Información!$C$36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0" i="1" l="1"/>
  <c r="A151" i="1" s="1"/>
  <c r="A140" i="1"/>
  <c r="A141" i="1" s="1"/>
  <c r="A142" i="1" s="1"/>
  <c r="A143" i="1" s="1"/>
  <c r="A128" i="1"/>
  <c r="A85" i="1"/>
  <c r="A86" i="1" s="1"/>
  <c r="A87" i="1" s="1"/>
  <c r="A77" i="1"/>
  <c r="A78" i="1" s="1"/>
  <c r="A70" i="1"/>
  <c r="A50" i="1"/>
  <c r="A51" i="1" s="1"/>
  <c r="A41" i="1"/>
  <c r="A28" i="1"/>
  <c r="A29" i="1" s="1"/>
  <c r="A20" i="1"/>
  <c r="A21" i="1" s="1"/>
  <c r="A19" i="1"/>
  <c r="A18" i="1"/>
  <c r="A17" i="1"/>
  <c r="A16" i="1"/>
  <c r="A15" i="1"/>
  <c r="A14" i="1"/>
  <c r="A10" i="1"/>
  <c r="A11" i="1" s="1"/>
  <c r="A12" i="1" s="1"/>
  <c r="A152" i="1" l="1"/>
  <c r="A153" i="1" s="1"/>
  <c r="A22" i="1"/>
  <c r="A23" i="1" s="1"/>
  <c r="A30" i="1"/>
  <c r="A52" i="1"/>
  <c r="A129" i="1"/>
  <c r="A144" i="1"/>
  <c r="A13" i="1"/>
  <c r="A88" i="1"/>
  <c r="A42" i="1"/>
  <c r="A71" i="1"/>
  <c r="A79" i="1"/>
  <c r="A43" i="1" l="1"/>
  <c r="A24" i="1"/>
  <c r="A154" i="1"/>
  <c r="A145" i="1"/>
  <c r="A80" i="1"/>
  <c r="A89" i="1"/>
  <c r="A53" i="1"/>
  <c r="A31" i="1"/>
  <c r="A130" i="1"/>
  <c r="A72" i="1"/>
  <c r="A131" i="1" l="1"/>
  <c r="A146" i="1"/>
  <c r="A32" i="1"/>
  <c r="A81" i="1"/>
  <c r="A73" i="1"/>
  <c r="A90" i="1"/>
  <c r="A44" i="1"/>
  <c r="A25" i="1"/>
  <c r="A54" i="1"/>
  <c r="A155" i="1"/>
  <c r="A45" i="1" l="1"/>
  <c r="A82" i="1"/>
  <c r="A55" i="1"/>
  <c r="A132" i="1"/>
  <c r="A156" i="1"/>
  <c r="A26" i="1"/>
  <c r="A74" i="1"/>
  <c r="A147" i="1"/>
  <c r="A91" i="1"/>
  <c r="A33" i="1"/>
  <c r="A56" i="1" l="1"/>
  <c r="A83" i="1"/>
  <c r="A148" i="1"/>
  <c r="A46" i="1"/>
  <c r="A75" i="1"/>
  <c r="A133" i="1"/>
  <c r="A34" i="1"/>
  <c r="A92" i="1"/>
  <c r="A27" i="1"/>
  <c r="A93" i="1" l="1"/>
  <c r="A134" i="1"/>
  <c r="A57" i="1"/>
  <c r="A35" i="1"/>
  <c r="A47" i="1"/>
  <c r="A94" i="1" l="1"/>
  <c r="A48" i="1"/>
  <c r="A36" i="1"/>
  <c r="A58" i="1"/>
  <c r="A135" i="1"/>
  <c r="A37" i="1" l="1"/>
  <c r="A59" i="1"/>
  <c r="A95" i="1"/>
  <c r="A136" i="1"/>
  <c r="A49" i="1"/>
  <c r="A60" i="1" l="1"/>
  <c r="A96" i="1"/>
  <c r="A137" i="1"/>
  <c r="A38" i="1"/>
  <c r="A138" i="1" l="1"/>
  <c r="A39" i="1"/>
  <c r="A61" i="1"/>
  <c r="A97" i="1"/>
  <c r="A98" i="1" l="1"/>
  <c r="A62" i="1"/>
  <c r="A63" i="1" l="1"/>
  <c r="A99" i="1"/>
  <c r="A64" i="1" l="1"/>
  <c r="A100" i="1"/>
  <c r="A101" i="1" l="1"/>
  <c r="A65" i="1"/>
  <c r="A66" i="1" l="1"/>
  <c r="A102" i="1"/>
  <c r="A103" i="1" l="1"/>
  <c r="A67" i="1"/>
  <c r="A104" i="1" l="1"/>
  <c r="A68" i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</calcChain>
</file>

<file path=xl/sharedStrings.xml><?xml version="1.0" encoding="utf-8"?>
<sst xmlns="http://schemas.openxmlformats.org/spreadsheetml/2006/main" count="313" uniqueCount="181">
  <si>
    <t>No.</t>
  </si>
  <si>
    <t>ITEM</t>
  </si>
  <si>
    <t>UND</t>
  </si>
  <si>
    <t>CANTIDAD</t>
  </si>
  <si>
    <t>ESTRUCTURA METÁLICA Y CUBIERTA</t>
  </si>
  <si>
    <t>OBRAS COMPLEMENTARIAS</t>
  </si>
  <si>
    <t>COSTO DIRECTO DE OBRA</t>
  </si>
  <si>
    <t>M2</t>
  </si>
  <si>
    <t>ML</t>
  </si>
  <si>
    <t>M3</t>
  </si>
  <si>
    <t>KG</t>
  </si>
  <si>
    <t>JGO</t>
  </si>
  <si>
    <t>und</t>
  </si>
  <si>
    <t>PRELIMINARES</t>
  </si>
  <si>
    <t>LOCALIZACION Y REPLANTEO GENERAL</t>
  </si>
  <si>
    <t>AISLAMIENTO PREVENTIVO EN POLISOMBRA</t>
  </si>
  <si>
    <t>DESCAPOTE MANUAL, H= 15 CM</t>
  </si>
  <si>
    <t>EXCAVACIONES Y RELLENO</t>
  </si>
  <si>
    <t>EXCAVACIÓN MANUAL TIERRA SECA , &gt; 2 M PARA ESTRUCTURAS, INCLUYE ENTIBADO</t>
  </si>
  <si>
    <t xml:space="preserve">RELLENO CON MATERIAL DE EXCAVACIÓN </t>
  </si>
  <si>
    <t>EXCAVACION MANUAL TIERRA SECA PARA ESTRUCTURAS</t>
  </si>
  <si>
    <t>RETIRO DE MATERIAL SOBRANTE INCLUYE CARGUE</t>
  </si>
  <si>
    <t>RELLENOS CON RECEBO COMPACTADO PARA ESTRUCTURAS</t>
  </si>
  <si>
    <t>ESTRUCTURA EN CONCRETO</t>
  </si>
  <si>
    <t>ACERO DE REFUERZO DE 60000 PSI</t>
  </si>
  <si>
    <t xml:space="preserve">SOLADO DE LIMPIEZA CONCRETO 2000 PSI E=0.05M </t>
  </si>
  <si>
    <t>ZAPATAS EN CONCRETO 3000 PSI</t>
  </si>
  <si>
    <t>VIGA DE CIMENTACION EN CONCRETO 3000 PSI</t>
  </si>
  <si>
    <t>COLUMNA EN CONCRETO 3000 PSI</t>
  </si>
  <si>
    <t>CONCRETO CICLOPEO 3000 PSI (60-40)</t>
  </si>
  <si>
    <t>REPELLO COLUMNAS CON MORTERO 1:4</t>
  </si>
  <si>
    <t>ACCESOS Y PLAZOLETAS</t>
  </si>
  <si>
    <t>CONCRETO BASE PARA PISO DE 3000 PSI E=10CM</t>
  </si>
  <si>
    <t>CONCRETO BASE PARA PISO DE 2500 PSI E=10CM</t>
  </si>
  <si>
    <t>MALLA ELECTROSOLDADA 5MM, TRASLAPO 20 CM</t>
  </si>
  <si>
    <t>SARDINEL EN CONCRETO DE 2500PSI 12x30CM (INCLUYE ACERO DE REFUERZO 4#3 Y FLEJES #3 CADA 15CM)</t>
  </si>
  <si>
    <t>VIGA DE CONFINAMIENTO EN CONCRETO (0.15x0.30 M) (INCLUYE ACERO DE REFUERZO 4#3 Y FLEJES #3 CADA 45CM)</t>
  </si>
  <si>
    <t>JUNTAS DE DILATACION INCLUYE CORTE Y SELLO</t>
  </si>
  <si>
    <t>LOSETA GUÍA (20x20 CM), PARA ZONAS DE ACCESO</t>
  </si>
  <si>
    <t>LOSETA TOPEROL (20x20 CM), PARA ZONAS DE ACCESO</t>
  </si>
  <si>
    <t>SUMINISTRO E INSTALACION DE  PASAMANOS EN RAMPAS EN TUBO ESTRUCTURAL REDONDO 2"  (3 LINEAS)  Y PARALES EN 3/4" H: 1M), ACABADO EN ANTOCORROSIVO Y ESMALTE</t>
  </si>
  <si>
    <t>SUMINISTRO E INSTALACION DE  PASAMANOS EN GRADAS EN TUBO ESTRUCTURAL REDONDO 2"  (1 LINEA)  Y PARALES EN 3/4"), ACABADO EN ANTOCORROSIVO Y ESMALTE</t>
  </si>
  <si>
    <t xml:space="preserve">BANCA EN CONCRETO REFINADO 3000 PSI (1.20x0.50M) (INCLUYE MALLA ELECTROSOLDADA 5.5MM) </t>
  </si>
  <si>
    <t>CORREA METALICA PHR 160X6X20X2,00MM Grado 50, INCLUYE ANTICORROSIVO Y PTINTURA DE ACABADO (3 MANOS).</t>
  </si>
  <si>
    <t>PORTICO METALICO SEGÚN PLANOS, INCLUYE ANTICORROSIVO Y PTINTURA DE ACABADO (3 MANOS).</t>
  </si>
  <si>
    <t>CUBIERTA EN TEJA SIN TRASLAPO INCLUYE ACCESORIOS, CALIBRE 26</t>
  </si>
  <si>
    <t>SUMINISTRO E INSTALACIÓN CANAL EN LAMINA CAL. 18 ( INCLUYE GANCHOS CADA 1.50 M Y TAPA SECTOR CANAL)</t>
  </si>
  <si>
    <t>CONTRAVIENTO VARILLA DE 5/8" INCLUYE ANTICORROSIVO Y ESMALTE E INSTALACION</t>
  </si>
  <si>
    <t>TENSOR DIAMETRO 3/8" INCLUYE ANTICORROSIVO ESMALTE E INSTALACION.</t>
  </si>
  <si>
    <t>DIAGONAL-HORIZ.ANGULO  1/4" X 3", INCLUYE ANTICORROSIVO ESMALTE E INSTALACION.</t>
  </si>
  <si>
    <t>ESTRUCTURA DE CUBIERTA EN TUBO METÁLICA RECTANGULAR 2 1/2"X2 1/2"X 3/16" PARA BATERIA SANITARIA, INCLUYE SOLDADURA, ANTICORROSIVO ESMALTE E INSTALACION.</t>
  </si>
  <si>
    <t>SUMINSTRO E INSTALACION DE CUBIERTA EN TEJA TERMOACÚSTICA UPVC CRESTA ALTA, PARA BATERIA SANITARIA</t>
  </si>
  <si>
    <t>INSTALACIONES ELECTRICAS</t>
  </si>
  <si>
    <t>ACOMETIDA EN BAJA TENSIÓN</t>
  </si>
  <si>
    <t>ACOM.E. #8(2F+1N) + 1#10 T , TUBO CONDUIT PVC 3/4" PARA ACOMETIDA</t>
  </si>
  <si>
    <t xml:space="preserve">CAJA INSPECCION ELECTRICA  60x 60 CM </t>
  </si>
  <si>
    <t>TABLERO DE DISTRIBUCIÓN</t>
  </si>
  <si>
    <t>TABLERO CONTROL DE ILUMINACIÓN</t>
  </si>
  <si>
    <t>CAJA INSPECCION 50x 50 CM</t>
  </si>
  <si>
    <t>CONDUCTOR AWG DE COBRE THHN A 90° + TUBO EMT 1/2"  +TUBO EMT 3/4"</t>
  </si>
  <si>
    <t>LUMINARIA HIGH BAY LED 100 W</t>
  </si>
  <si>
    <t>SUMINISTRO E INSTALACIÓN DE MEDIDOR BIFASICO</t>
  </si>
  <si>
    <t>LUMINARIA HERMETICA MODULO LED  20W</t>
  </si>
  <si>
    <t>LUMINARIA HERMETICA MODULO LED  40W</t>
  </si>
  <si>
    <t>LUMINARIA DE EMERGENCIA (90 MIN AUTONOMIA)</t>
  </si>
  <si>
    <t xml:space="preserve">SISTEMA  DE PUESTA A TIERRA Y APANTALLAMIENTO DE PROTECCIÓN DE SOBRETENSIÓN </t>
  </si>
  <si>
    <t>SALIDA TOMA 120 V PVC</t>
  </si>
  <si>
    <t>INTERRUPTOR SENCILLO</t>
  </si>
  <si>
    <t>CONDUCTOR AWG DE COBRE THHN A 90° + TUBO PVC 1/2"</t>
  </si>
  <si>
    <t>LUMINARIA PARA EXTERIORES LED STREET LIGHT ZD216 MINI "O SIMILAR".</t>
  </si>
  <si>
    <t>POSTES METÁLICOS PARA LUMINARIAS EXTERIORES</t>
  </si>
  <si>
    <t>CANCHA SINTETICA</t>
  </si>
  <si>
    <t xml:space="preserve">SUMINISTRO E INSTALACION GRAMA SINTETICA </t>
  </si>
  <si>
    <t>PORTERIAS EN TUBO ESTRUCTURAL DE 3" DE 2*3 ML</t>
  </si>
  <si>
    <t xml:space="preserve">MALLA DE CIERRE EN NYLON N°4, INCLUYE ELEMENTOS DE FIJACION </t>
  </si>
  <si>
    <t>SUMINISTRO E INSTALACION DE POSTES EN TUBO DE 4" CON ANTICORROSIVO Y PINTURA TIPO ESMALTE</t>
  </si>
  <si>
    <t>DADOS EN CONCRETO DE 3000 PSI PARA ANCLAJES</t>
  </si>
  <si>
    <t>DEMARCACION CANCHA</t>
  </si>
  <si>
    <t>GRADERIA</t>
  </si>
  <si>
    <t>LOSA MACIZA GRADERIAS CCTO. 3000 PSI E=12CM.</t>
  </si>
  <si>
    <t xml:space="preserve">CONCRETO DE 3000 PSI PARA COLUMNETA  S=12X15CM. </t>
  </si>
  <si>
    <t>VIGUETA TRIBUNA  CONCRETO 3000 PSI S= 0.15X0.40M</t>
  </si>
  <si>
    <t>MURO EN SOGA LADRILLO COMÚN E:15 CM</t>
  </si>
  <si>
    <t>REPELLO DE MUROS Y LOSA, MORTERO 1:4</t>
  </si>
  <si>
    <t xml:space="preserve">PINTURA EXTERIORES GRADERIA </t>
  </si>
  <si>
    <t>JUNTA DE DILATACIÓN EN ICOPOR E=0.03 M.</t>
  </si>
  <si>
    <t>UNIDAD SANITARIA</t>
  </si>
  <si>
    <t>EXCAVACION MANUAL PARA BATERIA</t>
  </si>
  <si>
    <t>RELLENOS CON RECEBO COMPACTADO PARA BATERIA</t>
  </si>
  <si>
    <t>ACERO DE REFUERZO PDR 60 PARA BATERIA</t>
  </si>
  <si>
    <t>LOSA CONCRETO MACIZA E=10CM  UNIDAD SANITARIA</t>
  </si>
  <si>
    <t>COLUMNA CONCRETO 3000  PSI 0.25X0.25</t>
  </si>
  <si>
    <t>ZAPATA CONCRETO 3000 PSI PARA BATERIA</t>
  </si>
  <si>
    <t>VIGA CIMENTACION CONCRETO 3000  PSI PARA BATERIA</t>
  </si>
  <si>
    <t>VIGA CONCRETO AEREA 3000  PSI 0.25x0.25m</t>
  </si>
  <si>
    <t>SUMINISTRO E INSTALACIÓN SANITARIO  LÍNEA ECONOMICA  (INCLUYE VÁLVULA DE EMPOTRAR PUSH Y SISTEMA DE INSTALACIÓN ENTRADA POSTERIOR)</t>
  </si>
  <si>
    <t>SUMINISTRO E INSTALACIÓN LAVAMANOS DE INCRUSTAR LÍNEA INSTITUCIONAL COLOR BLANCO (INCLUYE GRIFERÍA SENCILLA  TIPO PUSH, SIFÓN Y MANQUERA LAVAMANOS)</t>
  </si>
  <si>
    <t xml:space="preserve">SUMINISTRO E INSTALACIÓN ORINALES LÍNEA ECONOMICA  </t>
  </si>
  <si>
    <t>SUMINISTRO E INSTALACIÓN SANITARIO PARA PERSONAS CON MOVILIDAD REDUCIDA (INCLUYE VÁLVULA DE EMPOTRAR PUSH, SISTEMA DE INSTALACIÓN ENTRADA POSTERIOR)</t>
  </si>
  <si>
    <t>SUMINISTRO E INSTALACIÓN LAVAMANOS DE INCRUSTAR PARA PMR (INCLUYE GRIFERÍA SENCILLA  TIPO PUSH, SIFÓN Y MANQUERA LAVAMANOS)</t>
  </si>
  <si>
    <t>PISO EN CERAMICA ANTIDESLIZANTE</t>
  </si>
  <si>
    <t>ENCHAPE CERAMICA PARED</t>
  </si>
  <si>
    <t>GUARDAESCOBAS CERAMICA 8X41 CM</t>
  </si>
  <si>
    <t xml:space="preserve">ESTUCO SOBRE MUROS  </t>
  </si>
  <si>
    <t>PINTURA INTERIOR</t>
  </si>
  <si>
    <t>REPELLO MUROS, VIGAS Y COLUMNAS</t>
  </si>
  <si>
    <t>INSTALACION TUBERIA PRESION 1" RDE 21</t>
  </si>
  <si>
    <t>INSTALACION TUBERIA PRESION ,1  1/4" RDE 21</t>
  </si>
  <si>
    <t>INSTALACION TUBERIA PRESION ,1 1/2" RDE 21</t>
  </si>
  <si>
    <t xml:space="preserve">INSTALACION TUBERIA PRESION ,1/2" RDE 13.5 </t>
  </si>
  <si>
    <t>INSTALACION TUBERIA PRESION,  3/4" RDE 21</t>
  </si>
  <si>
    <t>INSTALACION TUBERIA SANITARIA 2"</t>
  </si>
  <si>
    <t>SUMINISTRO E INSTALACIÓN DE ACOMETIDA DOMICILIARIA DE 1 1/2"</t>
  </si>
  <si>
    <t>VALVULA CIERRE ELASTICO ,1 1/4"</t>
  </si>
  <si>
    <t>VALVULA CIERRE ELASTICO ,1/2"</t>
  </si>
  <si>
    <t>CANAL AGUAS LLUVIA PVC RAINGO</t>
  </si>
  <si>
    <t xml:space="preserve">MURO EN MAMPOSTERIA VISTO </t>
  </si>
  <si>
    <t>MURO EN PAPELILLO LADRILLO COMUN E=10CM</t>
  </si>
  <si>
    <t>JUNTA DE DILATACIÓN EN ICOPOR E=0.03 M PARA MUROS EN BATERIA SANITARIA</t>
  </si>
  <si>
    <t>MESÓN E=0.1M CONCRETO DE 3000 PSI, INCLUYE ACERO DE REFUERZO 1/4" @ 0.15 M, EN DOS SENTIDOS CCTO DE 3000 PSI, 2 X 0.5 M</t>
  </si>
  <si>
    <t>POCETA DE SERVICIO 100X40CM, INCLUYE GRIFERIA Y SIFON</t>
  </si>
  <si>
    <t>SIFÓN DE PISO SANITARIO 2" PVC (INCLUYE ACCESORIOS Y REJILLA)</t>
  </si>
  <si>
    <t>SUMINISTRO E INSTALACION PUERTA DE VAIVEN ESTRUCTURA Y MARCO EN LAMINA COLD ROLLED CAL. 20, CERRADURA DE ENTRADA, TERMINADO EN ANTICORROSIVO Y ESMALTADA (Medidas: Ancho 1m,  alto 2.1m, puede variar sentido de apertura).</t>
  </si>
  <si>
    <t>SUMINISTRO E INSTALACION PUERTA DE BATIENTE ESTRUCTURA Y MARCO EN LAMINA COLD ROLLED CAL. 20, CERRADURA TIPO PASADOR, TERMINADO EN ANTICORROSIVO Y ESMALTADA (Medidas: Ancho 0.9m,  alto 2.1m, puede variar sentido de apertura).</t>
  </si>
  <si>
    <t>SUMINISTRO E INSTALACION PUERTA DE VAIVEN ESTRUCTURA Y MARCO EN LAMINA COLD ROLLED CAL. 20, CERRADURA TIPO PASADOR, TERMINADO EN ANTICORROSIVO Y ESMALTADA (Medidas: Ancho 0.7m,  alto 2.1m, puede variar sentido de apertura).</t>
  </si>
  <si>
    <t>SUMINISTRO E INSTALACIÓN DE PERSIANA  EN TUBO METALICO 2 1/2X2 1/2X 3/16 TERMINADO EN ANTOCORROSIVO Y ESMALTE</t>
  </si>
  <si>
    <t>SUMINISTRO E INSTALACIÓN DE VENTANA FIJA, ESTRUCTURA Y MARCO EN LAMINA COLD ROLLED, CAL. 18,  TERMINADO EN ANTICORROSIVO Y ESMALTADO, VIDRIO ESMERILADO DE 5MM.</t>
  </si>
  <si>
    <t>SUMINISTRO E INTALACION DE BARRAS DE AYUDA PARA BAÑO PMR</t>
  </si>
  <si>
    <t>SUMINISTRO E INSTALACIÓN DE DIVISIÓN DE SANITARIOS EN LAMINA CALIBRE 20 (PINTURA Y ESMALTE)</t>
  </si>
  <si>
    <t>ASEO Y LIMPIEZA GENERAL</t>
  </si>
  <si>
    <t>SUMINISTRO E INSTALACION DE CANECAS DE BASURA METÁLICAS</t>
  </si>
  <si>
    <t>SUMINISTRO E INSTALACIÓN PUERTA DE ACCESO H=2.5M</t>
  </si>
  <si>
    <t xml:space="preserve">CERRAMIENTO DE PROTECCIÓN EN TUBO ESTRUCTURAL Ө 2"@2.5 M, Y MALLA HEXAGONAL, INCLUYE PINTURA ESMALTE </t>
  </si>
  <si>
    <t>MUROS PARA CERRAMIENTO</t>
  </si>
  <si>
    <t>EMPRADIZACION</t>
  </si>
  <si>
    <t>SUMINISTRO E INSTALACION DE SEÑALETICA 15X30 cm (Ruta de Evacuación)</t>
  </si>
  <si>
    <t>SUMINISTRO E INSTALACION DE SEÑALETICA INFORMATIVA EN ACRILICO 20X20 CM</t>
  </si>
  <si>
    <t>SUMINISTRO E INSTALACION DE SEÑALETICA INFORMATIVA  EN ACRILICO 20X30 CM</t>
  </si>
  <si>
    <t>SUMINISTRO E INSTALACION DE SEÑALETICA INFORMATIVA EN LAMINA,  30X30 CM</t>
  </si>
  <si>
    <t>SUMINISTRO E INSTALACION DE SEÑALETICA INFORMATIVA EN ACRILICO,  30X30 CM</t>
  </si>
  <si>
    <t>INSTALACIONES SANITARIAS Y PLUVIALES</t>
  </si>
  <si>
    <t>CAJA DE INSPECCION DE 80*80</t>
  </si>
  <si>
    <t>POZO DE INSPECCION D = 1.2 M</t>
  </si>
  <si>
    <t>TUBERIA 4" PVC (INCLUYE CAMA DE ARENA + ACCESORIOS)</t>
  </si>
  <si>
    <t>TUBERIA ALCANTARILLADO NOVAFORT 6" ( INCLUYE CAMA DE ARENA + ACCESORIOS )</t>
  </si>
  <si>
    <t>TUBERIA 3" PVC VENTILACIÓN + ACCESORIOS</t>
  </si>
  <si>
    <t xml:space="preserve">ACCESORIOS INSTALACIÓN DE BAJANTES DE AGUAS LLUVIAS (Adaptador en lamina tubo sanitario PVC 4" + Rejilla cupula 4") </t>
  </si>
  <si>
    <t>CAÑUELAS EN CONCRETO 3000 PSI</t>
  </si>
  <si>
    <t>CÁRCAMO DESAGÜE CAÑUELAS 0.70x0.50 M (INCLUYE REJILLA)</t>
  </si>
  <si>
    <t>TUBERIA ALCANTARILLADO NOVAFORT 8" ( INCLUYE CAMA DE ARENA + ACCESORIOS )</t>
  </si>
  <si>
    <t>JUEGOS INFANTILES Y MÁQUINAS BIOSALUDABLES</t>
  </si>
  <si>
    <t>SUMINISTRO E INSTALACIÓN MÓDULO JUEGO INFANTIL  REF "PI-CY001.02" O SIMILAR.</t>
  </si>
  <si>
    <t>SUMINISTRO E INSTALACIÓN DE JUEGO BIOSALUDABLE "TIMON VOLANTES PMR"  O SIMILAR, INCLUYE VALLA AINFORMATIVA</t>
  </si>
  <si>
    <t>SUMINISTRO E INSTALACIÓN DE JUEGO BIOSALUDABLE "SURF  DOBLE"  O SIMILAR,  INCLUYE VALLA AINFORMATIVA</t>
  </si>
  <si>
    <t>SUMINISTRO E INSTALACIÓN DE JUEGO BIOSALUDABLE "REMO SENTADO"  O SIMILAR,  INCLUYE VALLA AINFORMATIVA</t>
  </si>
  <si>
    <t>SUMINISTRO E INSTALACIÓN DE JUEGO BIOSALUDABLE "COLUMPIO DOBLE"  O SIMILAR,  INCLUYE VALLA AINFORMATIVA</t>
  </si>
  <si>
    <t>SUMINISTRO E INSTALACIÓN DE JUEGO BIOSALUDABLE "VOLANTES DOBLES"  O SIMILAR,  INCLUYE VALLA AINFORMATIVA</t>
  </si>
  <si>
    <t>SUMINISTRO E INSTALACIÓN DE JUEGO BIOSALUDABLE "ESQUI"  O SIMILAR,  INCLUYE VALLA AINFORMATIVA</t>
  </si>
  <si>
    <t>ADMINISTRACION</t>
  </si>
  <si>
    <t>IMPREVISTOS</t>
  </si>
  <si>
    <t>UTILIDAD</t>
  </si>
  <si>
    <t>IVA SOBRE UTILIDAD</t>
  </si>
  <si>
    <t>VALOR COSTOS INDIRECTOS</t>
  </si>
  <si>
    <t>VALOR UNITARIO</t>
  </si>
  <si>
    <t xml:space="preserve">
CONTRATAR LA “REVISIÓN AJUSTE Y COMPLEMENTACIÓN DE ESTUDIOS Y DISEÑOS Y CONSTRUCCIÓN DE LA CANCHA EN GRAMA SINTÉTICA Y DEMÁS OBRAS COMPLEMENTARIAS EN EL CORREGIMIENTO DE SAN FRANCISCO, LINARES - NARIÑO”.</t>
  </si>
  <si>
    <t>ETAPA II</t>
  </si>
  <si>
    <t>VALOR TOTAL ETAPA II</t>
  </si>
  <si>
    <t>VALOR TOTAL</t>
  </si>
  <si>
    <t>VALOR ANTES DE IVA</t>
  </si>
  <si>
    <t>IVA (19%)</t>
  </si>
  <si>
    <t>VALOR TOTAL ETAPA I</t>
  </si>
  <si>
    <t xml:space="preserve">DESCRIPCIÓN </t>
  </si>
  <si>
    <t>ETAPA I</t>
  </si>
  <si>
    <t>REVISIÓN, AJUSTE Y COMPLEMENTACIÓN DE ESTUDIOS Y DISEÑOS</t>
  </si>
  <si>
    <t>FORMATO DE PROPUESTA ECONÓMICA</t>
  </si>
  <si>
    <t>%</t>
  </si>
  <si>
    <t>COSTO TOTAL DEL PROYECTO (VALOR TOTAL ETAPA I + VALOR TOTAL ETAPA II)</t>
  </si>
  <si>
    <r>
      <t xml:space="preserve">Para la presentación de la propuesta económica deberá tener en cuenta los siguientes aspectos:
</t>
    </r>
    <r>
      <rPr>
        <b/>
        <sz val="10"/>
        <color theme="1"/>
        <rFont val="Arial Narrow"/>
        <family val="2"/>
      </rPr>
      <t>Nota 1:</t>
    </r>
    <r>
      <rPr>
        <sz val="10"/>
        <color theme="1"/>
        <rFont val="Arial Narrow"/>
        <family val="2"/>
      </rPr>
      <t xml:space="preserve"> Todos los valores contenidos en la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</t>
    </r>
  </si>
  <si>
    <r>
      <rPr>
        <b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sz val="10"/>
        <color theme="1"/>
        <rFont val="Arial Narrow"/>
        <family val="2"/>
      </rPr>
      <t>Nota 3</t>
    </r>
    <r>
      <rPr>
        <sz val="10"/>
        <color theme="1"/>
        <rFont val="Arial Narrow"/>
        <family val="2"/>
      </rPr>
      <t xml:space="preserve">: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</t>
    </r>
  </si>
  <si>
    <r>
      <rPr>
        <b/>
        <sz val="10"/>
        <color theme="1"/>
        <rFont val="Arial Narrow"/>
        <family val="2"/>
      </rPr>
      <t>Nota 5: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aplique).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</t>
    </r>
  </si>
  <si>
    <r>
      <rPr>
        <b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</si>
</sst>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"/>
    <numFmt numFmtId="165" formatCode="[$$-240A]\ #,##0.00"/>
    <numFmt numFmtId="166" formatCode="_(* #,##0.00_);_(* \(#,##0.00\);_(* &quot;-&quot;_);_(@_)"/>
    <numFmt numFmtId="167" formatCode="_ &quot;$&quot;\ * #,##0.00_ ;_ &quot;$&quot;\ * \-#,##0.00_ ;_ &quot;$&quot;\ * &quot;-&quot;??_ ;_ @_ "/>
    <numFmt numFmtId="168" formatCode="&quot;$&quot;#,##0.00"/>
    <numFmt numFmtId="169" formatCode="_ &quot;$&quot;\ * #,##0_ ;_ &quot;$&quot;\ * \-#,##0_ ;_ &quot;$&quot;\ * &quot;-&quot;_ ;_ @_ "/>
    <numFmt numFmtId="170" formatCode="&quot;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u/>
      <sz val="10"/>
      <name val="Century Gothic"/>
      <family val="2"/>
    </font>
    <font>
      <u/>
      <sz val="10"/>
      <color theme="10"/>
      <name val="Century Gothic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Alignment="1">
      <alignment horizontal="right" vertical="center"/>
    </xf>
    <xf numFmtId="0" fontId="5" fillId="0" borderId="0" xfId="0" applyFont="1"/>
    <xf numFmtId="2" fontId="5" fillId="2" borderId="4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right" vertical="center"/>
    </xf>
    <xf numFmtId="0" fontId="5" fillId="2" borderId="0" xfId="0" applyFont="1" applyFill="1"/>
    <xf numFmtId="164" fontId="5" fillId="0" borderId="0" xfId="0" applyNumberFormat="1" applyFont="1" applyAlignment="1">
      <alignment horizontal="right" vertical="center"/>
    </xf>
    <xf numFmtId="39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166" fontId="3" fillId="0" borderId="0" xfId="2" applyNumberFormat="1" applyFont="1" applyBorder="1" applyAlignment="1">
      <alignment horizontal="center" vertical="center"/>
    </xf>
    <xf numFmtId="166" fontId="3" fillId="0" borderId="4" xfId="2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3" fontId="5" fillId="4" borderId="0" xfId="1" applyFont="1" applyFill="1" applyAlignment="1">
      <alignment horizontal="right" vertical="center"/>
    </xf>
    <xf numFmtId="2" fontId="3" fillId="3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/>
    <xf numFmtId="0" fontId="5" fillId="2" borderId="6" xfId="0" applyFont="1" applyFill="1" applyBorder="1"/>
    <xf numFmtId="2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/>
    <xf numFmtId="2" fontId="5" fillId="0" borderId="6" xfId="0" applyNumberFormat="1" applyFont="1" applyBorder="1" applyAlignment="1">
      <alignment vertical="center"/>
    </xf>
    <xf numFmtId="2" fontId="5" fillId="2" borderId="6" xfId="0" applyNumberFormat="1" applyFont="1" applyFill="1" applyBorder="1" applyAlignment="1">
      <alignment vertical="center"/>
    </xf>
    <xf numFmtId="2" fontId="8" fillId="2" borderId="6" xfId="3" applyNumberFormat="1" applyFont="1" applyFill="1" applyBorder="1"/>
    <xf numFmtId="2" fontId="5" fillId="2" borderId="6" xfId="0" applyNumberFormat="1" applyFont="1" applyFill="1" applyBorder="1" applyAlignment="1">
      <alignment horizontal="center" vertical="center"/>
    </xf>
    <xf numFmtId="0" fontId="5" fillId="0" borderId="6" xfId="0" applyFont="1" applyBorder="1"/>
    <xf numFmtId="165" fontId="5" fillId="2" borderId="4" xfId="0" applyNumberFormat="1" applyFont="1" applyFill="1" applyBorder="1" applyAlignment="1">
      <alignment vertical="center"/>
    </xf>
    <xf numFmtId="168" fontId="5" fillId="2" borderId="4" xfId="0" applyNumberFormat="1" applyFont="1" applyFill="1" applyBorder="1" applyAlignment="1">
      <alignment horizontal="right" vertical="center"/>
    </xf>
    <xf numFmtId="2" fontId="3" fillId="5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top" wrapText="1"/>
      <protection locked="0" hidden="1"/>
    </xf>
    <xf numFmtId="170" fontId="10" fillId="0" borderId="7" xfId="1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1" fontId="3" fillId="2" borderId="0" xfId="9" applyFont="1" applyFill="1" applyBorder="1" applyAlignment="1">
      <alignment horizontal="left" vertical="center" wrapText="1"/>
    </xf>
    <xf numFmtId="0" fontId="5" fillId="2" borderId="0" xfId="6" applyFont="1" applyFill="1" applyAlignment="1">
      <alignment horizontal="center" vertical="center"/>
    </xf>
    <xf numFmtId="43" fontId="5" fillId="2" borderId="0" xfId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right" vertical="center" indent="1"/>
    </xf>
    <xf numFmtId="165" fontId="5" fillId="2" borderId="0" xfId="0" applyNumberFormat="1" applyFont="1" applyFill="1" applyAlignment="1">
      <alignment horizontal="right" vertical="center" inden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43" fontId="5" fillId="0" borderId="4" xfId="1" applyFont="1" applyFill="1" applyBorder="1" applyAlignment="1">
      <alignment horizontal="right" vertical="center"/>
    </xf>
    <xf numFmtId="2" fontId="5" fillId="0" borderId="15" xfId="0" applyNumberFormat="1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right" vertical="center"/>
    </xf>
    <xf numFmtId="168" fontId="5" fillId="2" borderId="3" xfId="0" applyNumberFormat="1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vertical="center"/>
    </xf>
    <xf numFmtId="10" fontId="9" fillId="0" borderId="4" xfId="6" applyNumberFormat="1" applyFont="1" applyBorder="1" applyAlignment="1">
      <alignment horizontal="center" vertical="center"/>
    </xf>
    <xf numFmtId="165" fontId="6" fillId="5" borderId="5" xfId="8" applyNumberFormat="1" applyFont="1" applyFill="1" applyBorder="1" applyAlignment="1">
      <alignment vertical="center"/>
    </xf>
    <xf numFmtId="170" fontId="12" fillId="6" borderId="8" xfId="12" applyNumberFormat="1" applyFont="1" applyFill="1" applyBorder="1" applyAlignment="1">
      <alignment vertical="center"/>
    </xf>
    <xf numFmtId="0" fontId="3" fillId="5" borderId="1" xfId="0" applyFont="1" applyFill="1" applyBorder="1" applyAlignment="1" applyProtection="1">
      <alignment vertical="top"/>
      <protection locked="0"/>
    </xf>
    <xf numFmtId="0" fontId="3" fillId="5" borderId="2" xfId="0" applyFont="1" applyFill="1" applyBorder="1" applyAlignment="1" applyProtection="1">
      <alignment vertical="top"/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6" borderId="20" xfId="12" applyFont="1" applyFill="1" applyBorder="1" applyAlignment="1">
      <alignment horizontal="center" vertical="center"/>
    </xf>
    <xf numFmtId="0" fontId="12" fillId="6" borderId="21" xfId="12" applyFont="1" applyFill="1" applyBorder="1" applyAlignment="1">
      <alignment horizontal="center" vertical="center"/>
    </xf>
    <xf numFmtId="0" fontId="12" fillId="6" borderId="22" xfId="12" applyFont="1" applyFill="1" applyBorder="1" applyAlignment="1">
      <alignment horizontal="center" vertical="center"/>
    </xf>
    <xf numFmtId="0" fontId="11" fillId="2" borderId="19" xfId="11" applyFont="1" applyFill="1" applyBorder="1" applyAlignment="1">
      <alignment horizontal="center" vertical="center"/>
    </xf>
    <xf numFmtId="0" fontId="11" fillId="2" borderId="2" xfId="11" applyFont="1" applyFill="1" applyBorder="1" applyAlignment="1">
      <alignment horizontal="center" vertical="center"/>
    </xf>
    <xf numFmtId="0" fontId="11" fillId="2" borderId="14" xfId="1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5" borderId="16" xfId="7" applyFont="1" applyFill="1" applyBorder="1" applyAlignment="1">
      <alignment horizontal="center" vertical="center"/>
    </xf>
    <xf numFmtId="0" fontId="6" fillId="5" borderId="17" xfId="7" applyFont="1" applyFill="1" applyBorder="1" applyAlignment="1">
      <alignment horizontal="center" vertical="center"/>
    </xf>
    <xf numFmtId="0" fontId="6" fillId="5" borderId="18" xfId="7" applyFont="1" applyFill="1" applyBorder="1" applyAlignment="1">
      <alignment horizontal="center" vertical="center"/>
    </xf>
    <xf numFmtId="0" fontId="9" fillId="0" borderId="19" xfId="6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9" fillId="0" borderId="14" xfId="6" applyFont="1" applyBorder="1" applyAlignment="1">
      <alignment horizontal="center" vertical="center"/>
    </xf>
    <xf numFmtId="0" fontId="9" fillId="2" borderId="19" xfId="11" applyFont="1" applyFill="1" applyBorder="1" applyAlignment="1">
      <alignment horizontal="center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9" fillId="2" borderId="14" xfId="11" applyFont="1" applyFill="1" applyBorder="1" applyAlignment="1">
      <alignment horizontal="center" vertical="center" wrapText="1"/>
    </xf>
    <xf numFmtId="0" fontId="9" fillId="2" borderId="19" xfId="11" applyFont="1" applyFill="1" applyBorder="1" applyAlignment="1">
      <alignment horizontal="center" vertical="center"/>
    </xf>
    <xf numFmtId="0" fontId="9" fillId="2" borderId="2" xfId="11" applyFont="1" applyFill="1" applyBorder="1" applyAlignment="1">
      <alignment horizontal="center" vertical="center"/>
    </xf>
    <xf numFmtId="0" fontId="9" fillId="2" borderId="14" xfId="1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</cellXfs>
  <cellStyles count="13">
    <cellStyle name="Hipervínculo" xfId="3" builtinId="8"/>
    <cellStyle name="Millares" xfId="1" builtinId="3"/>
    <cellStyle name="Millares [0]" xfId="2" builtinId="6"/>
    <cellStyle name="Millares [0] 7" xfId="9" xr:uid="{7EA0EFFD-60BD-45A0-B349-8C2DF007EB4A}"/>
    <cellStyle name="Millares 2 11" xfId="10" xr:uid="{2D815707-1596-4EF9-BC2C-52904864B5CB}"/>
    <cellStyle name="Moneda 3" xfId="8" xr:uid="{51B4624A-D1A1-45F9-99A9-79E30C0B47DF}"/>
    <cellStyle name="Normal" xfId="0" builtinId="0"/>
    <cellStyle name="Normal 11" xfId="4" xr:uid="{51B34733-E24F-400F-84E2-9E03DCCFD25A}"/>
    <cellStyle name="Normal 2 2" xfId="6" xr:uid="{BFAA03F0-E979-43A1-9877-09D0E8230751}"/>
    <cellStyle name="Normal 3 11" xfId="11" xr:uid="{06AB9A6A-9E13-4931-B726-D8689776610C}"/>
    <cellStyle name="Normal 3 4" xfId="12" xr:uid="{9744A271-F090-404A-A76D-973A2FA5267C}"/>
    <cellStyle name="Normal 5" xfId="7" xr:uid="{519BC31F-FA5B-4CE9-A6E2-E428634B1506}"/>
    <cellStyle name="Normal 6" xfId="5" xr:uid="{E1355834-E889-43FB-B8CA-F1DAB5A6882C}"/>
  </cellStyles>
  <dxfs count="5"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111125</xdr:rowOff>
    </xdr:from>
    <xdr:to>
      <xdr:col>1</xdr:col>
      <xdr:colOff>2138703</xdr:colOff>
      <xdr:row>1</xdr:row>
      <xdr:rowOff>449535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937CBE47-E55A-474E-AE2A-357E05329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775" y="111125"/>
          <a:ext cx="1938678" cy="513035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1270000</xdr:colOff>
      <xdr:row>0</xdr:row>
      <xdr:rowOff>111125</xdr:rowOff>
    </xdr:from>
    <xdr:to>
      <xdr:col>5</xdr:col>
      <xdr:colOff>1450514</xdr:colOff>
      <xdr:row>1</xdr:row>
      <xdr:rowOff>463096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ED4B0D-16EF-4ADE-90B0-4B5DA9D8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25" y="111125"/>
          <a:ext cx="1466389" cy="526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TO%20OBRA%20LIN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AUI"/>
      <sheetName val="PI"/>
      <sheetName val="FP"/>
      <sheetName val="Información"/>
      <sheetName val="Rto"/>
      <sheetName val="F.M."/>
      <sheetName val="F.P."/>
      <sheetName val="Equ"/>
      <sheetName val="Loc"/>
      <sheetName val="M.O."/>
      <sheetName val="PGIO"/>
      <sheetName val="A.U.I."/>
      <sheetName val="PTO INT"/>
      <sheetName val="Flujo"/>
      <sheetName val="SalBIO"/>
      <sheetName val="CotBIO"/>
      <sheetName val="InsBIO"/>
      <sheetName val="CRONO"/>
      <sheetName val="D.FLUJO"/>
      <sheetName val="Básicos"/>
      <sheetName val="CANT"/>
      <sheetName val="PTO "/>
      <sheetName val="ListPrecio"/>
      <sheetName val="APU"/>
      <sheetName val="6.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>MUNICIPIO LINARES</v>
          </cell>
          <cell r="C3" t="str">
            <v>FECHA :  SEPTIEMBRE DE 2021</v>
          </cell>
        </row>
        <row r="7">
          <cell r="A7" t="str">
            <v>CONSTRUCCIÓN DE LA CANCHA EN GRAMA SINTETICA Y DEMÁS OBRAS COMPLEMENTARIAS EN EL CORREGIMIENTO DE SAN FRANCISCO, LINARES - NARIÑO</v>
          </cell>
        </row>
        <row r="35">
          <cell r="C35" t="str">
            <v>WILLIAM FERNANDO MOSQUERA LOPEZ</v>
          </cell>
        </row>
        <row r="36">
          <cell r="C36" t="str">
            <v>Arquitecto</v>
          </cell>
        </row>
        <row r="37">
          <cell r="C37" t="str">
            <v>M.P. A52642006-12749326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">
          <cell r="A10">
            <v>1</v>
          </cell>
        </row>
        <row r="98">
          <cell r="A98">
            <v>2</v>
          </cell>
        </row>
        <row r="99">
          <cell r="A99">
            <v>2.0099999999999998</v>
          </cell>
        </row>
        <row r="118">
          <cell r="A118">
            <v>2.02</v>
          </cell>
        </row>
        <row r="140">
          <cell r="A140">
            <v>2.0299999999999998</v>
          </cell>
        </row>
        <row r="180">
          <cell r="A180">
            <v>2.04</v>
          </cell>
        </row>
        <row r="260">
          <cell r="A260">
            <v>2.0499999999999998</v>
          </cell>
        </row>
        <row r="302">
          <cell r="A302">
            <v>3</v>
          </cell>
        </row>
        <row r="653">
          <cell r="A653">
            <v>4</v>
          </cell>
        </row>
        <row r="1115">
          <cell r="A1115">
            <v>6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E43E3-42A3-42D3-8789-827ABDFDFA5F}">
  <dimension ref="A1:Q248"/>
  <sheetViews>
    <sheetView tabSelected="1" view="pageBreakPreview" topLeftCell="A156" zoomScale="60" zoomScaleNormal="70" workbookViewId="0">
      <selection activeCell="A165" sqref="A165:H165"/>
    </sheetView>
  </sheetViews>
  <sheetFormatPr baseColWidth="10" defaultColWidth="10.140625" defaultRowHeight="13.5" x14ac:dyDescent="0.25"/>
  <cols>
    <col min="1" max="1" width="6.28515625" style="17" customWidth="1"/>
    <col min="2" max="2" width="40.85546875" style="18" customWidth="1"/>
    <col min="3" max="3" width="12.85546875" style="17" customWidth="1"/>
    <col min="4" max="4" width="18.85546875" style="19" customWidth="1"/>
    <col min="5" max="5" width="19.28515625" style="10" customWidth="1"/>
    <col min="6" max="6" width="25" style="13" customWidth="1"/>
    <col min="7" max="7" width="18.85546875" style="1" customWidth="1"/>
    <col min="8" max="8" width="14.7109375" style="1" customWidth="1"/>
    <col min="9" max="9" width="10.140625" style="1"/>
    <col min="10" max="11" width="14.7109375" style="1" customWidth="1"/>
    <col min="12" max="12" width="10.140625" style="1"/>
    <col min="13" max="13" width="24.42578125" style="1" customWidth="1"/>
    <col min="14" max="14" width="17.5703125" style="1" bestFit="1" customWidth="1"/>
    <col min="15" max="16384" width="10.140625" style="1"/>
  </cols>
  <sheetData>
    <row r="1" spans="1:11" x14ac:dyDescent="0.25">
      <c r="A1" s="87" t="s">
        <v>164</v>
      </c>
      <c r="B1" s="88"/>
      <c r="C1" s="88"/>
      <c r="D1" s="88"/>
      <c r="E1" s="88"/>
      <c r="F1" s="88"/>
    </row>
    <row r="2" spans="1:11" ht="110.25" customHeight="1" x14ac:dyDescent="0.25">
      <c r="A2" s="89"/>
      <c r="B2" s="90"/>
      <c r="C2" s="90"/>
      <c r="D2" s="90"/>
      <c r="E2" s="90"/>
      <c r="F2" s="90"/>
    </row>
    <row r="3" spans="1:11" ht="38.25" customHeight="1" x14ac:dyDescent="0.25">
      <c r="A3" s="91" t="s">
        <v>174</v>
      </c>
      <c r="B3" s="92"/>
      <c r="C3" s="92"/>
      <c r="D3" s="92"/>
      <c r="E3" s="92"/>
      <c r="F3" s="93"/>
    </row>
    <row r="4" spans="1:11" ht="38.25" customHeight="1" x14ac:dyDescent="0.25">
      <c r="A4" s="91" t="s">
        <v>172</v>
      </c>
      <c r="B4" s="92"/>
      <c r="C4" s="92"/>
      <c r="D4" s="92"/>
      <c r="E4" s="92"/>
      <c r="F4" s="93"/>
    </row>
    <row r="5" spans="1:11" ht="43.5" customHeight="1" x14ac:dyDescent="0.25">
      <c r="A5" s="94" t="s">
        <v>171</v>
      </c>
      <c r="B5" s="94"/>
      <c r="C5" s="94"/>
      <c r="D5" s="74" t="s">
        <v>168</v>
      </c>
      <c r="E5" s="74" t="s">
        <v>169</v>
      </c>
      <c r="F5" s="74" t="s">
        <v>170</v>
      </c>
    </row>
    <row r="6" spans="1:11" ht="33" customHeight="1" x14ac:dyDescent="0.25">
      <c r="A6" s="95" t="s">
        <v>173</v>
      </c>
      <c r="B6" s="95"/>
      <c r="C6" s="95"/>
      <c r="D6" s="75"/>
      <c r="E6" s="75"/>
      <c r="F6" s="76"/>
    </row>
    <row r="7" spans="1:11" x14ac:dyDescent="0.25">
      <c r="A7" s="83" t="s">
        <v>165</v>
      </c>
      <c r="B7" s="84"/>
      <c r="C7" s="84"/>
      <c r="D7" s="84"/>
      <c r="E7" s="84"/>
      <c r="F7" s="84"/>
    </row>
    <row r="8" spans="1:11" x14ac:dyDescent="0.25">
      <c r="A8" s="85"/>
      <c r="B8" s="86"/>
      <c r="C8" s="86"/>
      <c r="D8" s="86"/>
      <c r="E8" s="86"/>
      <c r="F8" s="86"/>
    </row>
    <row r="9" spans="1:11" ht="48.75" customHeight="1" x14ac:dyDescent="0.25">
      <c r="A9" s="51" t="s">
        <v>0</v>
      </c>
      <c r="B9" s="52" t="s">
        <v>1</v>
      </c>
      <c r="C9" s="52" t="s">
        <v>2</v>
      </c>
      <c r="D9" s="53" t="s">
        <v>3</v>
      </c>
      <c r="E9" s="54" t="s">
        <v>163</v>
      </c>
      <c r="F9" s="55" t="s">
        <v>167</v>
      </c>
      <c r="G9" s="5"/>
      <c r="H9" s="5"/>
      <c r="I9" s="5"/>
      <c r="J9" s="5"/>
      <c r="K9" s="5"/>
    </row>
    <row r="10" spans="1:11" x14ac:dyDescent="0.25">
      <c r="A10" s="20">
        <f>+[1]CANT!A10</f>
        <v>1</v>
      </c>
      <c r="B10" s="58" t="s">
        <v>13</v>
      </c>
      <c r="C10" s="59"/>
      <c r="D10" s="59"/>
      <c r="E10" s="59"/>
      <c r="F10" s="59"/>
      <c r="G10" s="5"/>
      <c r="H10" s="5"/>
      <c r="I10" s="5"/>
      <c r="J10" s="5"/>
      <c r="K10" s="5"/>
    </row>
    <row r="11" spans="1:11" x14ac:dyDescent="0.25">
      <c r="A11" s="21">
        <f>+A10+0.01</f>
        <v>1.01</v>
      </c>
      <c r="B11" s="6" t="s">
        <v>14</v>
      </c>
      <c r="C11" s="7" t="s">
        <v>7</v>
      </c>
      <c r="D11" s="8">
        <v>3185.88</v>
      </c>
      <c r="E11" s="31"/>
      <c r="F11" s="30"/>
      <c r="G11" s="5"/>
      <c r="H11" s="5"/>
      <c r="I11" s="5"/>
      <c r="J11" s="5"/>
      <c r="K11" s="5"/>
    </row>
    <row r="12" spans="1:11" x14ac:dyDescent="0.25">
      <c r="A12" s="21">
        <f>+A11+0.01</f>
        <v>1.02</v>
      </c>
      <c r="B12" s="6" t="s">
        <v>15</v>
      </c>
      <c r="C12" s="7" t="s">
        <v>8</v>
      </c>
      <c r="D12" s="8">
        <v>240</v>
      </c>
      <c r="E12" s="31"/>
      <c r="F12" s="30"/>
      <c r="G12" s="5"/>
      <c r="H12" s="5"/>
      <c r="I12" s="5"/>
      <c r="J12" s="5"/>
      <c r="K12" s="5"/>
    </row>
    <row r="13" spans="1:11" x14ac:dyDescent="0.25">
      <c r="A13" s="21">
        <f>+A12+0.01</f>
        <v>1.03</v>
      </c>
      <c r="B13" s="6" t="s">
        <v>16</v>
      </c>
      <c r="C13" s="7" t="s">
        <v>7</v>
      </c>
      <c r="D13" s="60">
        <v>1</v>
      </c>
      <c r="E13" s="31"/>
      <c r="F13" s="30"/>
      <c r="G13" s="5"/>
      <c r="H13" s="5"/>
      <c r="I13" s="5"/>
      <c r="J13" s="5"/>
      <c r="K13" s="5"/>
    </row>
    <row r="14" spans="1:11" x14ac:dyDescent="0.25">
      <c r="A14" s="32">
        <f>+[1]CANT!A98</f>
        <v>2</v>
      </c>
      <c r="B14" s="56" t="s">
        <v>17</v>
      </c>
      <c r="C14" s="57"/>
      <c r="D14" s="57"/>
      <c r="E14" s="57"/>
      <c r="F14" s="57"/>
      <c r="G14" s="5"/>
      <c r="H14" s="5"/>
      <c r="I14" s="5"/>
      <c r="J14" s="5"/>
      <c r="K14" s="5"/>
    </row>
    <row r="15" spans="1:11" ht="27" x14ac:dyDescent="0.25">
      <c r="A15" s="21">
        <f>+[1]CANT!A99</f>
        <v>2.0099999999999998</v>
      </c>
      <c r="B15" s="6" t="s">
        <v>18</v>
      </c>
      <c r="C15" s="7" t="s">
        <v>9</v>
      </c>
      <c r="D15" s="8">
        <v>68.13</v>
      </c>
      <c r="E15" s="31"/>
      <c r="F15" s="30"/>
      <c r="G15" s="5"/>
      <c r="H15" s="5"/>
      <c r="I15" s="5"/>
      <c r="J15" s="5"/>
      <c r="K15" s="5"/>
    </row>
    <row r="16" spans="1:11" x14ac:dyDescent="0.25">
      <c r="A16" s="21">
        <f>+[1]CANT!A118</f>
        <v>2.02</v>
      </c>
      <c r="B16" s="6" t="s">
        <v>19</v>
      </c>
      <c r="C16" s="7" t="s">
        <v>9</v>
      </c>
      <c r="D16" s="8">
        <v>277.29000000000002</v>
      </c>
      <c r="E16" s="31"/>
      <c r="F16" s="30"/>
      <c r="G16" s="5"/>
      <c r="H16" s="5"/>
      <c r="I16" s="5"/>
      <c r="J16" s="5"/>
      <c r="K16" s="5"/>
    </row>
    <row r="17" spans="1:11" ht="27" x14ac:dyDescent="0.25">
      <c r="A17" s="21">
        <f>+[1]CANT!A140</f>
        <v>2.0299999999999998</v>
      </c>
      <c r="B17" s="6" t="s">
        <v>20</v>
      </c>
      <c r="C17" s="7" t="s">
        <v>9</v>
      </c>
      <c r="D17" s="8">
        <v>1374.97</v>
      </c>
      <c r="E17" s="31"/>
      <c r="F17" s="30"/>
      <c r="G17" s="5"/>
      <c r="H17" s="5"/>
      <c r="I17" s="5"/>
      <c r="J17" s="5"/>
      <c r="K17" s="5"/>
    </row>
    <row r="18" spans="1:11" ht="27" x14ac:dyDescent="0.25">
      <c r="A18" s="21">
        <f>+[1]CANT!A180</f>
        <v>2.04</v>
      </c>
      <c r="B18" s="6" t="s">
        <v>21</v>
      </c>
      <c r="C18" s="7" t="s">
        <v>9</v>
      </c>
      <c r="D18" s="8">
        <v>2278.85</v>
      </c>
      <c r="E18" s="31"/>
      <c r="F18" s="30"/>
      <c r="G18" s="5"/>
      <c r="H18" s="5"/>
      <c r="I18" s="5"/>
      <c r="J18" s="5"/>
      <c r="K18" s="5"/>
    </row>
    <row r="19" spans="1:11" ht="27" x14ac:dyDescent="0.25">
      <c r="A19" s="21">
        <f>+[1]CANT!A260</f>
        <v>2.0499999999999998</v>
      </c>
      <c r="B19" s="6" t="s">
        <v>22</v>
      </c>
      <c r="C19" s="7" t="s">
        <v>9</v>
      </c>
      <c r="D19" s="8">
        <v>604.95000000000005</v>
      </c>
      <c r="E19" s="31"/>
      <c r="F19" s="30"/>
      <c r="G19" s="5"/>
      <c r="H19" s="5"/>
      <c r="I19" s="5"/>
      <c r="J19" s="5"/>
      <c r="K19" s="5"/>
    </row>
    <row r="20" spans="1:11" x14ac:dyDescent="0.25">
      <c r="A20" s="32">
        <f>+[1]CANT!A302</f>
        <v>3</v>
      </c>
      <c r="B20" s="56" t="s">
        <v>23</v>
      </c>
      <c r="C20" s="57"/>
      <c r="D20" s="57"/>
      <c r="E20" s="57"/>
      <c r="F20" s="57"/>
      <c r="G20" s="5"/>
      <c r="H20" s="5"/>
      <c r="I20" s="5"/>
      <c r="J20" s="5"/>
      <c r="K20" s="5"/>
    </row>
    <row r="21" spans="1:11" x14ac:dyDescent="0.25">
      <c r="A21" s="24">
        <f>A20+0.01</f>
        <v>3.01</v>
      </c>
      <c r="B21" s="6" t="s">
        <v>24</v>
      </c>
      <c r="C21" s="7" t="s">
        <v>10</v>
      </c>
      <c r="D21" s="8">
        <v>12342.8</v>
      </c>
      <c r="E21" s="31"/>
      <c r="F21" s="30"/>
      <c r="G21" s="5"/>
      <c r="H21" s="5"/>
      <c r="I21" s="5"/>
      <c r="J21" s="5"/>
      <c r="K21" s="5"/>
    </row>
    <row r="22" spans="1:11" ht="27" x14ac:dyDescent="0.25">
      <c r="A22" s="24">
        <f t="shared" ref="A22:A27" si="0">A21+0.01</f>
        <v>3.0199999999999996</v>
      </c>
      <c r="B22" s="6" t="s">
        <v>25</v>
      </c>
      <c r="C22" s="7" t="s">
        <v>9</v>
      </c>
      <c r="D22" s="8">
        <v>7.21</v>
      </c>
      <c r="E22" s="31"/>
      <c r="F22" s="30"/>
      <c r="G22" s="5"/>
      <c r="H22" s="5"/>
      <c r="I22" s="5"/>
      <c r="J22" s="5"/>
      <c r="K22" s="5"/>
    </row>
    <row r="23" spans="1:11" x14ac:dyDescent="0.25">
      <c r="A23" s="24">
        <f t="shared" si="0"/>
        <v>3.0299999999999994</v>
      </c>
      <c r="B23" s="6" t="s">
        <v>26</v>
      </c>
      <c r="C23" s="7" t="s">
        <v>9</v>
      </c>
      <c r="D23" s="8">
        <v>15.48</v>
      </c>
      <c r="E23" s="31"/>
      <c r="F23" s="30"/>
      <c r="G23" s="5"/>
      <c r="H23" s="5"/>
      <c r="I23" s="5"/>
      <c r="J23" s="5"/>
      <c r="K23" s="5"/>
    </row>
    <row r="24" spans="1:11" ht="27" x14ac:dyDescent="0.25">
      <c r="A24" s="24">
        <f t="shared" si="0"/>
        <v>3.0399999999999991</v>
      </c>
      <c r="B24" s="6" t="s">
        <v>27</v>
      </c>
      <c r="C24" s="7" t="s">
        <v>9</v>
      </c>
      <c r="D24" s="8">
        <v>26.76</v>
      </c>
      <c r="E24" s="31"/>
      <c r="F24" s="30"/>
      <c r="G24" s="5"/>
      <c r="H24" s="5"/>
      <c r="I24" s="5"/>
      <c r="J24" s="5"/>
      <c r="K24" s="5"/>
    </row>
    <row r="25" spans="1:11" x14ac:dyDescent="0.25">
      <c r="A25" s="24">
        <f t="shared" si="0"/>
        <v>3.0499999999999989</v>
      </c>
      <c r="B25" s="6" t="s">
        <v>28</v>
      </c>
      <c r="C25" s="7" t="s">
        <v>9</v>
      </c>
      <c r="D25" s="8">
        <v>25.79</v>
      </c>
      <c r="E25" s="31"/>
      <c r="F25" s="30"/>
      <c r="G25" s="5"/>
      <c r="H25" s="5"/>
      <c r="I25" s="5"/>
      <c r="J25" s="5"/>
      <c r="K25" s="5"/>
    </row>
    <row r="26" spans="1:11" x14ac:dyDescent="0.25">
      <c r="A26" s="24">
        <f t="shared" si="0"/>
        <v>3.0599999999999987</v>
      </c>
      <c r="B26" s="6" t="s">
        <v>29</v>
      </c>
      <c r="C26" s="7" t="s">
        <v>9</v>
      </c>
      <c r="D26" s="8">
        <v>110.6</v>
      </c>
      <c r="E26" s="31"/>
      <c r="F26" s="30"/>
      <c r="G26" s="5"/>
      <c r="H26" s="5"/>
      <c r="I26" s="5"/>
      <c r="J26" s="5"/>
      <c r="K26" s="5"/>
    </row>
    <row r="27" spans="1:11" x14ac:dyDescent="0.25">
      <c r="A27" s="24">
        <f t="shared" si="0"/>
        <v>3.0699999999999985</v>
      </c>
      <c r="B27" s="6" t="s">
        <v>30</v>
      </c>
      <c r="C27" s="7" t="s">
        <v>7</v>
      </c>
      <c r="D27" s="8">
        <v>99.82</v>
      </c>
      <c r="E27" s="31"/>
      <c r="F27" s="30"/>
      <c r="G27" s="5"/>
      <c r="H27" s="5"/>
      <c r="I27" s="5"/>
      <c r="J27" s="5"/>
      <c r="K27" s="5"/>
    </row>
    <row r="28" spans="1:11" x14ac:dyDescent="0.25">
      <c r="A28" s="32">
        <f>+[1]CANT!A653</f>
        <v>4</v>
      </c>
      <c r="B28" s="56" t="s">
        <v>31</v>
      </c>
      <c r="C28" s="57"/>
      <c r="D28" s="57"/>
      <c r="E28" s="57"/>
      <c r="F28" s="57"/>
      <c r="G28" s="5"/>
      <c r="H28" s="5"/>
      <c r="I28" s="5"/>
      <c r="J28" s="5"/>
      <c r="K28" s="5"/>
    </row>
    <row r="29" spans="1:11" ht="27" x14ac:dyDescent="0.25">
      <c r="A29" s="25">
        <f>A28+0.01</f>
        <v>4.01</v>
      </c>
      <c r="B29" s="6" t="s">
        <v>32</v>
      </c>
      <c r="C29" s="7" t="s">
        <v>7</v>
      </c>
      <c r="D29" s="8">
        <v>1670</v>
      </c>
      <c r="E29" s="31"/>
      <c r="F29" s="30"/>
      <c r="G29" s="5"/>
      <c r="H29" s="5"/>
      <c r="I29" s="5"/>
      <c r="J29" s="5"/>
      <c r="K29" s="5"/>
    </row>
    <row r="30" spans="1:11" ht="27" x14ac:dyDescent="0.25">
      <c r="A30" s="25">
        <f t="shared" ref="A30:A39" si="1">A29+0.01</f>
        <v>4.0199999999999996</v>
      </c>
      <c r="B30" s="6" t="s">
        <v>33</v>
      </c>
      <c r="C30" s="7" t="s">
        <v>7</v>
      </c>
      <c r="D30" s="8">
        <v>397.6</v>
      </c>
      <c r="E30" s="31"/>
      <c r="F30" s="30"/>
      <c r="G30" s="5"/>
      <c r="H30" s="5"/>
      <c r="I30" s="5"/>
      <c r="J30" s="5"/>
      <c r="K30" s="5"/>
    </row>
    <row r="31" spans="1:11" ht="27" x14ac:dyDescent="0.25">
      <c r="A31" s="25">
        <f t="shared" si="1"/>
        <v>4.0299999999999994</v>
      </c>
      <c r="B31" s="6" t="s">
        <v>34</v>
      </c>
      <c r="C31" s="7" t="s">
        <v>7</v>
      </c>
      <c r="D31" s="8">
        <v>2364.38</v>
      </c>
      <c r="E31" s="31"/>
      <c r="F31" s="30"/>
      <c r="G31" s="5"/>
      <c r="H31" s="5"/>
      <c r="I31" s="5"/>
      <c r="J31" s="5"/>
      <c r="K31" s="5"/>
    </row>
    <row r="32" spans="1:11" ht="40.5" x14ac:dyDescent="0.25">
      <c r="A32" s="25">
        <f t="shared" si="1"/>
        <v>4.0399999999999991</v>
      </c>
      <c r="B32" s="6" t="s">
        <v>35</v>
      </c>
      <c r="C32" s="7" t="s">
        <v>8</v>
      </c>
      <c r="D32" s="8">
        <v>330</v>
      </c>
      <c r="E32" s="31"/>
      <c r="F32" s="30"/>
      <c r="G32" s="5"/>
      <c r="H32" s="5"/>
      <c r="I32" s="5"/>
      <c r="J32" s="5"/>
      <c r="K32" s="5"/>
    </row>
    <row r="33" spans="1:11" ht="40.5" x14ac:dyDescent="0.25">
      <c r="A33" s="25">
        <f t="shared" si="1"/>
        <v>4.0499999999999989</v>
      </c>
      <c r="B33" s="6" t="s">
        <v>36</v>
      </c>
      <c r="C33" s="7" t="s">
        <v>8</v>
      </c>
      <c r="D33" s="8">
        <v>75</v>
      </c>
      <c r="E33" s="31"/>
      <c r="F33" s="30"/>
      <c r="G33" s="5"/>
      <c r="H33" s="5"/>
      <c r="I33" s="5"/>
      <c r="J33" s="5"/>
      <c r="K33" s="5"/>
    </row>
    <row r="34" spans="1:11" ht="27" x14ac:dyDescent="0.25">
      <c r="A34" s="25">
        <f t="shared" si="1"/>
        <v>4.0599999999999987</v>
      </c>
      <c r="B34" s="6" t="s">
        <v>37</v>
      </c>
      <c r="C34" s="7" t="s">
        <v>8</v>
      </c>
      <c r="D34" s="8">
        <v>1462.28</v>
      </c>
      <c r="E34" s="31"/>
      <c r="F34" s="30"/>
      <c r="G34" s="5"/>
      <c r="H34" s="5"/>
      <c r="I34" s="5"/>
      <c r="J34" s="5"/>
      <c r="K34" s="5"/>
    </row>
    <row r="35" spans="1:11" ht="27" x14ac:dyDescent="0.25">
      <c r="A35" s="26">
        <f t="shared" si="1"/>
        <v>4.0699999999999985</v>
      </c>
      <c r="B35" s="6" t="s">
        <v>38</v>
      </c>
      <c r="C35" s="7" t="s">
        <v>7</v>
      </c>
      <c r="D35" s="8">
        <v>52.8</v>
      </c>
      <c r="E35" s="31"/>
      <c r="F35" s="30"/>
      <c r="G35" s="5"/>
      <c r="H35" s="5"/>
      <c r="I35" s="5"/>
      <c r="J35" s="5"/>
      <c r="K35" s="5"/>
    </row>
    <row r="36" spans="1:11" ht="27" x14ac:dyDescent="0.25">
      <c r="A36" s="26">
        <f t="shared" si="1"/>
        <v>4.0799999999999983</v>
      </c>
      <c r="B36" s="6" t="s">
        <v>39</v>
      </c>
      <c r="C36" s="7" t="s">
        <v>7</v>
      </c>
      <c r="D36" s="8">
        <v>30.8</v>
      </c>
      <c r="E36" s="31"/>
      <c r="F36" s="30"/>
      <c r="G36" s="5"/>
      <c r="H36" s="5"/>
      <c r="I36" s="5"/>
      <c r="J36" s="5"/>
      <c r="K36" s="5"/>
    </row>
    <row r="37" spans="1:11" ht="67.5" x14ac:dyDescent="0.25">
      <c r="A37" s="25">
        <f t="shared" si="1"/>
        <v>4.0899999999999981</v>
      </c>
      <c r="B37" s="6" t="s">
        <v>40</v>
      </c>
      <c r="C37" s="7" t="s">
        <v>8</v>
      </c>
      <c r="D37" s="8">
        <v>100</v>
      </c>
      <c r="E37" s="31"/>
      <c r="F37" s="30"/>
      <c r="G37" s="5"/>
      <c r="H37" s="5"/>
      <c r="I37" s="5"/>
      <c r="J37" s="5"/>
      <c r="K37" s="5"/>
    </row>
    <row r="38" spans="1:11" ht="67.5" x14ac:dyDescent="0.25">
      <c r="A38" s="25">
        <f t="shared" si="1"/>
        <v>4.0999999999999979</v>
      </c>
      <c r="B38" s="6" t="s">
        <v>41</v>
      </c>
      <c r="C38" s="7" t="s">
        <v>8</v>
      </c>
      <c r="D38" s="8">
        <v>60</v>
      </c>
      <c r="E38" s="31"/>
      <c r="F38" s="30"/>
      <c r="G38" s="5"/>
      <c r="H38" s="5"/>
      <c r="I38" s="5"/>
      <c r="J38" s="5"/>
      <c r="K38" s="5"/>
    </row>
    <row r="39" spans="1:11" s="3" customFormat="1" ht="40.5" x14ac:dyDescent="0.25">
      <c r="A39" s="25">
        <f t="shared" si="1"/>
        <v>4.1099999999999977</v>
      </c>
      <c r="B39" s="6" t="s">
        <v>42</v>
      </c>
      <c r="C39" s="7" t="s">
        <v>2</v>
      </c>
      <c r="D39" s="8">
        <v>9</v>
      </c>
      <c r="E39" s="31"/>
      <c r="F39" s="30"/>
      <c r="G39" s="9"/>
      <c r="H39" s="9"/>
      <c r="I39" s="9"/>
      <c r="J39" s="9"/>
      <c r="K39" s="9"/>
    </row>
    <row r="40" spans="1:11" ht="33.75" customHeight="1" x14ac:dyDescent="0.25">
      <c r="A40" s="32">
        <v>5</v>
      </c>
      <c r="B40" s="72" t="s">
        <v>4</v>
      </c>
      <c r="C40" s="73"/>
      <c r="D40" s="73"/>
      <c r="E40" s="73"/>
      <c r="F40" s="73"/>
      <c r="G40" s="5"/>
      <c r="H40" s="5"/>
      <c r="I40" s="5"/>
      <c r="J40" s="5"/>
      <c r="K40" s="5"/>
    </row>
    <row r="41" spans="1:11" ht="40.5" x14ac:dyDescent="0.25">
      <c r="A41" s="24">
        <f>+A40+0.01</f>
        <v>5.01</v>
      </c>
      <c r="B41" s="6" t="s">
        <v>43</v>
      </c>
      <c r="C41" s="7" t="s">
        <v>8</v>
      </c>
      <c r="D41" s="8">
        <v>1638</v>
      </c>
      <c r="E41" s="31"/>
      <c r="F41" s="30"/>
      <c r="G41" s="5"/>
      <c r="H41" s="5"/>
      <c r="I41" s="5"/>
      <c r="J41" s="5"/>
      <c r="K41" s="5"/>
    </row>
    <row r="42" spans="1:11" ht="40.5" x14ac:dyDescent="0.25">
      <c r="A42" s="24">
        <f t="shared" ref="A42:A49" si="2">+A41+0.01</f>
        <v>5.0199999999999996</v>
      </c>
      <c r="B42" s="6" t="s">
        <v>44</v>
      </c>
      <c r="C42" s="7" t="s">
        <v>10</v>
      </c>
      <c r="D42" s="8">
        <v>18800.419999999998</v>
      </c>
      <c r="E42" s="31"/>
      <c r="F42" s="30"/>
      <c r="G42" s="5"/>
      <c r="H42" s="5"/>
      <c r="I42" s="5"/>
      <c r="J42" s="5"/>
      <c r="K42" s="5"/>
    </row>
    <row r="43" spans="1:11" ht="27" x14ac:dyDescent="0.25">
      <c r="A43" s="24">
        <f t="shared" si="2"/>
        <v>5.0299999999999994</v>
      </c>
      <c r="B43" s="6" t="s">
        <v>45</v>
      </c>
      <c r="C43" s="7" t="s">
        <v>7</v>
      </c>
      <c r="D43" s="8">
        <v>1720.5</v>
      </c>
      <c r="E43" s="31"/>
      <c r="F43" s="30"/>
      <c r="G43" s="5"/>
      <c r="H43" s="5"/>
      <c r="I43" s="5"/>
      <c r="J43" s="5"/>
      <c r="K43" s="5"/>
    </row>
    <row r="44" spans="1:11" ht="40.5" x14ac:dyDescent="0.25">
      <c r="A44" s="24">
        <f t="shared" si="2"/>
        <v>5.0399999999999991</v>
      </c>
      <c r="B44" s="6" t="s">
        <v>46</v>
      </c>
      <c r="C44" s="7" t="s">
        <v>8</v>
      </c>
      <c r="D44" s="8">
        <v>76</v>
      </c>
      <c r="E44" s="31"/>
      <c r="F44" s="30"/>
      <c r="G44" s="5"/>
      <c r="H44" s="5"/>
      <c r="I44" s="5"/>
      <c r="J44" s="5"/>
      <c r="K44" s="5"/>
    </row>
    <row r="45" spans="1:11" ht="27" x14ac:dyDescent="0.25">
      <c r="A45" s="24">
        <f t="shared" si="2"/>
        <v>5.0499999999999989</v>
      </c>
      <c r="B45" s="6" t="s">
        <v>47</v>
      </c>
      <c r="C45" s="7" t="s">
        <v>8</v>
      </c>
      <c r="D45" s="8">
        <v>458.4</v>
      </c>
      <c r="E45" s="31"/>
      <c r="F45" s="30"/>
      <c r="G45" s="5"/>
      <c r="H45" s="5"/>
      <c r="I45" s="5"/>
      <c r="J45" s="5"/>
      <c r="K45" s="5"/>
    </row>
    <row r="46" spans="1:11" ht="27" x14ac:dyDescent="0.25">
      <c r="A46" s="24">
        <f t="shared" si="2"/>
        <v>5.0599999999999987</v>
      </c>
      <c r="B46" s="6" t="s">
        <v>48</v>
      </c>
      <c r="C46" s="7" t="s">
        <v>8</v>
      </c>
      <c r="D46" s="8">
        <v>561.6</v>
      </c>
      <c r="E46" s="31"/>
      <c r="F46" s="30"/>
      <c r="G46" s="5"/>
      <c r="H46" s="5"/>
      <c r="I46" s="5"/>
      <c r="J46" s="5"/>
      <c r="K46" s="5"/>
    </row>
    <row r="47" spans="1:11" ht="40.5" x14ac:dyDescent="0.25">
      <c r="A47" s="24">
        <f t="shared" si="2"/>
        <v>5.0699999999999985</v>
      </c>
      <c r="B47" s="6" t="s">
        <v>49</v>
      </c>
      <c r="C47" s="7" t="s">
        <v>8</v>
      </c>
      <c r="D47" s="8">
        <v>100</v>
      </c>
      <c r="E47" s="31"/>
      <c r="F47" s="30"/>
      <c r="G47" s="5"/>
      <c r="H47" s="5"/>
      <c r="I47" s="5"/>
      <c r="J47" s="5"/>
      <c r="K47" s="5"/>
    </row>
    <row r="48" spans="1:11" ht="67.5" x14ac:dyDescent="0.25">
      <c r="A48" s="27">
        <f t="shared" si="2"/>
        <v>5.0799999999999983</v>
      </c>
      <c r="B48" s="6" t="s">
        <v>50</v>
      </c>
      <c r="C48" s="7" t="s">
        <v>2</v>
      </c>
      <c r="D48" s="8">
        <v>1</v>
      </c>
      <c r="E48" s="31"/>
      <c r="F48" s="30"/>
      <c r="G48" s="5"/>
      <c r="H48" s="5"/>
      <c r="I48" s="5"/>
      <c r="J48" s="5"/>
      <c r="K48" s="5"/>
    </row>
    <row r="49" spans="1:12" ht="50.25" customHeight="1" x14ac:dyDescent="0.25">
      <c r="A49" s="24">
        <f t="shared" si="2"/>
        <v>5.0899999999999981</v>
      </c>
      <c r="B49" s="6" t="s">
        <v>51</v>
      </c>
      <c r="C49" s="7" t="s">
        <v>7</v>
      </c>
      <c r="D49" s="8">
        <v>44.7</v>
      </c>
      <c r="E49" s="31"/>
      <c r="F49" s="30"/>
      <c r="G49" s="5"/>
      <c r="H49" s="5"/>
      <c r="I49" s="5"/>
      <c r="J49" s="5"/>
      <c r="K49" s="5"/>
    </row>
    <row r="50" spans="1:12" ht="24" customHeight="1" x14ac:dyDescent="0.25">
      <c r="A50" s="32">
        <f>+[1]CANT!A1115</f>
        <v>6</v>
      </c>
      <c r="B50" s="56" t="s">
        <v>52</v>
      </c>
      <c r="C50" s="57"/>
      <c r="D50" s="57"/>
      <c r="E50" s="57"/>
      <c r="F50" s="57"/>
      <c r="G50" s="5"/>
      <c r="H50" s="5"/>
      <c r="I50" s="5"/>
      <c r="J50" s="5"/>
      <c r="K50" s="5"/>
    </row>
    <row r="51" spans="1:12" x14ac:dyDescent="0.25">
      <c r="A51" s="28">
        <f>+A50+0.01</f>
        <v>6.01</v>
      </c>
      <c r="B51" s="6" t="s">
        <v>53</v>
      </c>
      <c r="C51" s="7" t="s">
        <v>2</v>
      </c>
      <c r="D51" s="8">
        <v>1</v>
      </c>
      <c r="E51" s="31"/>
      <c r="F51" s="30"/>
      <c r="G51" s="5"/>
      <c r="H51" s="5"/>
      <c r="I51" s="5"/>
      <c r="J51" s="5"/>
      <c r="K51" s="5"/>
    </row>
    <row r="52" spans="1:12" ht="27" x14ac:dyDescent="0.25">
      <c r="A52" s="28">
        <f>+A51+0.01</f>
        <v>6.02</v>
      </c>
      <c r="B52" s="6" t="s">
        <v>54</v>
      </c>
      <c r="C52" s="7" t="s">
        <v>8</v>
      </c>
      <c r="D52" s="8">
        <v>50</v>
      </c>
      <c r="E52" s="31"/>
      <c r="F52" s="30"/>
      <c r="G52" s="5"/>
      <c r="H52" s="5"/>
      <c r="I52" s="5"/>
      <c r="J52" s="5"/>
      <c r="K52" s="5"/>
    </row>
    <row r="53" spans="1:12" x14ac:dyDescent="0.25">
      <c r="A53" s="28">
        <f t="shared" ref="A53:A67" si="3">+A52+0.01</f>
        <v>6.0299999999999994</v>
      </c>
      <c r="B53" s="6" t="s">
        <v>55</v>
      </c>
      <c r="C53" s="7" t="s">
        <v>2</v>
      </c>
      <c r="D53" s="8">
        <v>2</v>
      </c>
      <c r="E53" s="31"/>
      <c r="F53" s="30"/>
      <c r="G53" s="5"/>
      <c r="H53" s="5"/>
      <c r="I53" s="5"/>
      <c r="J53" s="5"/>
      <c r="K53" s="5"/>
    </row>
    <row r="54" spans="1:12" x14ac:dyDescent="0.25">
      <c r="A54" s="28">
        <f t="shared" si="3"/>
        <v>6.0399999999999991</v>
      </c>
      <c r="B54" s="6" t="s">
        <v>56</v>
      </c>
      <c r="C54" s="7" t="s">
        <v>2</v>
      </c>
      <c r="D54" s="8">
        <v>1</v>
      </c>
      <c r="E54" s="31"/>
      <c r="F54" s="30"/>
      <c r="G54" s="5"/>
      <c r="H54" s="5"/>
      <c r="I54" s="5"/>
      <c r="J54" s="5"/>
      <c r="K54" s="5"/>
    </row>
    <row r="55" spans="1:12" x14ac:dyDescent="0.25">
      <c r="A55" s="28">
        <f t="shared" si="3"/>
        <v>6.0499999999999989</v>
      </c>
      <c r="B55" s="6" t="s">
        <v>57</v>
      </c>
      <c r="C55" s="7" t="s">
        <v>2</v>
      </c>
      <c r="D55" s="8">
        <v>1</v>
      </c>
      <c r="E55" s="31"/>
      <c r="F55" s="30"/>
      <c r="G55" s="5"/>
      <c r="H55" s="5"/>
      <c r="I55" s="5"/>
      <c r="J55" s="5"/>
      <c r="K55" s="5"/>
    </row>
    <row r="56" spans="1:12" x14ac:dyDescent="0.25">
      <c r="A56" s="28">
        <f t="shared" si="3"/>
        <v>6.0599999999999987</v>
      </c>
      <c r="B56" s="6" t="s">
        <v>58</v>
      </c>
      <c r="C56" s="7" t="s">
        <v>2</v>
      </c>
      <c r="D56" s="8">
        <v>11</v>
      </c>
      <c r="E56" s="31"/>
      <c r="F56" s="30"/>
      <c r="G56" s="5"/>
      <c r="H56" s="5"/>
      <c r="I56" s="5"/>
      <c r="J56" s="5"/>
      <c r="K56" s="5"/>
    </row>
    <row r="57" spans="1:12" s="3" customFormat="1" ht="27" x14ac:dyDescent="0.25">
      <c r="A57" s="28">
        <f t="shared" si="3"/>
        <v>6.0699999999999985</v>
      </c>
      <c r="B57" s="6" t="s">
        <v>59</v>
      </c>
      <c r="C57" s="7" t="s">
        <v>8</v>
      </c>
      <c r="D57" s="8">
        <v>380</v>
      </c>
      <c r="E57" s="31"/>
      <c r="F57" s="30"/>
      <c r="G57" s="9"/>
      <c r="H57" s="9"/>
      <c r="I57" s="9"/>
      <c r="J57" s="9"/>
      <c r="K57" s="9"/>
    </row>
    <row r="58" spans="1:12" x14ac:dyDescent="0.25">
      <c r="A58" s="28">
        <f t="shared" si="3"/>
        <v>6.0799999999999983</v>
      </c>
      <c r="B58" s="6" t="s">
        <v>60</v>
      </c>
      <c r="C58" s="7" t="s">
        <v>2</v>
      </c>
      <c r="D58" s="8">
        <v>25</v>
      </c>
      <c r="E58" s="31"/>
      <c r="F58" s="30"/>
      <c r="G58" s="5"/>
      <c r="H58" s="5"/>
      <c r="I58" s="5"/>
      <c r="J58" s="5"/>
      <c r="K58" s="5"/>
    </row>
    <row r="59" spans="1:12" ht="27" x14ac:dyDescent="0.25">
      <c r="A59" s="28">
        <f t="shared" si="3"/>
        <v>6.0899999999999981</v>
      </c>
      <c r="B59" s="6" t="s">
        <v>61</v>
      </c>
      <c r="C59" s="7" t="s">
        <v>2</v>
      </c>
      <c r="D59" s="8">
        <v>1</v>
      </c>
      <c r="E59" s="31"/>
      <c r="F59" s="30"/>
      <c r="G59" s="5"/>
      <c r="H59" s="5"/>
      <c r="I59" s="5"/>
      <c r="J59" s="5"/>
      <c r="K59" s="5"/>
    </row>
    <row r="60" spans="1:12" x14ac:dyDescent="0.25">
      <c r="A60" s="28">
        <f t="shared" si="3"/>
        <v>6.0999999999999979</v>
      </c>
      <c r="B60" s="6" t="s">
        <v>62</v>
      </c>
      <c r="C60" s="7" t="s">
        <v>2</v>
      </c>
      <c r="D60" s="8">
        <v>1</v>
      </c>
      <c r="E60" s="31"/>
      <c r="F60" s="30"/>
      <c r="G60" s="5"/>
      <c r="H60" s="5"/>
      <c r="I60" s="5"/>
      <c r="J60" s="5"/>
      <c r="K60" s="5"/>
    </row>
    <row r="61" spans="1:12" x14ac:dyDescent="0.25">
      <c r="A61" s="28">
        <f t="shared" si="3"/>
        <v>6.1099999999999977</v>
      </c>
      <c r="B61" s="6" t="s">
        <v>63</v>
      </c>
      <c r="C61" s="7" t="s">
        <v>2</v>
      </c>
      <c r="D61" s="8">
        <v>4</v>
      </c>
      <c r="E61" s="31"/>
      <c r="F61" s="30"/>
      <c r="G61" s="5"/>
      <c r="H61" s="5"/>
      <c r="I61" s="5"/>
      <c r="J61" s="5"/>
      <c r="K61" s="5"/>
      <c r="L61" s="2"/>
    </row>
    <row r="62" spans="1:12" ht="27" x14ac:dyDescent="0.25">
      <c r="A62" s="28">
        <f t="shared" si="3"/>
        <v>6.1199999999999974</v>
      </c>
      <c r="B62" s="6" t="s">
        <v>64</v>
      </c>
      <c r="C62" s="7" t="s">
        <v>2</v>
      </c>
      <c r="D62" s="8">
        <v>24</v>
      </c>
      <c r="E62" s="31"/>
      <c r="F62" s="30"/>
      <c r="G62" s="5"/>
      <c r="H62" s="5"/>
      <c r="I62" s="5"/>
      <c r="J62" s="5"/>
      <c r="K62" s="5"/>
    </row>
    <row r="63" spans="1:12" ht="40.5" x14ac:dyDescent="0.25">
      <c r="A63" s="28">
        <f t="shared" si="3"/>
        <v>6.1299999999999972</v>
      </c>
      <c r="B63" s="6" t="s">
        <v>65</v>
      </c>
      <c r="C63" s="7" t="s">
        <v>2</v>
      </c>
      <c r="D63" s="8">
        <v>1</v>
      </c>
      <c r="E63" s="31"/>
      <c r="F63" s="30"/>
      <c r="G63" s="5"/>
      <c r="H63" s="5"/>
      <c r="I63" s="5"/>
      <c r="J63" s="5"/>
      <c r="K63" s="5"/>
    </row>
    <row r="64" spans="1:12" x14ac:dyDescent="0.25">
      <c r="A64" s="28">
        <f t="shared" si="3"/>
        <v>6.139999999999997</v>
      </c>
      <c r="B64" s="6" t="s">
        <v>66</v>
      </c>
      <c r="C64" s="7" t="s">
        <v>2</v>
      </c>
      <c r="D64" s="8">
        <v>5</v>
      </c>
      <c r="E64" s="31"/>
      <c r="F64" s="30"/>
      <c r="G64" s="5"/>
      <c r="H64" s="5"/>
      <c r="I64" s="5"/>
      <c r="J64" s="5"/>
      <c r="K64" s="5"/>
    </row>
    <row r="65" spans="1:11" x14ac:dyDescent="0.25">
      <c r="A65" s="28">
        <f t="shared" si="3"/>
        <v>6.1499999999999968</v>
      </c>
      <c r="B65" s="6" t="s">
        <v>67</v>
      </c>
      <c r="C65" s="7" t="s">
        <v>2</v>
      </c>
      <c r="D65" s="8">
        <v>3</v>
      </c>
      <c r="E65" s="31"/>
      <c r="F65" s="30"/>
      <c r="G65" s="5"/>
      <c r="H65" s="5"/>
      <c r="I65" s="5"/>
      <c r="J65" s="5"/>
      <c r="K65" s="5"/>
    </row>
    <row r="66" spans="1:11" s="3" customFormat="1" ht="27" x14ac:dyDescent="0.25">
      <c r="A66" s="28">
        <f t="shared" si="3"/>
        <v>6.1599999999999966</v>
      </c>
      <c r="B66" s="6" t="s">
        <v>68</v>
      </c>
      <c r="C66" s="7" t="s">
        <v>8</v>
      </c>
      <c r="D66" s="8">
        <v>215</v>
      </c>
      <c r="E66" s="31"/>
      <c r="F66" s="30"/>
      <c r="G66" s="9"/>
      <c r="H66" s="9"/>
      <c r="I66" s="9"/>
      <c r="J66" s="9"/>
      <c r="K66" s="9"/>
    </row>
    <row r="67" spans="1:11" ht="27" x14ac:dyDescent="0.25">
      <c r="A67" s="28">
        <f t="shared" si="3"/>
        <v>6.1699999999999964</v>
      </c>
      <c r="B67" s="6" t="s">
        <v>69</v>
      </c>
      <c r="C67" s="7" t="s">
        <v>2</v>
      </c>
      <c r="D67" s="8">
        <v>15</v>
      </c>
      <c r="E67" s="31"/>
      <c r="F67" s="30"/>
      <c r="G67" s="5"/>
      <c r="H67" s="5"/>
      <c r="I67" s="5"/>
      <c r="J67" s="5"/>
      <c r="K67" s="5"/>
    </row>
    <row r="68" spans="1:11" ht="27" x14ac:dyDescent="0.25">
      <c r="A68" s="28">
        <f>+A67+0.01</f>
        <v>6.1799999999999962</v>
      </c>
      <c r="B68" s="6" t="s">
        <v>70</v>
      </c>
      <c r="C68" s="7" t="s">
        <v>2</v>
      </c>
      <c r="D68" s="8">
        <v>11</v>
      </c>
      <c r="E68" s="31"/>
      <c r="F68" s="30"/>
      <c r="G68" s="5"/>
      <c r="H68" s="5"/>
      <c r="I68" s="5"/>
      <c r="J68" s="5"/>
      <c r="K68" s="5"/>
    </row>
    <row r="69" spans="1:11" x14ac:dyDescent="0.25">
      <c r="A69" s="33">
        <v>7</v>
      </c>
      <c r="B69" s="70" t="s">
        <v>71</v>
      </c>
      <c r="C69" s="71"/>
      <c r="D69" s="71"/>
      <c r="E69" s="71"/>
      <c r="F69" s="71"/>
      <c r="G69" s="5"/>
      <c r="H69" s="5"/>
      <c r="I69" s="5"/>
      <c r="J69" s="5"/>
      <c r="K69" s="5"/>
    </row>
    <row r="70" spans="1:11" ht="27" x14ac:dyDescent="0.25">
      <c r="A70" s="29">
        <f t="shared" ref="A70:A75" si="4">+A69+0.01</f>
        <v>7.01</v>
      </c>
      <c r="B70" s="6" t="s">
        <v>72</v>
      </c>
      <c r="C70" s="7" t="s">
        <v>7</v>
      </c>
      <c r="D70" s="8">
        <v>1316.74</v>
      </c>
      <c r="E70" s="31"/>
      <c r="F70" s="30"/>
      <c r="G70" s="5"/>
      <c r="H70" s="5"/>
      <c r="I70" s="5"/>
      <c r="J70" s="5"/>
      <c r="K70" s="5"/>
    </row>
    <row r="71" spans="1:11" ht="27" x14ac:dyDescent="0.25">
      <c r="A71" s="29">
        <f t="shared" si="4"/>
        <v>7.02</v>
      </c>
      <c r="B71" s="6" t="s">
        <v>73</v>
      </c>
      <c r="C71" s="7" t="s">
        <v>11</v>
      </c>
      <c r="D71" s="8">
        <v>2</v>
      </c>
      <c r="E71" s="31"/>
      <c r="F71" s="30"/>
      <c r="G71" s="5"/>
      <c r="H71" s="5"/>
      <c r="I71" s="5"/>
      <c r="J71" s="5"/>
      <c r="K71" s="5"/>
    </row>
    <row r="72" spans="1:11" ht="27" x14ac:dyDescent="0.25">
      <c r="A72" s="22">
        <f t="shared" si="4"/>
        <v>7.0299999999999994</v>
      </c>
      <c r="B72" s="6" t="s">
        <v>74</v>
      </c>
      <c r="C72" s="7" t="s">
        <v>7</v>
      </c>
      <c r="D72" s="8">
        <v>780</v>
      </c>
      <c r="E72" s="31"/>
      <c r="F72" s="30"/>
      <c r="G72" s="5"/>
      <c r="H72" s="5"/>
      <c r="I72" s="5"/>
      <c r="J72" s="5"/>
      <c r="K72" s="5"/>
    </row>
    <row r="73" spans="1:11" ht="40.5" x14ac:dyDescent="0.25">
      <c r="A73" s="22">
        <f t="shared" si="4"/>
        <v>7.0399999999999991</v>
      </c>
      <c r="B73" s="6" t="s">
        <v>75</v>
      </c>
      <c r="C73" s="7" t="s">
        <v>8</v>
      </c>
      <c r="D73" s="8">
        <v>150</v>
      </c>
      <c r="E73" s="31"/>
      <c r="F73" s="30"/>
      <c r="G73" s="5"/>
      <c r="H73" s="5"/>
      <c r="I73" s="5"/>
      <c r="J73" s="5"/>
      <c r="K73" s="5"/>
    </row>
    <row r="74" spans="1:11" ht="27" x14ac:dyDescent="0.25">
      <c r="A74" s="22">
        <f t="shared" si="4"/>
        <v>7.0499999999999989</v>
      </c>
      <c r="B74" s="6" t="s">
        <v>76</v>
      </c>
      <c r="C74" s="7" t="s">
        <v>9</v>
      </c>
      <c r="D74" s="8">
        <v>2.4500000000000002</v>
      </c>
      <c r="E74" s="31"/>
      <c r="F74" s="30"/>
      <c r="G74" s="5"/>
      <c r="H74" s="5"/>
      <c r="I74" s="5"/>
      <c r="J74" s="5"/>
      <c r="K74" s="5"/>
    </row>
    <row r="75" spans="1:11" x14ac:dyDescent="0.25">
      <c r="A75" s="22">
        <f t="shared" si="4"/>
        <v>7.0599999999999987</v>
      </c>
      <c r="B75" s="6" t="s">
        <v>77</v>
      </c>
      <c r="C75" s="7" t="s">
        <v>8</v>
      </c>
      <c r="D75" s="8">
        <v>295</v>
      </c>
      <c r="E75" s="31"/>
      <c r="F75" s="30"/>
      <c r="G75" s="5"/>
      <c r="H75" s="5"/>
      <c r="I75" s="5"/>
      <c r="J75" s="5"/>
      <c r="K75" s="5"/>
    </row>
    <row r="76" spans="1:11" x14ac:dyDescent="0.25">
      <c r="A76" s="33">
        <v>8</v>
      </c>
      <c r="B76" s="70" t="s">
        <v>78</v>
      </c>
      <c r="C76" s="71"/>
      <c r="D76" s="71"/>
      <c r="E76" s="71"/>
      <c r="F76" s="71"/>
      <c r="G76" s="5"/>
      <c r="H76" s="5"/>
      <c r="I76" s="5"/>
      <c r="J76" s="5"/>
      <c r="K76" s="5"/>
    </row>
    <row r="77" spans="1:11" ht="27" x14ac:dyDescent="0.25">
      <c r="A77" s="29">
        <f t="shared" ref="A77:A83" si="5">+A76+0.01</f>
        <v>8.01</v>
      </c>
      <c r="B77" s="6" t="s">
        <v>79</v>
      </c>
      <c r="C77" s="7" t="s">
        <v>7</v>
      </c>
      <c r="D77" s="8">
        <v>88.2</v>
      </c>
      <c r="E77" s="31"/>
      <c r="F77" s="30"/>
      <c r="G77" s="5"/>
      <c r="H77" s="5"/>
      <c r="I77" s="5"/>
      <c r="J77" s="5"/>
      <c r="K77" s="5"/>
    </row>
    <row r="78" spans="1:11" ht="27" x14ac:dyDescent="0.25">
      <c r="A78" s="29">
        <f t="shared" si="5"/>
        <v>8.02</v>
      </c>
      <c r="B78" s="6" t="s">
        <v>80</v>
      </c>
      <c r="C78" s="7" t="s">
        <v>8</v>
      </c>
      <c r="D78" s="8">
        <v>32.4</v>
      </c>
      <c r="E78" s="31"/>
      <c r="F78" s="30"/>
      <c r="G78" s="5"/>
      <c r="H78" s="5"/>
      <c r="I78" s="5"/>
      <c r="J78" s="5"/>
      <c r="K78" s="5"/>
    </row>
    <row r="79" spans="1:11" ht="27" x14ac:dyDescent="0.25">
      <c r="A79" s="29">
        <f t="shared" si="5"/>
        <v>8.0299999999999994</v>
      </c>
      <c r="B79" s="6" t="s">
        <v>81</v>
      </c>
      <c r="C79" s="7" t="s">
        <v>8</v>
      </c>
      <c r="D79" s="8">
        <v>81.599999999999994</v>
      </c>
      <c r="E79" s="31"/>
      <c r="F79" s="30"/>
      <c r="G79" s="5"/>
      <c r="H79" s="5"/>
      <c r="I79" s="5"/>
      <c r="J79" s="5"/>
      <c r="K79" s="5"/>
    </row>
    <row r="80" spans="1:11" x14ac:dyDescent="0.25">
      <c r="A80" s="29">
        <f t="shared" si="5"/>
        <v>8.0399999999999991</v>
      </c>
      <c r="B80" s="6" t="s">
        <v>82</v>
      </c>
      <c r="C80" s="7" t="s">
        <v>7</v>
      </c>
      <c r="D80" s="8">
        <v>107.16</v>
      </c>
      <c r="E80" s="31"/>
      <c r="F80" s="30"/>
      <c r="G80" s="5"/>
      <c r="H80" s="5"/>
      <c r="I80" s="5"/>
      <c r="J80" s="5"/>
      <c r="K80" s="5"/>
    </row>
    <row r="81" spans="1:17" x14ac:dyDescent="0.25">
      <c r="A81" s="22">
        <f t="shared" si="5"/>
        <v>8.0499999999999989</v>
      </c>
      <c r="B81" s="6" t="s">
        <v>83</v>
      </c>
      <c r="C81" s="7" t="s">
        <v>7</v>
      </c>
      <c r="D81" s="8">
        <v>224.1</v>
      </c>
      <c r="E81" s="31"/>
      <c r="F81" s="30"/>
      <c r="G81" s="5"/>
      <c r="H81" s="5"/>
      <c r="I81" s="5"/>
      <c r="J81" s="5"/>
      <c r="K81" s="5"/>
    </row>
    <row r="82" spans="1:17" x14ac:dyDescent="0.25">
      <c r="A82" s="22">
        <f t="shared" si="5"/>
        <v>8.0599999999999987</v>
      </c>
      <c r="B82" s="6" t="s">
        <v>84</v>
      </c>
      <c r="C82" s="7" t="s">
        <v>7</v>
      </c>
      <c r="D82" s="8">
        <v>184.5</v>
      </c>
      <c r="E82" s="31"/>
      <c r="F82" s="30"/>
      <c r="G82" s="5"/>
      <c r="H82" s="5"/>
      <c r="I82" s="5"/>
      <c r="J82" s="5"/>
      <c r="K82" s="5"/>
    </row>
    <row r="83" spans="1:17" ht="27" x14ac:dyDescent="0.25">
      <c r="A83" s="22">
        <f t="shared" si="5"/>
        <v>8.0699999999999985</v>
      </c>
      <c r="B83" s="6" t="s">
        <v>85</v>
      </c>
      <c r="C83" s="7" t="s">
        <v>8</v>
      </c>
      <c r="D83" s="8">
        <v>187.4</v>
      </c>
      <c r="E83" s="31"/>
      <c r="F83" s="30"/>
      <c r="G83" s="5"/>
      <c r="H83" s="5"/>
      <c r="I83" s="5"/>
      <c r="J83" s="5"/>
      <c r="K83" s="5"/>
    </row>
    <row r="84" spans="1:17" x14ac:dyDescent="0.25">
      <c r="A84" s="33">
        <v>9</v>
      </c>
      <c r="B84" s="70" t="s">
        <v>86</v>
      </c>
      <c r="C84" s="71"/>
      <c r="D84" s="71"/>
      <c r="E84" s="71"/>
      <c r="F84" s="71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5">
      <c r="A85" s="24">
        <f>+A84+0.01</f>
        <v>9.01</v>
      </c>
      <c r="B85" s="6" t="s">
        <v>87</v>
      </c>
      <c r="C85" s="7" t="s">
        <v>9</v>
      </c>
      <c r="D85" s="8">
        <v>109.15</v>
      </c>
      <c r="E85" s="31"/>
      <c r="F85" s="3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27" x14ac:dyDescent="0.25">
      <c r="A86" s="24">
        <f t="shared" ref="A86:A111" si="6">+A85+0.01</f>
        <v>9.02</v>
      </c>
      <c r="B86" s="6" t="s">
        <v>88</v>
      </c>
      <c r="C86" s="7" t="s">
        <v>9</v>
      </c>
      <c r="D86" s="8">
        <v>26.35</v>
      </c>
      <c r="E86" s="31"/>
      <c r="F86" s="3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25">
      <c r="A87" s="24">
        <f t="shared" si="6"/>
        <v>9.0299999999999994</v>
      </c>
      <c r="B87" s="6" t="s">
        <v>89</v>
      </c>
      <c r="C87" s="7" t="s">
        <v>10</v>
      </c>
      <c r="D87" s="8">
        <v>1214.9100000000001</v>
      </c>
      <c r="E87" s="31"/>
      <c r="F87" s="30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27" x14ac:dyDescent="0.25">
      <c r="A88" s="24">
        <f t="shared" si="6"/>
        <v>9.0399999999999991</v>
      </c>
      <c r="B88" s="6" t="s">
        <v>90</v>
      </c>
      <c r="C88" s="7" t="s">
        <v>7</v>
      </c>
      <c r="D88" s="8">
        <v>32.5</v>
      </c>
      <c r="E88" s="31"/>
      <c r="F88" s="3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5">
      <c r="A89" s="24">
        <f t="shared" si="6"/>
        <v>9.0499999999999989</v>
      </c>
      <c r="B89" s="6" t="s">
        <v>91</v>
      </c>
      <c r="C89" s="7" t="s">
        <v>8</v>
      </c>
      <c r="D89" s="8">
        <v>21</v>
      </c>
      <c r="E89" s="31"/>
      <c r="F89" s="3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x14ac:dyDescent="0.25">
      <c r="A90" s="24">
        <f t="shared" si="6"/>
        <v>9.0599999999999987</v>
      </c>
      <c r="B90" s="6" t="s">
        <v>92</v>
      </c>
      <c r="C90" s="7" t="s">
        <v>9</v>
      </c>
      <c r="D90" s="8">
        <v>1.1499999999999999</v>
      </c>
      <c r="E90" s="31"/>
      <c r="F90" s="30"/>
      <c r="G90" s="5"/>
      <c r="H90" s="5"/>
      <c r="I90" s="5"/>
      <c r="J90" s="5"/>
      <c r="K90" s="5"/>
      <c r="N90" s="5"/>
      <c r="O90" s="5"/>
      <c r="P90" s="5"/>
      <c r="Q90" s="5"/>
    </row>
    <row r="91" spans="1:17" ht="27" x14ac:dyDescent="0.25">
      <c r="A91" s="24">
        <f t="shared" si="6"/>
        <v>9.0699999999999985</v>
      </c>
      <c r="B91" s="6" t="s">
        <v>93</v>
      </c>
      <c r="C91" s="7" t="s">
        <v>9</v>
      </c>
      <c r="D91" s="8">
        <v>1.56</v>
      </c>
      <c r="E91" s="31"/>
      <c r="F91" s="30"/>
      <c r="G91" s="5"/>
      <c r="H91" s="5"/>
      <c r="I91" s="5"/>
      <c r="J91" s="5"/>
      <c r="K91" s="5"/>
    </row>
    <row r="92" spans="1:17" ht="27" x14ac:dyDescent="0.25">
      <c r="A92" s="24">
        <f t="shared" si="6"/>
        <v>9.0799999999999983</v>
      </c>
      <c r="B92" s="6" t="s">
        <v>94</v>
      </c>
      <c r="C92" s="7" t="s">
        <v>9</v>
      </c>
      <c r="D92" s="8">
        <v>1.41</v>
      </c>
      <c r="E92" s="31"/>
      <c r="F92" s="30"/>
      <c r="G92" s="5"/>
      <c r="H92" s="5"/>
      <c r="I92" s="5"/>
      <c r="J92" s="5"/>
      <c r="K92" s="5"/>
    </row>
    <row r="93" spans="1:17" ht="54" x14ac:dyDescent="0.25">
      <c r="A93" s="24">
        <f t="shared" si="6"/>
        <v>9.0899999999999981</v>
      </c>
      <c r="B93" s="6" t="s">
        <v>95</v>
      </c>
      <c r="C93" s="7" t="s">
        <v>2</v>
      </c>
      <c r="D93" s="8">
        <v>5</v>
      </c>
      <c r="E93" s="31"/>
      <c r="F93" s="30"/>
      <c r="G93" s="5"/>
      <c r="H93" s="5"/>
      <c r="I93" s="5"/>
      <c r="J93" s="5"/>
      <c r="K93" s="5"/>
    </row>
    <row r="94" spans="1:17" ht="67.5" x14ac:dyDescent="0.25">
      <c r="A94" s="24">
        <f t="shared" si="6"/>
        <v>9.0999999999999979</v>
      </c>
      <c r="B94" s="6" t="s">
        <v>96</v>
      </c>
      <c r="C94" s="7" t="s">
        <v>2</v>
      </c>
      <c r="D94" s="8">
        <v>6</v>
      </c>
      <c r="E94" s="31"/>
      <c r="F94" s="30"/>
      <c r="G94" s="5"/>
      <c r="H94" s="5"/>
      <c r="I94" s="5"/>
      <c r="J94" s="5"/>
      <c r="K94" s="5"/>
    </row>
    <row r="95" spans="1:17" ht="27" x14ac:dyDescent="0.25">
      <c r="A95" s="24">
        <f t="shared" si="6"/>
        <v>9.1099999999999977</v>
      </c>
      <c r="B95" s="6" t="s">
        <v>97</v>
      </c>
      <c r="C95" s="7" t="s">
        <v>2</v>
      </c>
      <c r="D95" s="8">
        <v>3</v>
      </c>
      <c r="E95" s="31"/>
      <c r="F95" s="30"/>
      <c r="G95" s="5"/>
      <c r="H95" s="5"/>
      <c r="I95" s="5"/>
      <c r="J95" s="5"/>
      <c r="K95" s="5"/>
    </row>
    <row r="96" spans="1:17" ht="67.5" x14ac:dyDescent="0.25">
      <c r="A96" s="24">
        <f t="shared" si="6"/>
        <v>9.1199999999999974</v>
      </c>
      <c r="B96" s="6" t="s">
        <v>98</v>
      </c>
      <c r="C96" s="7" t="s">
        <v>2</v>
      </c>
      <c r="D96" s="8">
        <v>1</v>
      </c>
      <c r="E96" s="31"/>
      <c r="F96" s="30"/>
      <c r="G96" s="5"/>
      <c r="H96" s="5"/>
      <c r="I96" s="5"/>
      <c r="J96" s="5"/>
      <c r="K96" s="5"/>
    </row>
    <row r="97" spans="1:14" ht="54" x14ac:dyDescent="0.25">
      <c r="A97" s="24">
        <f t="shared" si="6"/>
        <v>9.1299999999999972</v>
      </c>
      <c r="B97" s="6" t="s">
        <v>99</v>
      </c>
      <c r="C97" s="7" t="s">
        <v>2</v>
      </c>
      <c r="D97" s="8">
        <v>1</v>
      </c>
      <c r="E97" s="31"/>
      <c r="F97" s="30"/>
      <c r="G97" s="5"/>
      <c r="H97" s="5"/>
      <c r="I97" s="5"/>
      <c r="J97" s="5"/>
      <c r="K97" s="5"/>
    </row>
    <row r="98" spans="1:14" x14ac:dyDescent="0.25">
      <c r="A98" s="24">
        <f t="shared" si="6"/>
        <v>9.139999999999997</v>
      </c>
      <c r="B98" s="6" t="s">
        <v>100</v>
      </c>
      <c r="C98" s="7" t="s">
        <v>7</v>
      </c>
      <c r="D98" s="8">
        <v>28.83</v>
      </c>
      <c r="E98" s="31"/>
      <c r="F98" s="30"/>
      <c r="G98" s="5"/>
      <c r="H98" s="5"/>
      <c r="I98" s="5"/>
      <c r="J98" s="5"/>
      <c r="K98" s="5"/>
    </row>
    <row r="99" spans="1:14" x14ac:dyDescent="0.25">
      <c r="A99" s="21">
        <f t="shared" si="6"/>
        <v>9.1499999999999968</v>
      </c>
      <c r="B99" s="6" t="s">
        <v>101</v>
      </c>
      <c r="C99" s="7" t="s">
        <v>7</v>
      </c>
      <c r="D99" s="8">
        <v>46.8</v>
      </c>
      <c r="E99" s="31"/>
      <c r="F99" s="30"/>
      <c r="G99" s="5"/>
      <c r="H99" s="5"/>
      <c r="I99" s="5"/>
      <c r="J99" s="5"/>
      <c r="K99" s="5"/>
    </row>
    <row r="100" spans="1:14" x14ac:dyDescent="0.25">
      <c r="A100" s="21">
        <f t="shared" si="6"/>
        <v>9.1599999999999966</v>
      </c>
      <c r="B100" s="6" t="s">
        <v>102</v>
      </c>
      <c r="C100" s="7" t="s">
        <v>8</v>
      </c>
      <c r="D100" s="8">
        <v>39</v>
      </c>
      <c r="E100" s="31"/>
      <c r="F100" s="30"/>
      <c r="G100" s="5"/>
      <c r="H100" s="5"/>
      <c r="I100" s="5"/>
      <c r="J100" s="5"/>
      <c r="K100" s="5"/>
    </row>
    <row r="101" spans="1:14" x14ac:dyDescent="0.25">
      <c r="A101" s="21">
        <f t="shared" si="6"/>
        <v>9.1699999999999964</v>
      </c>
      <c r="B101" s="6" t="s">
        <v>103</v>
      </c>
      <c r="C101" s="7" t="s">
        <v>7</v>
      </c>
      <c r="D101" s="8">
        <v>44.85</v>
      </c>
      <c r="E101" s="31"/>
      <c r="F101" s="30"/>
      <c r="G101" s="5"/>
      <c r="H101" s="5"/>
      <c r="I101" s="5"/>
      <c r="J101" s="5"/>
      <c r="K101" s="5"/>
    </row>
    <row r="102" spans="1:14" x14ac:dyDescent="0.25">
      <c r="A102" s="21">
        <f t="shared" si="6"/>
        <v>9.1799999999999962</v>
      </c>
      <c r="B102" s="6" t="s">
        <v>104</v>
      </c>
      <c r="C102" s="7" t="s">
        <v>7</v>
      </c>
      <c r="D102" s="8">
        <v>44.85</v>
      </c>
      <c r="E102" s="31"/>
      <c r="F102" s="30"/>
      <c r="G102" s="5"/>
      <c r="H102" s="5"/>
      <c r="I102" s="5"/>
      <c r="J102" s="5"/>
      <c r="K102" s="5"/>
    </row>
    <row r="103" spans="1:14" x14ac:dyDescent="0.25">
      <c r="A103" s="21">
        <f t="shared" si="6"/>
        <v>9.1899999999999959</v>
      </c>
      <c r="B103" s="6" t="s">
        <v>105</v>
      </c>
      <c r="C103" s="7" t="s">
        <v>7</v>
      </c>
      <c r="D103" s="8">
        <v>129.44999999999999</v>
      </c>
      <c r="E103" s="31"/>
      <c r="F103" s="30"/>
      <c r="G103" s="5"/>
      <c r="H103" s="5"/>
      <c r="I103" s="5"/>
      <c r="J103" s="5"/>
      <c r="K103" s="5"/>
    </row>
    <row r="104" spans="1:14" x14ac:dyDescent="0.25">
      <c r="A104" s="21">
        <f t="shared" si="6"/>
        <v>9.1999999999999957</v>
      </c>
      <c r="B104" s="6" t="s">
        <v>106</v>
      </c>
      <c r="C104" s="7" t="s">
        <v>8</v>
      </c>
      <c r="D104" s="8">
        <v>11.5</v>
      </c>
      <c r="E104" s="31"/>
      <c r="F104" s="30"/>
      <c r="G104" s="5"/>
      <c r="H104" s="5"/>
      <c r="I104" s="5"/>
      <c r="J104" s="5"/>
      <c r="K104" s="5"/>
    </row>
    <row r="105" spans="1:14" ht="27" x14ac:dyDescent="0.25">
      <c r="A105" s="21">
        <f t="shared" si="6"/>
        <v>9.2099999999999955</v>
      </c>
      <c r="B105" s="6" t="s">
        <v>107</v>
      </c>
      <c r="C105" s="7" t="s">
        <v>8</v>
      </c>
      <c r="D105" s="8">
        <v>8.75</v>
      </c>
      <c r="E105" s="31"/>
      <c r="F105" s="30"/>
      <c r="G105" s="5"/>
      <c r="H105" s="5"/>
      <c r="I105" s="5"/>
      <c r="J105" s="5"/>
      <c r="K105" s="5"/>
    </row>
    <row r="106" spans="1:14" ht="27" x14ac:dyDescent="0.25">
      <c r="A106" s="21">
        <f>+A105+0.01</f>
        <v>9.2199999999999953</v>
      </c>
      <c r="B106" s="6" t="s">
        <v>108</v>
      </c>
      <c r="C106" s="7" t="s">
        <v>8</v>
      </c>
      <c r="D106" s="8">
        <v>70.5</v>
      </c>
      <c r="E106" s="31"/>
      <c r="F106" s="30"/>
      <c r="G106" s="5"/>
      <c r="H106" s="5"/>
      <c r="I106" s="5"/>
      <c r="J106" s="5"/>
      <c r="K106" s="5"/>
    </row>
    <row r="107" spans="1:14" ht="27" x14ac:dyDescent="0.25">
      <c r="A107" s="21">
        <f>+A106+0.01</f>
        <v>9.2299999999999951</v>
      </c>
      <c r="B107" s="6" t="s">
        <v>109</v>
      </c>
      <c r="C107" s="7" t="s">
        <v>8</v>
      </c>
      <c r="D107" s="8">
        <v>19.5</v>
      </c>
      <c r="E107" s="31"/>
      <c r="F107" s="30"/>
      <c r="G107" s="5"/>
      <c r="H107" s="5"/>
      <c r="I107" s="5"/>
      <c r="J107" s="5"/>
      <c r="K107" s="5"/>
      <c r="N107" s="11"/>
    </row>
    <row r="108" spans="1:14" x14ac:dyDescent="0.25">
      <c r="A108" s="21">
        <f t="shared" si="6"/>
        <v>9.2399999999999949</v>
      </c>
      <c r="B108" s="6" t="s">
        <v>110</v>
      </c>
      <c r="C108" s="7" t="s">
        <v>8</v>
      </c>
      <c r="D108" s="8">
        <v>3</v>
      </c>
      <c r="E108" s="31"/>
      <c r="F108" s="30"/>
      <c r="G108" s="5"/>
      <c r="H108" s="5"/>
      <c r="I108" s="5"/>
      <c r="J108" s="5"/>
      <c r="K108" s="5"/>
    </row>
    <row r="109" spans="1:14" x14ac:dyDescent="0.25">
      <c r="A109" s="21">
        <f t="shared" si="6"/>
        <v>9.2499999999999947</v>
      </c>
      <c r="B109" s="6" t="s">
        <v>111</v>
      </c>
      <c r="C109" s="7" t="s">
        <v>8</v>
      </c>
      <c r="D109" s="8">
        <v>16</v>
      </c>
      <c r="E109" s="31"/>
      <c r="F109" s="30"/>
      <c r="G109" s="5"/>
      <c r="H109" s="5"/>
      <c r="I109" s="5"/>
      <c r="J109" s="5"/>
      <c r="K109" s="5"/>
      <c r="N109" s="12"/>
    </row>
    <row r="110" spans="1:14" ht="27" x14ac:dyDescent="0.25">
      <c r="A110" s="21">
        <f t="shared" si="6"/>
        <v>9.2599999999999945</v>
      </c>
      <c r="B110" s="6" t="s">
        <v>112</v>
      </c>
      <c r="C110" s="7" t="s">
        <v>2</v>
      </c>
      <c r="D110" s="8">
        <v>1</v>
      </c>
      <c r="E110" s="31"/>
      <c r="F110" s="30"/>
      <c r="G110" s="5"/>
      <c r="H110" s="5"/>
      <c r="I110" s="5"/>
      <c r="J110" s="5"/>
      <c r="K110" s="5"/>
      <c r="N110" s="12"/>
    </row>
    <row r="111" spans="1:14" x14ac:dyDescent="0.25">
      <c r="A111" s="21">
        <f t="shared" si="6"/>
        <v>9.2699999999999942</v>
      </c>
      <c r="B111" s="6" t="s">
        <v>113</v>
      </c>
      <c r="C111" s="7" t="s">
        <v>2</v>
      </c>
      <c r="D111" s="8">
        <v>1</v>
      </c>
      <c r="E111" s="31"/>
      <c r="F111" s="30"/>
      <c r="G111" s="5"/>
      <c r="H111" s="5"/>
      <c r="I111" s="5"/>
      <c r="J111" s="5"/>
      <c r="K111" s="5"/>
      <c r="N111" s="12"/>
    </row>
    <row r="112" spans="1:14" x14ac:dyDescent="0.25">
      <c r="A112" s="21">
        <f>+A111+0.01</f>
        <v>9.279999999999994</v>
      </c>
      <c r="B112" s="6" t="s">
        <v>114</v>
      </c>
      <c r="C112" s="7" t="s">
        <v>2</v>
      </c>
      <c r="D112" s="8">
        <v>2</v>
      </c>
      <c r="E112" s="31"/>
      <c r="F112" s="30"/>
      <c r="G112" s="5"/>
      <c r="H112" s="5"/>
      <c r="I112" s="5"/>
      <c r="J112" s="5"/>
      <c r="K112" s="5"/>
      <c r="N112" s="12"/>
    </row>
    <row r="113" spans="1:14" x14ac:dyDescent="0.25">
      <c r="A113" s="21">
        <f t="shared" ref="A113:A126" si="7">+A112+0.01</f>
        <v>9.2899999999999938</v>
      </c>
      <c r="B113" s="6" t="s">
        <v>115</v>
      </c>
      <c r="C113" s="7" t="s">
        <v>8</v>
      </c>
      <c r="D113" s="8">
        <v>12</v>
      </c>
      <c r="E113" s="31"/>
      <c r="F113" s="30"/>
    </row>
    <row r="114" spans="1:14" x14ac:dyDescent="0.25">
      <c r="A114" s="21">
        <f t="shared" si="7"/>
        <v>9.2999999999999936</v>
      </c>
      <c r="B114" s="6" t="s">
        <v>116</v>
      </c>
      <c r="C114" s="7" t="s">
        <v>7</v>
      </c>
      <c r="D114" s="8">
        <v>39.15</v>
      </c>
      <c r="E114" s="31"/>
      <c r="F114" s="30"/>
    </row>
    <row r="115" spans="1:14" ht="27" x14ac:dyDescent="0.25">
      <c r="A115" s="24">
        <f t="shared" si="7"/>
        <v>9.3099999999999934</v>
      </c>
      <c r="B115" s="6" t="s">
        <v>117</v>
      </c>
      <c r="C115" s="7" t="s">
        <v>7</v>
      </c>
      <c r="D115" s="8">
        <v>12.37</v>
      </c>
      <c r="E115" s="31"/>
      <c r="F115" s="30"/>
      <c r="N115" s="12"/>
    </row>
    <row r="116" spans="1:14" ht="27" x14ac:dyDescent="0.25">
      <c r="A116" s="24">
        <f t="shared" si="7"/>
        <v>9.3199999999999932</v>
      </c>
      <c r="B116" s="6" t="s">
        <v>118</v>
      </c>
      <c r="C116" s="7" t="s">
        <v>8</v>
      </c>
      <c r="D116" s="8">
        <v>46.1</v>
      </c>
      <c r="E116" s="31"/>
      <c r="F116" s="30"/>
      <c r="N116" s="12"/>
    </row>
    <row r="117" spans="1:14" ht="54" x14ac:dyDescent="0.25">
      <c r="A117" s="24">
        <f t="shared" si="7"/>
        <v>9.329999999999993</v>
      </c>
      <c r="B117" s="6" t="s">
        <v>119</v>
      </c>
      <c r="C117" s="7" t="s">
        <v>2</v>
      </c>
      <c r="D117" s="8">
        <v>2</v>
      </c>
      <c r="E117" s="31"/>
      <c r="F117" s="30"/>
      <c r="N117" s="12"/>
    </row>
    <row r="118" spans="1:14" ht="27" x14ac:dyDescent="0.25">
      <c r="A118" s="24">
        <f t="shared" si="7"/>
        <v>9.3399999999999928</v>
      </c>
      <c r="B118" s="6" t="s">
        <v>120</v>
      </c>
      <c r="C118" s="7" t="s">
        <v>2</v>
      </c>
      <c r="D118" s="8">
        <v>1</v>
      </c>
      <c r="E118" s="31"/>
      <c r="F118" s="30"/>
      <c r="N118" s="12"/>
    </row>
    <row r="119" spans="1:14" ht="27" x14ac:dyDescent="0.25">
      <c r="A119" s="24">
        <f t="shared" si="7"/>
        <v>9.3499999999999925</v>
      </c>
      <c r="B119" s="6" t="s">
        <v>121</v>
      </c>
      <c r="C119" s="7" t="s">
        <v>2</v>
      </c>
      <c r="D119" s="8">
        <v>5</v>
      </c>
      <c r="E119" s="31"/>
      <c r="F119" s="30"/>
      <c r="N119" s="12"/>
    </row>
    <row r="120" spans="1:14" s="3" customFormat="1" ht="81" x14ac:dyDescent="0.25">
      <c r="A120" s="21">
        <f t="shared" si="7"/>
        <v>9.3599999999999923</v>
      </c>
      <c r="B120" s="6" t="s">
        <v>122</v>
      </c>
      <c r="C120" s="7" t="s">
        <v>2</v>
      </c>
      <c r="D120" s="8">
        <v>1</v>
      </c>
      <c r="E120" s="31"/>
      <c r="F120" s="30"/>
      <c r="N120" s="14"/>
    </row>
    <row r="121" spans="1:14" ht="81" x14ac:dyDescent="0.25">
      <c r="A121" s="24">
        <f t="shared" si="7"/>
        <v>9.3699999999999921</v>
      </c>
      <c r="B121" s="6" t="s">
        <v>123</v>
      </c>
      <c r="C121" s="7" t="s">
        <v>2</v>
      </c>
      <c r="D121" s="8">
        <v>2</v>
      </c>
      <c r="E121" s="31"/>
      <c r="F121" s="30"/>
      <c r="N121" s="12"/>
    </row>
    <row r="122" spans="1:14" ht="81" x14ac:dyDescent="0.25">
      <c r="A122" s="24">
        <f t="shared" si="7"/>
        <v>9.3799999999999919</v>
      </c>
      <c r="B122" s="6" t="s">
        <v>124</v>
      </c>
      <c r="C122" s="7" t="s">
        <v>2</v>
      </c>
      <c r="D122" s="8">
        <v>5</v>
      </c>
      <c r="E122" s="31"/>
      <c r="F122" s="30"/>
      <c r="N122" s="12"/>
    </row>
    <row r="123" spans="1:14" ht="54" x14ac:dyDescent="0.25">
      <c r="A123" s="24">
        <f t="shared" si="7"/>
        <v>9.3899999999999917</v>
      </c>
      <c r="B123" s="6" t="s">
        <v>125</v>
      </c>
      <c r="C123" s="7" t="s">
        <v>8</v>
      </c>
      <c r="D123" s="8">
        <v>80.64</v>
      </c>
      <c r="E123" s="31"/>
      <c r="F123" s="30"/>
      <c r="N123" s="12"/>
    </row>
    <row r="124" spans="1:14" ht="67.5" x14ac:dyDescent="0.25">
      <c r="A124" s="24">
        <f t="shared" si="7"/>
        <v>9.3999999999999915</v>
      </c>
      <c r="B124" s="6" t="s">
        <v>126</v>
      </c>
      <c r="C124" s="7" t="s">
        <v>7</v>
      </c>
      <c r="D124" s="8">
        <v>1.37</v>
      </c>
      <c r="E124" s="31"/>
      <c r="F124" s="30"/>
      <c r="N124" s="12"/>
    </row>
    <row r="125" spans="1:14" ht="27" x14ac:dyDescent="0.25">
      <c r="A125" s="24">
        <f t="shared" si="7"/>
        <v>9.4099999999999913</v>
      </c>
      <c r="B125" s="6" t="s">
        <v>127</v>
      </c>
      <c r="C125" s="7" t="s">
        <v>8</v>
      </c>
      <c r="D125" s="8">
        <v>2.5499999999999998</v>
      </c>
      <c r="E125" s="31"/>
      <c r="F125" s="30"/>
      <c r="N125" s="12"/>
    </row>
    <row r="126" spans="1:14" ht="40.5" x14ac:dyDescent="0.25">
      <c r="A126" s="24">
        <f t="shared" si="7"/>
        <v>9.419999999999991</v>
      </c>
      <c r="B126" s="6" t="s">
        <v>128</v>
      </c>
      <c r="C126" s="7" t="s">
        <v>7</v>
      </c>
      <c r="D126" s="8">
        <v>13.01</v>
      </c>
      <c r="E126" s="31"/>
      <c r="F126" s="30"/>
      <c r="N126" s="12"/>
    </row>
    <row r="127" spans="1:14" x14ac:dyDescent="0.25">
      <c r="A127" s="32">
        <v>10</v>
      </c>
      <c r="B127" s="72" t="s">
        <v>5</v>
      </c>
      <c r="C127" s="73"/>
      <c r="D127" s="73"/>
      <c r="E127" s="73"/>
      <c r="F127" s="73"/>
    </row>
    <row r="128" spans="1:14" x14ac:dyDescent="0.25">
      <c r="A128" s="23">
        <f t="shared" ref="A128:A138" si="8">+A127+0.01</f>
        <v>10.01</v>
      </c>
      <c r="B128" s="6" t="s">
        <v>129</v>
      </c>
      <c r="C128" s="7" t="s">
        <v>7</v>
      </c>
      <c r="D128" s="8">
        <v>3185.88</v>
      </c>
      <c r="E128" s="31"/>
      <c r="F128" s="30"/>
    </row>
    <row r="129" spans="1:14" ht="27" x14ac:dyDescent="0.25">
      <c r="A129" s="23">
        <f t="shared" si="8"/>
        <v>10.02</v>
      </c>
      <c r="B129" s="6" t="s">
        <v>130</v>
      </c>
      <c r="C129" s="7" t="s">
        <v>12</v>
      </c>
      <c r="D129" s="8">
        <v>11</v>
      </c>
      <c r="E129" s="31"/>
      <c r="F129" s="30"/>
    </row>
    <row r="130" spans="1:14" ht="27" x14ac:dyDescent="0.25">
      <c r="A130" s="23">
        <f t="shared" si="8"/>
        <v>10.029999999999999</v>
      </c>
      <c r="B130" s="6" t="s">
        <v>131</v>
      </c>
      <c r="C130" s="7" t="s">
        <v>2</v>
      </c>
      <c r="D130" s="8">
        <v>1</v>
      </c>
      <c r="E130" s="31"/>
      <c r="F130" s="30"/>
    </row>
    <row r="131" spans="1:14" ht="40.5" x14ac:dyDescent="0.25">
      <c r="A131" s="23">
        <f t="shared" si="8"/>
        <v>10.039999999999999</v>
      </c>
      <c r="B131" s="6" t="s">
        <v>132</v>
      </c>
      <c r="C131" s="7" t="s">
        <v>8</v>
      </c>
      <c r="D131" s="8">
        <v>180</v>
      </c>
      <c r="E131" s="31"/>
      <c r="F131" s="30"/>
    </row>
    <row r="132" spans="1:14" x14ac:dyDescent="0.25">
      <c r="A132" s="23">
        <f t="shared" si="8"/>
        <v>10.049999999999999</v>
      </c>
      <c r="B132" s="6" t="s">
        <v>133</v>
      </c>
      <c r="C132" s="7" t="s">
        <v>7</v>
      </c>
      <c r="D132" s="8">
        <v>64.2</v>
      </c>
      <c r="E132" s="31"/>
      <c r="F132" s="30"/>
    </row>
    <row r="133" spans="1:14" s="3" customFormat="1" x14ac:dyDescent="0.25">
      <c r="A133" s="28">
        <f t="shared" si="8"/>
        <v>10.059999999999999</v>
      </c>
      <c r="B133" s="6" t="s">
        <v>134</v>
      </c>
      <c r="C133" s="7" t="s">
        <v>7</v>
      </c>
      <c r="D133" s="8">
        <v>1033.5</v>
      </c>
      <c r="E133" s="31"/>
      <c r="F133" s="30"/>
    </row>
    <row r="134" spans="1:14" s="3" customFormat="1" ht="27" x14ac:dyDescent="0.25">
      <c r="A134" s="28">
        <f t="shared" si="8"/>
        <v>10.069999999999999</v>
      </c>
      <c r="B134" s="6" t="s">
        <v>135</v>
      </c>
      <c r="C134" s="7" t="s">
        <v>2</v>
      </c>
      <c r="D134" s="8">
        <v>17</v>
      </c>
      <c r="E134" s="31"/>
      <c r="F134" s="30"/>
    </row>
    <row r="135" spans="1:14" s="3" customFormat="1" ht="27" x14ac:dyDescent="0.25">
      <c r="A135" s="28">
        <f t="shared" si="8"/>
        <v>10.079999999999998</v>
      </c>
      <c r="B135" s="6" t="s">
        <v>136</v>
      </c>
      <c r="C135" s="7" t="s">
        <v>2</v>
      </c>
      <c r="D135" s="8">
        <v>1</v>
      </c>
      <c r="E135" s="31"/>
      <c r="F135" s="30"/>
    </row>
    <row r="136" spans="1:14" s="3" customFormat="1" ht="27" x14ac:dyDescent="0.25">
      <c r="A136" s="28">
        <f t="shared" si="8"/>
        <v>10.089999999999998</v>
      </c>
      <c r="B136" s="6" t="s">
        <v>137</v>
      </c>
      <c r="C136" s="7" t="s">
        <v>2</v>
      </c>
      <c r="D136" s="8">
        <v>2</v>
      </c>
      <c r="E136" s="31"/>
      <c r="F136" s="30"/>
    </row>
    <row r="137" spans="1:14" s="3" customFormat="1" ht="27" x14ac:dyDescent="0.25">
      <c r="A137" s="28">
        <f t="shared" si="8"/>
        <v>10.099999999999998</v>
      </c>
      <c r="B137" s="6" t="s">
        <v>138</v>
      </c>
      <c r="C137" s="7" t="s">
        <v>2</v>
      </c>
      <c r="D137" s="8">
        <v>1</v>
      </c>
      <c r="E137" s="31"/>
      <c r="F137" s="30"/>
    </row>
    <row r="138" spans="1:14" s="3" customFormat="1" ht="27" x14ac:dyDescent="0.25">
      <c r="A138" s="28">
        <f t="shared" si="8"/>
        <v>10.109999999999998</v>
      </c>
      <c r="B138" s="6" t="s">
        <v>139</v>
      </c>
      <c r="C138" s="7" t="s">
        <v>2</v>
      </c>
      <c r="D138" s="8">
        <v>6</v>
      </c>
      <c r="E138" s="31"/>
      <c r="F138" s="30"/>
    </row>
    <row r="139" spans="1:14" x14ac:dyDescent="0.25">
      <c r="A139" s="33">
        <v>11</v>
      </c>
      <c r="B139" s="70" t="s">
        <v>140</v>
      </c>
      <c r="C139" s="71"/>
      <c r="D139" s="71"/>
      <c r="E139" s="71"/>
      <c r="F139" s="71"/>
    </row>
    <row r="140" spans="1:14" x14ac:dyDescent="0.25">
      <c r="A140" s="23">
        <f>11.01</f>
        <v>11.01</v>
      </c>
      <c r="B140" s="6" t="s">
        <v>141</v>
      </c>
      <c r="C140" s="7" t="s">
        <v>2</v>
      </c>
      <c r="D140" s="8">
        <v>14</v>
      </c>
      <c r="E140" s="31"/>
      <c r="F140" s="30"/>
      <c r="M140" s="15"/>
      <c r="N140" s="13"/>
    </row>
    <row r="141" spans="1:14" x14ac:dyDescent="0.25">
      <c r="A141" s="23">
        <f t="shared" ref="A141:A148" si="9">+A140+0.01</f>
        <v>11.02</v>
      </c>
      <c r="B141" s="6" t="s">
        <v>142</v>
      </c>
      <c r="C141" s="7" t="s">
        <v>2</v>
      </c>
      <c r="D141" s="8">
        <v>9</v>
      </c>
      <c r="E141" s="31"/>
      <c r="F141" s="30"/>
      <c r="M141" s="15"/>
      <c r="N141" s="13"/>
    </row>
    <row r="142" spans="1:14" ht="27" x14ac:dyDescent="0.25">
      <c r="A142" s="23">
        <f>+A141+0.01</f>
        <v>11.03</v>
      </c>
      <c r="B142" s="6" t="s">
        <v>143</v>
      </c>
      <c r="C142" s="7" t="s">
        <v>8</v>
      </c>
      <c r="D142" s="8">
        <v>95.6</v>
      </c>
      <c r="E142" s="31"/>
      <c r="F142" s="30"/>
    </row>
    <row r="143" spans="1:14" ht="27" x14ac:dyDescent="0.25">
      <c r="A143" s="23">
        <f>+A142+0.01</f>
        <v>11.04</v>
      </c>
      <c r="B143" s="6" t="s">
        <v>144</v>
      </c>
      <c r="C143" s="7" t="s">
        <v>8</v>
      </c>
      <c r="D143" s="8">
        <v>272.89999999999998</v>
      </c>
      <c r="E143" s="31"/>
      <c r="F143" s="30"/>
      <c r="M143" s="16"/>
      <c r="N143" s="13"/>
    </row>
    <row r="144" spans="1:14" ht="27" x14ac:dyDescent="0.25">
      <c r="A144" s="23">
        <f t="shared" si="9"/>
        <v>11.049999999999999</v>
      </c>
      <c r="B144" s="6" t="s">
        <v>145</v>
      </c>
      <c r="C144" s="7" t="s">
        <v>8</v>
      </c>
      <c r="D144" s="8">
        <v>37</v>
      </c>
      <c r="E144" s="31"/>
      <c r="F144" s="30"/>
      <c r="M144" s="15"/>
      <c r="N144" s="13"/>
    </row>
    <row r="145" spans="1:14" ht="40.5" x14ac:dyDescent="0.25">
      <c r="A145" s="23">
        <f>+A144+0.01</f>
        <v>11.059999999999999</v>
      </c>
      <c r="B145" s="6" t="s">
        <v>146</v>
      </c>
      <c r="C145" s="7" t="s">
        <v>2</v>
      </c>
      <c r="D145" s="8">
        <v>8</v>
      </c>
      <c r="E145" s="31"/>
      <c r="F145" s="30"/>
      <c r="M145" s="15"/>
      <c r="N145" s="13"/>
    </row>
    <row r="146" spans="1:14" x14ac:dyDescent="0.25">
      <c r="A146" s="23">
        <f>+A145+0.01</f>
        <v>11.069999999999999</v>
      </c>
      <c r="B146" s="6" t="s">
        <v>147</v>
      </c>
      <c r="C146" s="7" t="s">
        <v>8</v>
      </c>
      <c r="D146" s="8">
        <v>232</v>
      </c>
      <c r="E146" s="31"/>
      <c r="F146" s="30"/>
      <c r="M146" s="16"/>
      <c r="N146" s="13"/>
    </row>
    <row r="147" spans="1:14" ht="27" x14ac:dyDescent="0.25">
      <c r="A147" s="23">
        <f t="shared" si="9"/>
        <v>11.079999999999998</v>
      </c>
      <c r="B147" s="6" t="s">
        <v>148</v>
      </c>
      <c r="C147" s="7" t="s">
        <v>2</v>
      </c>
      <c r="D147" s="8">
        <v>23</v>
      </c>
      <c r="E147" s="31"/>
      <c r="F147" s="30"/>
      <c r="M147" s="15"/>
      <c r="N147" s="13"/>
    </row>
    <row r="148" spans="1:14" ht="27" x14ac:dyDescent="0.25">
      <c r="A148" s="23">
        <f t="shared" si="9"/>
        <v>11.089999999999998</v>
      </c>
      <c r="B148" s="6" t="s">
        <v>149</v>
      </c>
      <c r="C148" s="7" t="s">
        <v>8</v>
      </c>
      <c r="D148" s="8">
        <v>22.5</v>
      </c>
      <c r="E148" s="31"/>
      <c r="F148" s="30"/>
      <c r="M148" s="15"/>
      <c r="N148" s="13"/>
    </row>
    <row r="149" spans="1:14" x14ac:dyDescent="0.25">
      <c r="A149" s="33">
        <v>12</v>
      </c>
      <c r="B149" s="70" t="s">
        <v>150</v>
      </c>
      <c r="C149" s="71"/>
      <c r="D149" s="71"/>
      <c r="E149" s="71"/>
      <c r="F149" s="71"/>
    </row>
    <row r="150" spans="1:14" ht="40.5" x14ac:dyDescent="0.25">
      <c r="A150" s="23">
        <f t="shared" ref="A150:A156" si="10">+A149+0.01</f>
        <v>12.01</v>
      </c>
      <c r="B150" s="6" t="s">
        <v>151</v>
      </c>
      <c r="C150" s="7" t="s">
        <v>2</v>
      </c>
      <c r="D150" s="8">
        <v>1</v>
      </c>
      <c r="E150" s="31"/>
      <c r="F150" s="30"/>
    </row>
    <row r="151" spans="1:14" ht="40.5" x14ac:dyDescent="0.25">
      <c r="A151" s="23">
        <f t="shared" si="10"/>
        <v>12.02</v>
      </c>
      <c r="B151" s="6" t="s">
        <v>152</v>
      </c>
      <c r="C151" s="7" t="s">
        <v>2</v>
      </c>
      <c r="D151" s="8">
        <v>1</v>
      </c>
      <c r="E151" s="31"/>
      <c r="F151" s="30"/>
    </row>
    <row r="152" spans="1:14" ht="40.5" x14ac:dyDescent="0.25">
      <c r="A152" s="23">
        <f t="shared" si="10"/>
        <v>12.03</v>
      </c>
      <c r="B152" s="6" t="s">
        <v>153</v>
      </c>
      <c r="C152" s="7" t="s">
        <v>2</v>
      </c>
      <c r="D152" s="8">
        <v>1</v>
      </c>
      <c r="E152" s="31"/>
      <c r="F152" s="30"/>
    </row>
    <row r="153" spans="1:14" ht="40.5" x14ac:dyDescent="0.25">
      <c r="A153" s="23">
        <f t="shared" si="10"/>
        <v>12.04</v>
      </c>
      <c r="B153" s="6" t="s">
        <v>154</v>
      </c>
      <c r="C153" s="7" t="s">
        <v>2</v>
      </c>
      <c r="D153" s="8">
        <v>1</v>
      </c>
      <c r="E153" s="31"/>
      <c r="F153" s="30"/>
    </row>
    <row r="154" spans="1:14" ht="40.5" x14ac:dyDescent="0.25">
      <c r="A154" s="23">
        <f t="shared" si="10"/>
        <v>12.049999999999999</v>
      </c>
      <c r="B154" s="6" t="s">
        <v>155</v>
      </c>
      <c r="C154" s="7" t="s">
        <v>2</v>
      </c>
      <c r="D154" s="8">
        <v>1</v>
      </c>
      <c r="E154" s="31"/>
      <c r="F154" s="30"/>
    </row>
    <row r="155" spans="1:14" ht="40.5" x14ac:dyDescent="0.25">
      <c r="A155" s="23">
        <f t="shared" si="10"/>
        <v>12.059999999999999</v>
      </c>
      <c r="B155" s="6" t="s">
        <v>156</v>
      </c>
      <c r="C155" s="7" t="s">
        <v>2</v>
      </c>
      <c r="D155" s="8">
        <v>1</v>
      </c>
      <c r="E155" s="31"/>
      <c r="F155" s="30"/>
    </row>
    <row r="156" spans="1:14" ht="41.25" thickBot="1" x14ac:dyDescent="0.3">
      <c r="A156" s="61">
        <f t="shared" si="10"/>
        <v>12.069999999999999</v>
      </c>
      <c r="B156" s="62" t="s">
        <v>157</v>
      </c>
      <c r="C156" s="63" t="s">
        <v>2</v>
      </c>
      <c r="D156" s="64">
        <v>1</v>
      </c>
      <c r="E156" s="65"/>
      <c r="F156" s="66"/>
    </row>
    <row r="157" spans="1:14" ht="30" customHeight="1" x14ac:dyDescent="0.25">
      <c r="A157" s="96" t="s">
        <v>6</v>
      </c>
      <c r="B157" s="97"/>
      <c r="C157" s="97"/>
      <c r="D157" s="97"/>
      <c r="E157" s="98"/>
      <c r="F157" s="68"/>
    </row>
    <row r="158" spans="1:14" ht="15" x14ac:dyDescent="0.25">
      <c r="A158" s="99" t="s">
        <v>158</v>
      </c>
      <c r="B158" s="100"/>
      <c r="C158" s="100"/>
      <c r="D158" s="101"/>
      <c r="E158" s="67" t="s">
        <v>175</v>
      </c>
      <c r="F158" s="34"/>
    </row>
    <row r="159" spans="1:14" ht="15" x14ac:dyDescent="0.25">
      <c r="A159" s="102" t="s">
        <v>159</v>
      </c>
      <c r="B159" s="103"/>
      <c r="C159" s="103"/>
      <c r="D159" s="104"/>
      <c r="E159" s="67" t="s">
        <v>175</v>
      </c>
      <c r="F159" s="34"/>
    </row>
    <row r="160" spans="1:14" ht="15" x14ac:dyDescent="0.25">
      <c r="A160" s="102" t="s">
        <v>160</v>
      </c>
      <c r="B160" s="103"/>
      <c r="C160" s="103"/>
      <c r="D160" s="104"/>
      <c r="E160" s="67" t="s">
        <v>175</v>
      </c>
      <c r="F160" s="34"/>
    </row>
    <row r="161" spans="1:8" ht="15" x14ac:dyDescent="0.25">
      <c r="A161" s="105" t="s">
        <v>161</v>
      </c>
      <c r="B161" s="106"/>
      <c r="C161" s="106"/>
      <c r="D161" s="107"/>
      <c r="E161" s="67" t="s">
        <v>175</v>
      </c>
      <c r="F161" s="34"/>
    </row>
    <row r="162" spans="1:8" ht="15.75" x14ac:dyDescent="0.25">
      <c r="A162" s="80" t="s">
        <v>162</v>
      </c>
      <c r="B162" s="81"/>
      <c r="C162" s="81"/>
      <c r="D162" s="81"/>
      <c r="E162" s="82"/>
      <c r="F162" s="34"/>
    </row>
    <row r="163" spans="1:8" ht="18.75" thickBot="1" x14ac:dyDescent="0.3">
      <c r="A163" s="77" t="s">
        <v>166</v>
      </c>
      <c r="B163" s="78"/>
      <c r="C163" s="78"/>
      <c r="D163" s="78"/>
      <c r="E163" s="79"/>
      <c r="F163" s="69"/>
    </row>
    <row r="164" spans="1:8" ht="18.75" thickBot="1" x14ac:dyDescent="0.3">
      <c r="A164" s="77" t="s">
        <v>176</v>
      </c>
      <c r="B164" s="78"/>
      <c r="C164" s="78"/>
      <c r="D164" s="78"/>
      <c r="E164" s="79"/>
      <c r="F164" s="69"/>
    </row>
    <row r="165" spans="1:8" customFormat="1" ht="118.5" customHeight="1" x14ac:dyDescent="0.25">
      <c r="A165" s="108" t="s">
        <v>177</v>
      </c>
      <c r="B165" s="109"/>
      <c r="C165" s="109"/>
      <c r="D165" s="109"/>
      <c r="E165" s="109"/>
      <c r="F165" s="109"/>
      <c r="G165" s="109"/>
      <c r="H165" s="110"/>
    </row>
    <row r="166" spans="1:8" customFormat="1" ht="115.5" customHeight="1" x14ac:dyDescent="0.25">
      <c r="A166" s="111" t="s">
        <v>178</v>
      </c>
      <c r="B166" s="112"/>
      <c r="C166" s="112"/>
      <c r="D166" s="112"/>
      <c r="E166" s="112"/>
      <c r="F166" s="112"/>
      <c r="G166" s="112"/>
      <c r="H166" s="113"/>
    </row>
    <row r="167" spans="1:8" customFormat="1" ht="73.5" customHeight="1" x14ac:dyDescent="0.25">
      <c r="A167" s="111" t="s">
        <v>179</v>
      </c>
      <c r="B167" s="112"/>
      <c r="C167" s="112"/>
      <c r="D167" s="112"/>
      <c r="E167" s="112"/>
      <c r="F167" s="112"/>
      <c r="G167" s="112"/>
      <c r="H167" s="113"/>
    </row>
    <row r="168" spans="1:8" customFormat="1" ht="29.25" customHeight="1" x14ac:dyDescent="0.25">
      <c r="A168" s="114" t="s">
        <v>180</v>
      </c>
      <c r="B168" s="115"/>
      <c r="C168" s="115"/>
      <c r="D168" s="115"/>
      <c r="E168" s="115"/>
      <c r="F168" s="115"/>
      <c r="G168" s="115"/>
      <c r="H168" s="116"/>
    </row>
    <row r="169" spans="1:8" x14ac:dyDescent="0.25">
      <c r="A169" s="35"/>
      <c r="B169" s="35"/>
      <c r="C169" s="35"/>
      <c r="D169" s="35"/>
      <c r="E169" s="35"/>
      <c r="F169" s="36"/>
    </row>
    <row r="170" spans="1:8" x14ac:dyDescent="0.25">
      <c r="A170" s="37"/>
      <c r="B170" s="37"/>
      <c r="C170" s="37"/>
      <c r="D170" s="37"/>
      <c r="E170" s="37"/>
      <c r="F170" s="36"/>
    </row>
    <row r="171" spans="1:8" x14ac:dyDescent="0.25">
      <c r="A171" s="3"/>
      <c r="B171" s="3"/>
      <c r="C171" s="3"/>
      <c r="D171" s="3"/>
      <c r="E171" s="3"/>
      <c r="F171" s="3"/>
    </row>
    <row r="172" spans="1:8" x14ac:dyDescent="0.25">
      <c r="A172" s="35"/>
      <c r="B172" s="35"/>
      <c r="C172" s="35"/>
      <c r="D172" s="35"/>
      <c r="E172" s="35"/>
      <c r="F172" s="38"/>
    </row>
    <row r="173" spans="1:8" x14ac:dyDescent="0.25">
      <c r="A173" s="39"/>
      <c r="B173" s="40"/>
      <c r="C173" s="41"/>
      <c r="D173" s="42"/>
      <c r="E173" s="43"/>
      <c r="F173" s="44"/>
    </row>
    <row r="174" spans="1:8" x14ac:dyDescent="0.25">
      <c r="A174" s="35"/>
      <c r="B174" s="35"/>
      <c r="C174" s="35"/>
      <c r="D174" s="35"/>
      <c r="E174" s="35"/>
      <c r="F174" s="44"/>
    </row>
    <row r="175" spans="1:8" x14ac:dyDescent="0.25">
      <c r="A175" s="39"/>
      <c r="B175" s="40"/>
      <c r="C175" s="41"/>
      <c r="D175" s="42"/>
      <c r="E175" s="43"/>
      <c r="F175" s="44"/>
    </row>
    <row r="176" spans="1:8" x14ac:dyDescent="0.25">
      <c r="A176" s="35"/>
      <c r="B176" s="35"/>
      <c r="C176" s="35"/>
      <c r="D176" s="35"/>
      <c r="E176" s="35"/>
      <c r="F176" s="38"/>
    </row>
    <row r="177" spans="1:7" x14ac:dyDescent="0.25">
      <c r="A177" s="3"/>
      <c r="B177" s="3"/>
      <c r="C177" s="3"/>
      <c r="D177" s="3"/>
      <c r="E177" s="3"/>
      <c r="F177" s="3"/>
    </row>
    <row r="178" spans="1:7" x14ac:dyDescent="0.25">
      <c r="A178" s="35"/>
      <c r="B178" s="35"/>
      <c r="C178" s="35"/>
      <c r="D178" s="35"/>
      <c r="E178" s="35"/>
      <c r="F178" s="38"/>
    </row>
    <row r="179" spans="1:7" x14ac:dyDescent="0.25">
      <c r="A179" s="39"/>
      <c r="B179" s="40"/>
      <c r="C179" s="41"/>
      <c r="D179" s="42"/>
      <c r="E179" s="43"/>
      <c r="F179" s="44"/>
    </row>
    <row r="180" spans="1:7" x14ac:dyDescent="0.25">
      <c r="A180" s="35"/>
      <c r="B180" s="35"/>
      <c r="C180" s="35"/>
      <c r="D180" s="35"/>
      <c r="E180" s="35"/>
      <c r="F180" s="38"/>
      <c r="G180" s="13"/>
    </row>
    <row r="181" spans="1:7" x14ac:dyDescent="0.25">
      <c r="A181" s="39"/>
      <c r="B181" s="46"/>
      <c r="C181" s="39"/>
      <c r="D181" s="42"/>
      <c r="E181" s="43"/>
      <c r="F181" s="45"/>
    </row>
    <row r="182" spans="1:7" x14ac:dyDescent="0.25">
      <c r="A182" s="3"/>
      <c r="B182" s="3"/>
      <c r="C182" s="39"/>
      <c r="D182" s="42"/>
      <c r="E182" s="43"/>
      <c r="F182" s="45"/>
    </row>
    <row r="183" spans="1:7" x14ac:dyDescent="0.25">
      <c r="A183" s="39"/>
      <c r="B183" s="47"/>
      <c r="C183" s="39"/>
      <c r="D183" s="42"/>
      <c r="E183" s="43"/>
      <c r="F183" s="45"/>
    </row>
    <row r="184" spans="1:7" x14ac:dyDescent="0.25">
      <c r="A184" s="39"/>
      <c r="B184" s="48"/>
      <c r="C184" s="39"/>
      <c r="D184" s="42"/>
      <c r="E184" s="43"/>
      <c r="F184" s="45"/>
    </row>
    <row r="185" spans="1:7" x14ac:dyDescent="0.25">
      <c r="A185" s="39"/>
      <c r="B185" s="46"/>
      <c r="C185" s="39"/>
      <c r="D185" s="42"/>
      <c r="E185" s="43"/>
      <c r="F185" s="49"/>
    </row>
    <row r="186" spans="1:7" x14ac:dyDescent="0.25">
      <c r="A186" s="39"/>
      <c r="B186" s="46"/>
      <c r="C186" s="39"/>
      <c r="D186" s="42"/>
      <c r="E186" s="43"/>
      <c r="F186" s="50"/>
    </row>
    <row r="187" spans="1:7" x14ac:dyDescent="0.25">
      <c r="A187" s="39"/>
      <c r="B187" s="46"/>
      <c r="C187" s="39"/>
      <c r="D187" s="42"/>
      <c r="E187" s="43"/>
      <c r="F187" s="50"/>
    </row>
    <row r="188" spans="1:7" x14ac:dyDescent="0.25">
      <c r="A188" s="39"/>
      <c r="B188" s="46"/>
      <c r="C188" s="39"/>
      <c r="D188" s="42"/>
      <c r="E188" s="43"/>
      <c r="F188" s="45"/>
    </row>
    <row r="189" spans="1:7" x14ac:dyDescent="0.25">
      <c r="A189" s="39"/>
      <c r="B189" s="46"/>
      <c r="C189" s="39"/>
      <c r="D189" s="42"/>
      <c r="E189" s="43"/>
      <c r="F189" s="45"/>
    </row>
    <row r="190" spans="1:7" x14ac:dyDescent="0.25">
      <c r="A190" s="39"/>
      <c r="B190" s="46"/>
      <c r="C190" s="39"/>
      <c r="D190" s="42"/>
      <c r="E190" s="43"/>
      <c r="F190" s="45"/>
    </row>
    <row r="191" spans="1:7" x14ac:dyDescent="0.25">
      <c r="D191" s="42"/>
    </row>
    <row r="192" spans="1:7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  <row r="204" spans="4:4" x14ac:dyDescent="0.25">
      <c r="D204" s="4"/>
    </row>
    <row r="205" spans="4:4" x14ac:dyDescent="0.25">
      <c r="D205" s="4"/>
    </row>
    <row r="206" spans="4:4" x14ac:dyDescent="0.25">
      <c r="D206" s="4"/>
    </row>
    <row r="207" spans="4:4" x14ac:dyDescent="0.25">
      <c r="D207" s="4"/>
    </row>
    <row r="208" spans="4:4" x14ac:dyDescent="0.25">
      <c r="D208" s="4"/>
    </row>
    <row r="209" spans="4:4" x14ac:dyDescent="0.25">
      <c r="D209" s="4"/>
    </row>
    <row r="210" spans="4:4" x14ac:dyDescent="0.25">
      <c r="D210" s="4"/>
    </row>
    <row r="211" spans="4:4" x14ac:dyDescent="0.25">
      <c r="D211" s="4"/>
    </row>
    <row r="212" spans="4:4" x14ac:dyDescent="0.25">
      <c r="D212" s="4"/>
    </row>
    <row r="213" spans="4:4" x14ac:dyDescent="0.25">
      <c r="D213" s="4"/>
    </row>
    <row r="214" spans="4:4" x14ac:dyDescent="0.25">
      <c r="D214" s="4"/>
    </row>
    <row r="215" spans="4:4" x14ac:dyDescent="0.25">
      <c r="D215" s="4"/>
    </row>
    <row r="216" spans="4:4" x14ac:dyDescent="0.25">
      <c r="D216" s="4"/>
    </row>
    <row r="217" spans="4:4" x14ac:dyDescent="0.25">
      <c r="D217" s="4"/>
    </row>
    <row r="218" spans="4:4" x14ac:dyDescent="0.25">
      <c r="D218" s="4"/>
    </row>
    <row r="219" spans="4:4" x14ac:dyDescent="0.25">
      <c r="D219" s="4"/>
    </row>
    <row r="220" spans="4:4" x14ac:dyDescent="0.25">
      <c r="D220" s="4"/>
    </row>
    <row r="221" spans="4:4" x14ac:dyDescent="0.25">
      <c r="D221" s="4"/>
    </row>
    <row r="222" spans="4:4" x14ac:dyDescent="0.25">
      <c r="D222" s="4"/>
    </row>
    <row r="223" spans="4:4" x14ac:dyDescent="0.25">
      <c r="D223" s="4"/>
    </row>
    <row r="224" spans="4:4" x14ac:dyDescent="0.25">
      <c r="D224" s="4"/>
    </row>
    <row r="225" spans="4:4" x14ac:dyDescent="0.25">
      <c r="D225" s="4"/>
    </row>
    <row r="226" spans="4:4" x14ac:dyDescent="0.25">
      <c r="D226" s="4"/>
    </row>
    <row r="227" spans="4:4" x14ac:dyDescent="0.25">
      <c r="D227" s="4"/>
    </row>
    <row r="228" spans="4:4" x14ac:dyDescent="0.25">
      <c r="D228" s="4"/>
    </row>
    <row r="229" spans="4:4" x14ac:dyDescent="0.25">
      <c r="D229" s="4"/>
    </row>
    <row r="230" spans="4:4" x14ac:dyDescent="0.25">
      <c r="D230" s="4"/>
    </row>
    <row r="231" spans="4:4" x14ac:dyDescent="0.25">
      <c r="D231" s="4"/>
    </row>
    <row r="232" spans="4:4" x14ac:dyDescent="0.25">
      <c r="D232" s="4"/>
    </row>
    <row r="233" spans="4:4" x14ac:dyDescent="0.25">
      <c r="D233" s="4"/>
    </row>
    <row r="234" spans="4:4" x14ac:dyDescent="0.25">
      <c r="D234" s="4"/>
    </row>
    <row r="235" spans="4:4" x14ac:dyDescent="0.25">
      <c r="D235" s="4"/>
    </row>
    <row r="236" spans="4:4" x14ac:dyDescent="0.25">
      <c r="D236" s="4"/>
    </row>
    <row r="237" spans="4:4" x14ac:dyDescent="0.25">
      <c r="D237" s="4"/>
    </row>
    <row r="238" spans="4:4" x14ac:dyDescent="0.25">
      <c r="D238" s="4"/>
    </row>
    <row r="239" spans="4:4" x14ac:dyDescent="0.25">
      <c r="D239" s="4"/>
    </row>
    <row r="240" spans="4:4" x14ac:dyDescent="0.25">
      <c r="D240" s="4"/>
    </row>
    <row r="241" spans="4:4" x14ac:dyDescent="0.25">
      <c r="D241" s="4"/>
    </row>
    <row r="242" spans="4:4" x14ac:dyDescent="0.25">
      <c r="D242" s="4"/>
    </row>
    <row r="243" spans="4:4" x14ac:dyDescent="0.25">
      <c r="D243" s="4"/>
    </row>
    <row r="244" spans="4:4" x14ac:dyDescent="0.25">
      <c r="D244" s="4"/>
    </row>
    <row r="245" spans="4:4" x14ac:dyDescent="0.25">
      <c r="D245" s="4"/>
    </row>
    <row r="246" spans="4:4" x14ac:dyDescent="0.25">
      <c r="D246" s="4"/>
    </row>
    <row r="247" spans="4:4" x14ac:dyDescent="0.25">
      <c r="D247" s="4"/>
    </row>
    <row r="248" spans="4:4" x14ac:dyDescent="0.25">
      <c r="D248" s="4"/>
    </row>
  </sheetData>
  <mergeCells count="18">
    <mergeCell ref="A165:H165"/>
    <mergeCell ref="A166:H166"/>
    <mergeCell ref="A167:H167"/>
    <mergeCell ref="A168:H168"/>
    <mergeCell ref="A164:E164"/>
    <mergeCell ref="A162:E162"/>
    <mergeCell ref="A163:E163"/>
    <mergeCell ref="A7:F8"/>
    <mergeCell ref="A1:F2"/>
    <mergeCell ref="A4:F4"/>
    <mergeCell ref="A5:C5"/>
    <mergeCell ref="A6:C6"/>
    <mergeCell ref="A3:F3"/>
    <mergeCell ref="A157:E157"/>
    <mergeCell ref="A158:D158"/>
    <mergeCell ref="A159:D159"/>
    <mergeCell ref="A160:D160"/>
    <mergeCell ref="A161:D161"/>
  </mergeCells>
  <conditionalFormatting sqref="A69:B69">
    <cfRule type="cellIs" dxfId="4" priority="5" operator="equal">
      <formula>"ESCRIBA AQUÍ EL NOMBRE DEL CAPITULO"</formula>
    </cfRule>
  </conditionalFormatting>
  <conditionalFormatting sqref="A76:B76">
    <cfRule type="cellIs" dxfId="3" priority="4" operator="equal">
      <formula>"ESCRIBA AQUÍ EL NOMBRE DEL CAPITULO"</formula>
    </cfRule>
  </conditionalFormatting>
  <conditionalFormatting sqref="A84:B84">
    <cfRule type="cellIs" dxfId="2" priority="3" operator="equal">
      <formula>"ESCRIBA AQUÍ EL NOMBRE DEL CAPITULO"</formula>
    </cfRule>
  </conditionalFormatting>
  <conditionalFormatting sqref="A139:B139">
    <cfRule type="cellIs" dxfId="1" priority="2" operator="equal">
      <formula>"ESCRIBA AQUÍ EL NOMBRE DEL CAPITULO"</formula>
    </cfRule>
  </conditionalFormatting>
  <conditionalFormatting sqref="A149:B149">
    <cfRule type="cellIs" dxfId="0" priority="1" operator="equal">
      <formula>"ESCRIBA AQUÍ EL NOMBRE DEL CAPITULO"</formula>
    </cfRule>
  </conditionalFormatting>
  <hyperlinks>
    <hyperlink ref="A48" location="APU!A1" display="APU!A1" xr:uid="{97024A7B-F112-4F2B-86C9-0BC59DB3638F}"/>
  </hyperlinks>
  <pageMargins left="0.70866141732283472" right="0.70866141732283472" top="0.74803149606299213" bottom="0.74803149606299213" header="0.31496062992125984" footer="0.31496062992125984"/>
  <pageSetup scale="5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 HAMED CHAGUI FLOREZ</dc:creator>
  <cp:lastModifiedBy>ANA MARIA GIRALDO RUIZ</cp:lastModifiedBy>
  <cp:lastPrinted>2022-11-10T21:18:02Z</cp:lastPrinted>
  <dcterms:created xsi:type="dcterms:W3CDTF">2022-11-04T00:20:35Z</dcterms:created>
  <dcterms:modified xsi:type="dcterms:W3CDTF">2022-11-10T21:18:11Z</dcterms:modified>
</cp:coreProperties>
</file>