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57322\OneDrive - 860403137_ORGANIZACION DE ESTADOS IBEROAMERICANOS\Desktop\FINDETER\ESTUDIOS PREVIOS INTERVENTORÍA-MINDEPORTE\REINICIADAS DESPUES DE DESIERTAS-CANCELADAS\PUERTO LÓPEZ\ULTIMA VERSIÓN A RADICAR\"/>
    </mc:Choice>
  </mc:AlternateContent>
  <xr:revisionPtr revIDLastSave="0" documentId="13_ncr:1_{A67BD599-B030-462F-9D69-A9E8CD613700}" xr6:coauthVersionLast="47" xr6:coauthVersionMax="47" xr10:uidLastSave="{00000000-0000-0000-0000-000000000000}"/>
  <bookViews>
    <workbookView xWindow="-110" yWindow="-110" windowWidth="19420" windowHeight="1042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Matriz'!$B$1:$Q$59</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8" i="7" l="1"/>
  <c r="P48" i="7" s="1"/>
  <c r="O48" i="7"/>
  <c r="M41" i="7"/>
  <c r="N41" i="7"/>
  <c r="P41" i="7" s="1"/>
  <c r="O41" i="7"/>
  <c r="M35" i="7"/>
  <c r="N35" i="7"/>
  <c r="P35" i="7" s="1"/>
  <c r="O35" i="7"/>
  <c r="M17"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9" i="7"/>
  <c r="N49" i="7"/>
  <c r="P49" i="7" s="1"/>
  <c r="O49"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<sst xmlns="http://schemas.openxmlformats.org/spreadsheetml/2006/main" count="363" uniqueCount="239">
  <si>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</si>
  <si>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</si>
  <si>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</si>
  <si>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</si>
  <si>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</si>
  <si>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</si>
  <si>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</si>
  <si>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</si>
  <si>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</si>
  <si>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</si>
  <si>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</si>
  <si>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</si>
  <si>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</si>
  <si>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</si>
  <si>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</si>
  <si>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</si>
  <si>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</si>
  <si>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</si>
  <si>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</si>
  <si>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</si>
  <si>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</si>
  <si>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</si>
  <si>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</si>
  <si>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</si>
  <si>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</si>
  <si>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</si>
  <si>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</si>
  <si>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</si>
  <si>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</si>
  <si>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</si>
  <si>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</si>
  <si>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</si>
  <si>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</si>
  <si>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</si>
  <si>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</si>
  <si>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</si>
  <si>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</si>
  <si>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</si>
  <si>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</si>
  <si>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</si>
  <si>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</si>
  <si>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</si>
  <si>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</si>
  <si>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</si>
  <si>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</si>
  <si>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</si>
  <si>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</si>
  <si>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</si>
  <si>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</si>
  <si>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</si>
  <si>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</si>
  <si>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</si>
  <si>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</si>
  <si>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</si>
  <si>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</si>
  <si>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</si>
  <si>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</si>
  <si>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</si>
  <si>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</si>
  <si>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</si>
  <si>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</si>
  <si>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</si>
  <si>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</si>
  <si>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</si>
  <si>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</si>
  <si>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</si>
  <si>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</si>
  <si>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</si>
  <si>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</si>
  <si>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</si>
  <si>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</si>
  <si>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</si>
  <si>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</si>
  <si>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</si>
  <si>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</si>
  <si>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</si>
  <si>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</si>
  <si>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</si>
  <si>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</si>
  <si>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</si>
  <si>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</si>
  <si>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</si>
  <si>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</si>
  <si>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</si>
  <si>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</si>
  <si>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</si>
  <si>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</si>
  <si>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</si>
  <si>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</si>
  <si>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</si>
  <si>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</si>
  <si>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</si>
  <si>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</si>
  <si>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</si>
  <si>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</si>
  <si>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</si>
  <si>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</si>
  <si>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</si>
  <si>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</si>
  <si>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</si>
  <si>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</si>
  <si>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</si>
  <si>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</si>
  <si>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</si>
  <si>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</si>
  <si>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</si>
  <si>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</si>
  <si>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</si>
  <si>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</si>
  <si>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</si>
  <si>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</si>
  <si>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</si>
  <si>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</si>
  <si>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</si>
  <si>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</si>
  <si>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</si>
  <si>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</si>
  <si>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</si>
  <si>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</si>
  <si>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</si>
  <si>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</si>
  <si>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</si>
  <si>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</si>
  <si>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</si>
  <si>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</si>
  <si>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</si>
  <si>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</si>
  <si>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</si>
  <si>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</si>
  <si>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</si>
  <si>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</si>
  <si>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</si>
  <si>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</si>
  <si>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</si>
  <si>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</si>
  <si>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</si>
  <si>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</si>
  <si>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</si>
  <si>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</si>
  <si>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</si>
  <si>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</si>
  <si>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</si>
  <si>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</si>
  <si>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</si>
  <si>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</si>
  <si>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</si>
  <si>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</si>
  <si>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</si>
  <si>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</si>
  <si>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</si>
  <si>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</si>
  <si>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</si>
  <si>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</si>
  <si>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</si>
  <si>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</si>
  <si>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</si>
  <si>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</si>
  <si>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</si>
  <si>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</si>
  <si>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</si>
  <si>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</si>
  <si>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</si>
  <si>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</si>
  <si>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</si>
  <si>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</si>
  <si>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</si>
  <si>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</si>
  <si>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</si>
  <si>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</si>
  <si>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</si>
  <si>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</si>
  <si>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</si>
  <si>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</si>
  <si>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</si>
  <si>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</si>
  <si>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</si>
  <si>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</si>
  <si>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</si>
  <si>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</si>
  <si>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</si>
  <si>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</si>
  <si>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</si>
  <si>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</si>
  <si>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</si>
  <si>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</si>
  <si>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</si>
  <si>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</si>
  <si>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</si>
  <si>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</si>
  <si>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</si>
  <si>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</si>
  <si>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</si>
  <si>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</si>
  <si>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</si>
  <si>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</si>
  <si>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</si>
  <si>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</si>
  <si>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</si>
  <si>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</si>
  <si>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</si>
  <si>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</si>
  <si>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</si>
  <si>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</si>
  <si>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</si>
  <si>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</si>
  <si>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</si>
  <si>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</si>
  <si>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</si>
  <si>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</si>
  <si>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</si>
  <si>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</si>
  <si>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</si>
  <si>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</si>
  <si>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</si>
  <si>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</si>
  <si>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</si>
  <si>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</si>
  <si>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</si>
  <si>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</si>
  <si>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</si>
  <si>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</si>
  <si>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</si>
  <si>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</si>
  <si>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</si>
  <si>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</si>
  <si>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</si>
  <si>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</si>
  <si>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</si>
  <si>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</si>
  <si>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</si>
  <si>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</si>
  <si>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</si>
  <si>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</si>
  <si>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</si>
  <si>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</si>
  <si>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</si>
  <si>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debido a la variación de la TRM o aspectos macroeconómicos</t>
  </si>
  <si>
    <t>Resolución del contrato de interventoría como consecuencia de la no suscripción del contrato de obra por parte del Municipio o la terminación anticipada o declaratoria de nulidad del mismo</t>
  </si>
  <si>
    <t>Anexo No. 1 Matriz de Riesgo
Objeto:
"ESTUDIO PREVIO PARA CONTRATAR LA REVISIÓN DE ESTUDIOS Y DISEÑOS Y LA “INTERVENTORÍA INTEGRAL (ADMINISTRATIVA, FINANCIERA, CONTABLE, AMBIENTAL, SOCIAL, JURÍDICA Y TÉCNICA) A LA CONSTRUCCIÓN DE PLACA POLIDEPORTIVA CUBIERTA EN EL CENTRO POBLADO DE ALTAMIRA, JURISDICCIÓN DEL MUNICIPIO DE PUERTO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</si>
</sst>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53125" defaultRowHeight="14.5" x14ac:dyDescent="0.35"/>
  <cols>
    <col min="1" max="1" width="4.7265625" customWidth="1"/>
    <col min="2" max="2" width="163.1796875" customWidth="1"/>
    <col min="3" max="3" width="5" customWidth="1"/>
  </cols>
  <sheetData>
    <row r="1" spans="1:17" x14ac:dyDescent="0.35">
      <c r="A1" s="37"/>
      <c r="B1" s="58" t="s">
        <v>121</v>
      </c>
      <c r="C1" s="37"/>
    </row>
    <row r="2" spans="1:17" x14ac:dyDescent="0.35">
      <c r="A2" s="37"/>
      <c r="B2" s="53" t="s">
        <v>90</v>
      </c>
      <c r="C2" s="37"/>
    </row>
    <row r="3" spans="1:17" x14ac:dyDescent="0.35">
      <c r="A3" s="37"/>
      <c r="B3" s="55" t="s">
        <v>89</v>
      </c>
      <c r="C3" s="37"/>
    </row>
    <row r="4" spans="1:17" x14ac:dyDescent="0.35">
      <c r="A4" s="37"/>
      <c r="B4" s="55" t="s">
        <v>91</v>
      </c>
      <c r="C4" s="37"/>
    </row>
    <row r="5" spans="1:17" x14ac:dyDescent="0.35">
      <c r="A5" s="37"/>
      <c r="B5" s="55" t="s">
        <v>122</v>
      </c>
      <c r="C5" s="37"/>
    </row>
    <row r="6" spans="1:17" ht="15" thickBot="1" x14ac:dyDescent="0.4">
      <c r="B6" s="54" t="s">
        <v>123</v>
      </c>
    </row>
    <row r="7" spans="1:17" ht="15" thickBot="1" x14ac:dyDescent="0.4">
      <c r="B7" s="55" t="s">
        <v>159</v>
      </c>
    </row>
    <row r="8" spans="1:17" ht="15" customHeight="1" x14ac:dyDescent="0.35">
      <c r="B8" s="92" t="s">
        <v>197</v>
      </c>
      <c r="C8" s="45"/>
      <c r="D8" s="45"/>
      <c r="E8" s="45"/>
      <c r="F8" s="45"/>
      <c r="G8" s="45"/>
      <c r="H8" s="45"/>
      <c r="I8" s="45"/>
      <c r="J8" s="45"/>
      <c r="K8" s="45"/>
      <c r="L8" s="45"/>
      <c r="M8" s="45"/>
      <c r="N8" s="45"/>
      <c r="O8" s="45"/>
      <c r="P8" s="45"/>
      <c r="Q8" s="45"/>
    </row>
    <row r="9" spans="1:17" x14ac:dyDescent="0.35">
      <c r="B9" s="93"/>
    </row>
    <row r="10" spans="1:17" x14ac:dyDescent="0.35">
      <c r="B10" s="93"/>
    </row>
    <row r="11" spans="1:17" x14ac:dyDescent="0.35">
      <c r="B11" s="93"/>
    </row>
    <row r="12" spans="1:17" x14ac:dyDescent="0.35">
      <c r="B12" s="93"/>
    </row>
    <row r="13" spans="1:17" x14ac:dyDescent="0.35">
      <c r="B13" s="93"/>
    </row>
    <row r="14" spans="1:17" x14ac:dyDescent="0.35">
      <c r="B14" s="93"/>
    </row>
    <row r="15" spans="1:17" x14ac:dyDescent="0.35">
      <c r="B15" s="93"/>
    </row>
    <row r="16" spans="1:17" x14ac:dyDescent="0.35">
      <c r="B16" s="93"/>
    </row>
    <row r="17" spans="2:2" x14ac:dyDescent="0.35">
      <c r="B17" s="93"/>
    </row>
    <row r="18" spans="2:2" x14ac:dyDescent="0.35">
      <c r="B18" s="93"/>
    </row>
    <row r="19" spans="2:2" x14ac:dyDescent="0.35">
      <c r="B19" s="93"/>
    </row>
    <row r="20" spans="2:2" x14ac:dyDescent="0.35">
      <c r="B20" s="93"/>
    </row>
    <row r="21" spans="2:2" x14ac:dyDescent="0.35">
      <c r="B21" s="93"/>
    </row>
    <row r="22" spans="2:2" x14ac:dyDescent="0.35">
      <c r="B22" s="93"/>
    </row>
    <row r="23" spans="2:2" x14ac:dyDescent="0.35">
      <c r="B23" s="93"/>
    </row>
    <row r="24" spans="2:2" x14ac:dyDescent="0.35">
      <c r="B24" s="93"/>
    </row>
    <row r="25" spans="2:2" ht="15" thickBot="1" x14ac:dyDescent="0.4">
      <c r="B25" s="9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0" activePane="bottomRight" state="frozen"/>
      <selection pane="topRight" activeCell="B1" sqref="B1"/>
      <selection pane="bottomLeft" activeCell="A2" sqref="A2"/>
      <selection pane="bottomRight" activeCell="B1" sqref="B1"/>
    </sheetView>
  </sheetViews>
  <sheetFormatPr baseColWidth="10" defaultRowHeight="14.5" x14ac:dyDescent="0.35"/>
  <cols>
    <col min="2" max="2" width="39" bestFit="1" customWidth="1"/>
    <col min="3" max="3" width="25.453125" bestFit="1" customWidth="1"/>
  </cols>
  <sheetData>
    <row r="1" spans="1:8" ht="15" thickBot="1" x14ac:dyDescent="0.4">
      <c r="A1" s="56" t="s">
        <v>131</v>
      </c>
      <c r="B1" s="56" t="s">
        <v>129</v>
      </c>
      <c r="C1" s="56" t="s">
        <v>130</v>
      </c>
    </row>
    <row r="2" spans="1:8" x14ac:dyDescent="0.35">
      <c r="A2" s="57">
        <v>1</v>
      </c>
      <c r="B2" s="62" t="s">
        <v>135</v>
      </c>
      <c r="C2" s="60" t="s">
        <v>133</v>
      </c>
      <c r="E2" s="95" t="s">
        <v>134</v>
      </c>
      <c r="F2" s="96"/>
      <c r="G2" s="96"/>
      <c r="H2" s="97"/>
    </row>
    <row r="3" spans="1:8" x14ac:dyDescent="0.35">
      <c r="A3" s="57">
        <v>2</v>
      </c>
      <c r="B3" s="62" t="s">
        <v>136</v>
      </c>
      <c r="C3" s="60" t="s">
        <v>133</v>
      </c>
      <c r="E3" s="98"/>
      <c r="F3" s="99"/>
      <c r="G3" s="99"/>
      <c r="H3" s="100"/>
    </row>
    <row r="4" spans="1:8" x14ac:dyDescent="0.35">
      <c r="A4" s="57">
        <v>3</v>
      </c>
      <c r="B4" s="62" t="s">
        <v>137</v>
      </c>
      <c r="C4" s="60" t="s">
        <v>133</v>
      </c>
      <c r="E4" s="98"/>
      <c r="F4" s="99"/>
      <c r="G4" s="99"/>
      <c r="H4" s="100"/>
    </row>
    <row r="5" spans="1:8" x14ac:dyDescent="0.35">
      <c r="A5" s="57">
        <v>4</v>
      </c>
      <c r="B5" s="62" t="s">
        <v>138</v>
      </c>
      <c r="C5" s="60" t="s">
        <v>133</v>
      </c>
      <c r="E5" s="98"/>
      <c r="F5" s="99"/>
      <c r="G5" s="99"/>
      <c r="H5" s="100"/>
    </row>
    <row r="6" spans="1:8" x14ac:dyDescent="0.35">
      <c r="A6" s="57">
        <v>5</v>
      </c>
      <c r="B6" s="62" t="s">
        <v>139</v>
      </c>
      <c r="C6" s="60" t="s">
        <v>133</v>
      </c>
      <c r="E6" s="98"/>
      <c r="F6" s="99"/>
      <c r="G6" s="99"/>
      <c r="H6" s="100"/>
    </row>
    <row r="7" spans="1:8" ht="15" thickBot="1" x14ac:dyDescent="0.4">
      <c r="A7" s="57">
        <v>6</v>
      </c>
      <c r="B7" s="62" t="s">
        <v>140</v>
      </c>
      <c r="C7" s="60" t="s">
        <v>133</v>
      </c>
      <c r="E7" s="101"/>
      <c r="F7" s="102"/>
      <c r="G7" s="102"/>
      <c r="H7" s="103"/>
    </row>
    <row r="8" spans="1:8" x14ac:dyDescent="0.35">
      <c r="A8" s="57">
        <v>7</v>
      </c>
      <c r="B8" s="62" t="s">
        <v>141</v>
      </c>
      <c r="C8" s="60" t="s">
        <v>133</v>
      </c>
    </row>
    <row r="9" spans="1:8" x14ac:dyDescent="0.35">
      <c r="A9" s="57">
        <v>8</v>
      </c>
      <c r="B9" s="62" t="s">
        <v>142</v>
      </c>
      <c r="C9" s="60" t="s">
        <v>132</v>
      </c>
    </row>
    <row r="10" spans="1:8" x14ac:dyDescent="0.35">
      <c r="A10" s="57">
        <v>9</v>
      </c>
      <c r="B10" s="62" t="s">
        <v>143</v>
      </c>
      <c r="C10" s="60" t="s">
        <v>132</v>
      </c>
    </row>
    <row r="11" spans="1:8" x14ac:dyDescent="0.35">
      <c r="A11" s="57">
        <v>10</v>
      </c>
      <c r="B11" s="62" t="s">
        <v>144</v>
      </c>
      <c r="C11" s="60" t="s">
        <v>132</v>
      </c>
    </row>
    <row r="12" spans="1:8" x14ac:dyDescent="0.35">
      <c r="A12" s="57">
        <v>11</v>
      </c>
      <c r="B12" s="62" t="s">
        <v>145</v>
      </c>
      <c r="C12" s="60" t="s">
        <v>132</v>
      </c>
    </row>
    <row r="13" spans="1:8" x14ac:dyDescent="0.35">
      <c r="A13" s="57">
        <v>12</v>
      </c>
      <c r="B13" s="62" t="s">
        <v>146</v>
      </c>
      <c r="C13" s="60" t="s">
        <v>132</v>
      </c>
    </row>
    <row r="14" spans="1:8" x14ac:dyDescent="0.35">
      <c r="A14" s="57">
        <v>13</v>
      </c>
      <c r="B14" s="62" t="s">
        <v>147</v>
      </c>
      <c r="C14" s="60" t="s">
        <v>132</v>
      </c>
    </row>
    <row r="15" spans="1:8" x14ac:dyDescent="0.35">
      <c r="A15" s="57">
        <v>14</v>
      </c>
      <c r="B15" s="62" t="s">
        <v>148</v>
      </c>
      <c r="C15" s="60" t="s">
        <v>133</v>
      </c>
    </row>
    <row r="16" spans="1:8" x14ac:dyDescent="0.35">
      <c r="A16" s="57">
        <v>15</v>
      </c>
      <c r="B16" s="62" t="s">
        <v>149</v>
      </c>
      <c r="C16" s="60" t="s">
        <v>133</v>
      </c>
    </row>
    <row r="17" spans="1:3" x14ac:dyDescent="0.35">
      <c r="A17" s="57">
        <v>16</v>
      </c>
      <c r="B17" s="62" t="s">
        <v>150</v>
      </c>
      <c r="C17" s="60" t="s">
        <v>132</v>
      </c>
    </row>
    <row r="18" spans="1:3" x14ac:dyDescent="0.35">
      <c r="A18" s="57">
        <v>17</v>
      </c>
      <c r="B18" s="62" t="s">
        <v>151</v>
      </c>
      <c r="C18" s="60" t="s">
        <v>133</v>
      </c>
    </row>
    <row r="19" spans="1:3" x14ac:dyDescent="0.35">
      <c r="A19" s="57">
        <v>18</v>
      </c>
      <c r="B19" s="62" t="s">
        <v>152</v>
      </c>
      <c r="C19" s="60" t="s">
        <v>133</v>
      </c>
    </row>
    <row r="20" spans="1:3" x14ac:dyDescent="0.35">
      <c r="A20" s="57">
        <v>19</v>
      </c>
      <c r="B20" s="62" t="s">
        <v>153</v>
      </c>
      <c r="C20" s="60" t="s">
        <v>133</v>
      </c>
    </row>
    <row r="21" spans="1:3" x14ac:dyDescent="0.35">
      <c r="A21" s="57">
        <v>20</v>
      </c>
      <c r="B21" s="62" t="s">
        <v>154</v>
      </c>
      <c r="C21" s="60" t="s">
        <v>133</v>
      </c>
    </row>
    <row r="22" spans="1:3" x14ac:dyDescent="0.35">
      <c r="A22" s="57">
        <v>21</v>
      </c>
      <c r="B22" s="62" t="s">
        <v>155</v>
      </c>
      <c r="C22" s="60" t="s">
        <v>133</v>
      </c>
    </row>
    <row r="23" spans="1:3" x14ac:dyDescent="0.35">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9"/>
  <sheetViews>
    <sheetView showGridLines="0" tabSelected="1" view="pageBreakPreview" topLeftCell="C1" zoomScaleNormal="100" zoomScaleSheetLayoutView="100" zoomScalePageLayoutView="85" workbookViewId="0">
      <pane ySplit="6" topLeftCell="A7" activePane="bottomLeft" state="frozen"/>
      <selection activeCell="B1" sqref="B1"/>
      <selection pane="bottomLeft" activeCell="E7" sqref="E5:E7"/>
    </sheetView>
  </sheetViews>
  <sheetFormatPr baseColWidth="10" defaultColWidth="11.453125" defaultRowHeight="13" x14ac:dyDescent="0.35"/>
  <cols>
    <col min="1" max="1" width="4.1796875" style="25" hidden="1" customWidth="1"/>
    <col min="2" max="2" width="5.26953125" style="25" customWidth="1"/>
    <col min="3" max="3" width="14.453125" style="25" customWidth="1"/>
    <col min="4" max="4" width="44.453125" style="25" customWidth="1"/>
    <col min="5" max="5" width="12.1796875" style="25" customWidth="1"/>
    <col min="6" max="6" width="10.26953125" style="25" customWidth="1"/>
    <col min="7" max="7" width="11.453125" style="25" customWidth="1"/>
    <col min="8" max="8" width="7" style="25" bestFit="1" customWidth="1"/>
    <col min="9" max="9" width="6.7265625" style="25" bestFit="1" customWidth="1"/>
    <col min="10" max="10" width="11.1796875" style="25" bestFit="1" customWidth="1"/>
    <col min="11" max="11" width="5" style="25" bestFit="1" customWidth="1"/>
    <col min="12" max="12" width="11" style="25" bestFit="1" customWidth="1"/>
    <col min="13" max="13" width="7.7265625" style="44" customWidth="1"/>
    <col min="14" max="14" width="15.1796875" style="25" customWidth="1"/>
    <col min="15" max="15" width="4.26953125" style="44" customWidth="1"/>
    <col min="16" max="16" width="11.453125" style="25" customWidth="1"/>
    <col min="17" max="17" width="41.26953125" style="25" customWidth="1"/>
    <col min="18" max="18" width="26.81640625" style="25" customWidth="1"/>
    <col min="19" max="19" width="4.1796875" style="25" customWidth="1"/>
    <col min="20" max="20" width="30.453125" style="25" customWidth="1"/>
    <col min="21" max="16384" width="11.453125" style="25"/>
  </cols>
  <sheetData>
    <row r="1" spans="2:21" ht="17.25" customHeight="1" x14ac:dyDescent="0.35"/>
    <row r="2" spans="2:21" ht="15.75" customHeight="1" x14ac:dyDescent="0.35">
      <c r="B2" s="133"/>
      <c r="C2" s="134"/>
      <c r="D2" s="126" t="s">
        <v>238</v>
      </c>
      <c r="E2" s="126"/>
      <c r="F2" s="126"/>
      <c r="G2" s="126"/>
      <c r="H2" s="126"/>
      <c r="I2" s="126"/>
      <c r="J2" s="126"/>
      <c r="K2" s="126"/>
      <c r="L2" s="126"/>
      <c r="M2" s="126"/>
      <c r="N2" s="126"/>
      <c r="O2" s="126"/>
      <c r="P2" s="126"/>
      <c r="Q2" s="64"/>
      <c r="R2" s="64"/>
    </row>
    <row r="3" spans="2:21" ht="15.75" customHeight="1" x14ac:dyDescent="0.35">
      <c r="B3" s="135"/>
      <c r="C3" s="136"/>
      <c r="D3" s="126"/>
      <c r="E3" s="126"/>
      <c r="F3" s="126"/>
      <c r="G3" s="126"/>
      <c r="H3" s="126"/>
      <c r="I3" s="126"/>
      <c r="J3" s="126"/>
      <c r="K3" s="126"/>
      <c r="L3" s="126"/>
      <c r="M3" s="126"/>
      <c r="N3" s="126"/>
      <c r="O3" s="126"/>
      <c r="P3" s="126"/>
      <c r="Q3" s="64"/>
      <c r="R3" s="64"/>
      <c r="T3" s="52" t="s">
        <v>191</v>
      </c>
      <c r="U3" s="4">
        <f>INT(AVERAGE(M7:M113))</f>
        <v>2</v>
      </c>
    </row>
    <row r="4" spans="2:21" ht="47.25" customHeight="1" x14ac:dyDescent="0.35">
      <c r="B4" s="137"/>
      <c r="C4" s="138"/>
      <c r="D4" s="126"/>
      <c r="E4" s="126"/>
      <c r="F4" s="126"/>
      <c r="G4" s="126"/>
      <c r="H4" s="126"/>
      <c r="I4" s="126"/>
      <c r="J4" s="126"/>
      <c r="K4" s="126"/>
      <c r="L4" s="126"/>
      <c r="M4" s="126"/>
      <c r="N4" s="126"/>
      <c r="O4" s="126"/>
      <c r="P4" s="126"/>
      <c r="Q4" s="111"/>
      <c r="R4" s="111"/>
      <c r="T4" s="52" t="s">
        <v>192</v>
      </c>
      <c r="U4" s="4">
        <f>INT(AVERAGE(O7:O113))</f>
        <v>2</v>
      </c>
    </row>
    <row r="5" spans="2:21" ht="12.75" customHeight="1" x14ac:dyDescent="0.35">
      <c r="B5" s="128" t="s">
        <v>3</v>
      </c>
      <c r="C5" s="139" t="s">
        <v>86</v>
      </c>
      <c r="D5" s="140"/>
      <c r="E5" s="128" t="s">
        <v>63</v>
      </c>
      <c r="F5" s="130" t="s">
        <v>2</v>
      </c>
      <c r="G5" s="131"/>
      <c r="H5" s="131"/>
      <c r="I5" s="131"/>
      <c r="J5" s="131"/>
      <c r="K5" s="132"/>
      <c r="L5" s="112" t="s">
        <v>105</v>
      </c>
      <c r="M5" s="112" t="s">
        <v>107</v>
      </c>
      <c r="N5" s="112" t="s">
        <v>2</v>
      </c>
      <c r="O5" s="112" t="s">
        <v>108</v>
      </c>
      <c r="P5" s="112" t="s">
        <v>64</v>
      </c>
      <c r="Q5" s="115" t="s">
        <v>165</v>
      </c>
      <c r="R5" s="110" t="s">
        <v>190</v>
      </c>
      <c r="T5" s="52" t="s">
        <v>193</v>
      </c>
      <c r="U5" s="4" t="e">
        <f>+INT(AVERAGE(#REF!))</f>
        <v>#REF!</v>
      </c>
    </row>
    <row r="6" spans="2:21" ht="26" x14ac:dyDescent="0.35">
      <c r="B6" s="129"/>
      <c r="C6" s="141"/>
      <c r="D6" s="142"/>
      <c r="E6" s="129"/>
      <c r="F6" s="38" t="s">
        <v>73</v>
      </c>
      <c r="G6" s="38" t="s">
        <v>74</v>
      </c>
      <c r="H6" s="38" t="s">
        <v>65</v>
      </c>
      <c r="I6" s="38" t="s">
        <v>66</v>
      </c>
      <c r="J6" s="38" t="s">
        <v>67</v>
      </c>
      <c r="K6" s="38" t="s">
        <v>68</v>
      </c>
      <c r="L6" s="116"/>
      <c r="M6" s="110"/>
      <c r="N6" s="116"/>
      <c r="O6" s="110"/>
      <c r="P6" s="116"/>
      <c r="Q6" s="115"/>
      <c r="R6" s="111"/>
      <c r="T6" s="52" t="s">
        <v>194</v>
      </c>
      <c r="U6" s="4" t="e">
        <f>+INT(AVERAGE(#REF!))</f>
        <v>#REF!</v>
      </c>
    </row>
    <row r="7" spans="2:21" ht="39" x14ac:dyDescent="0.35">
      <c r="B7" s="79">
        <v>1</v>
      </c>
      <c r="C7" s="113"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189</v>
      </c>
      <c r="R7" s="3"/>
      <c r="T7" s="65"/>
      <c r="U7" s="65"/>
    </row>
    <row r="8" spans="2:21" ht="35.25" customHeight="1" x14ac:dyDescent="0.35">
      <c r="B8" s="79">
        <v>2</v>
      </c>
      <c r="C8" s="113"/>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35">
      <c r="B9" s="79">
        <v>3</v>
      </c>
      <c r="C9" s="114"/>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213</v>
      </c>
      <c r="R9" s="66"/>
      <c r="T9" s="65">
        <v>4</v>
      </c>
      <c r="U9" s="65" t="s">
        <v>127</v>
      </c>
    </row>
    <row r="10" spans="2:21" ht="39" x14ac:dyDescent="0.35">
      <c r="B10" s="79">
        <v>4</v>
      </c>
      <c r="C10" s="127"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195</v>
      </c>
      <c r="R10" s="3"/>
      <c r="T10" s="65">
        <v>5</v>
      </c>
      <c r="U10" s="65" t="s">
        <v>128</v>
      </c>
    </row>
    <row r="11" spans="2:21" ht="84" customHeight="1" x14ac:dyDescent="0.35">
      <c r="B11" s="79">
        <v>5</v>
      </c>
      <c r="C11" s="127"/>
      <c r="D11" s="83" t="s">
        <v>222</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223</v>
      </c>
      <c r="R11" s="66"/>
      <c r="T11" s="65"/>
      <c r="U11" s="65"/>
    </row>
    <row r="12" spans="2:21" ht="39" x14ac:dyDescent="0.35">
      <c r="B12" s="79">
        <v>6</v>
      </c>
      <c r="C12" s="127"/>
      <c r="D12" s="83" t="s">
        <v>226</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52" x14ac:dyDescent="0.35">
      <c r="B13" s="79">
        <v>7</v>
      </c>
      <c r="C13" s="127"/>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str">
        <f ca="1">VLOOKUP(RANDBETWEEN(1,5),$T$7:$U$10,2,FALSE)</f>
        <v>Certeza</v>
      </c>
    </row>
    <row r="14" spans="2:21" ht="58.5" customHeight="1" x14ac:dyDescent="0.35">
      <c r="B14" s="79">
        <v>8</v>
      </c>
      <c r="C14" s="124" t="s">
        <v>93</v>
      </c>
      <c r="D14" s="83" t="s">
        <v>119</v>
      </c>
      <c r="E14" s="67" t="s">
        <v>0</v>
      </c>
      <c r="F14" s="59">
        <v>1</v>
      </c>
      <c r="G14" s="59">
        <v>2</v>
      </c>
      <c r="H14" s="59">
        <v>2</v>
      </c>
      <c r="I14" s="59">
        <v>1</v>
      </c>
      <c r="J14" s="59">
        <v>1</v>
      </c>
      <c r="K14" s="59">
        <v>1</v>
      </c>
      <c r="L14" s="59" t="s">
        <v>125</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3"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188</v>
      </c>
      <c r="R14" s="66"/>
    </row>
    <row r="15" spans="2:21" ht="56.25" customHeight="1" x14ac:dyDescent="0.35">
      <c r="B15" s="79">
        <v>9</v>
      </c>
      <c r="C15" s="125"/>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185</v>
      </c>
      <c r="R15" s="3"/>
    </row>
    <row r="16" spans="2:21" ht="47.25" customHeight="1" x14ac:dyDescent="0.35">
      <c r="B16" s="79">
        <v>10</v>
      </c>
      <c r="C16" s="125"/>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187</v>
      </c>
      <c r="R16" s="3"/>
    </row>
    <row r="17" spans="2:18" ht="43.5" customHeight="1" x14ac:dyDescent="0.35">
      <c r="B17" s="79">
        <v>11</v>
      </c>
      <c r="C17" s="120" t="s">
        <v>95</v>
      </c>
      <c r="D17" s="83" t="s">
        <v>201</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198</v>
      </c>
      <c r="R17" s="66"/>
    </row>
    <row r="18" spans="2:18" ht="52" x14ac:dyDescent="0.35">
      <c r="B18" s="79">
        <v>12</v>
      </c>
      <c r="C18" s="113"/>
      <c r="D18" s="83" t="s">
        <v>200</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199</v>
      </c>
      <c r="R18" s="66"/>
    </row>
    <row r="19" spans="2:18" ht="47.25" customHeight="1" x14ac:dyDescent="0.35">
      <c r="B19" s="79">
        <v>13</v>
      </c>
      <c r="C19" s="113"/>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184</v>
      </c>
      <c r="R19" s="3"/>
    </row>
    <row r="20" spans="2:18" ht="39" x14ac:dyDescent="0.35">
      <c r="B20" s="79">
        <v>14</v>
      </c>
      <c r="C20" s="114"/>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211</v>
      </c>
      <c r="R20" s="3"/>
    </row>
    <row r="21" spans="2:18" ht="57" customHeight="1" x14ac:dyDescent="0.35">
      <c r="B21" s="79">
        <v>15</v>
      </c>
      <c r="C21" s="124" t="s">
        <v>208</v>
      </c>
      <c r="D21" s="83" t="s">
        <v>228</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9" x14ac:dyDescent="0.35">
      <c r="B22" s="79">
        <v>16</v>
      </c>
      <c r="C22" s="125"/>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211</v>
      </c>
      <c r="R22" s="3"/>
    </row>
    <row r="23" spans="2:18" ht="58.5" customHeight="1" x14ac:dyDescent="0.35">
      <c r="B23" s="79">
        <v>17</v>
      </c>
      <c r="C23" s="125"/>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35">
      <c r="B24" s="79">
        <v>18</v>
      </c>
      <c r="C24" s="125"/>
      <c r="D24" s="83" t="s">
        <v>209</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212</v>
      </c>
      <c r="R24" s="3"/>
    </row>
    <row r="25" spans="2:18" s="74" customFormat="1" ht="97.5" customHeight="1" x14ac:dyDescent="0.35">
      <c r="B25" s="79">
        <v>19</v>
      </c>
      <c r="C25" s="125"/>
      <c r="D25" s="3" t="s">
        <v>224</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225</v>
      </c>
      <c r="R25" s="82"/>
    </row>
    <row r="26" spans="2:18" ht="108" customHeight="1" x14ac:dyDescent="0.35">
      <c r="B26" s="79">
        <v>20</v>
      </c>
      <c r="C26" s="125"/>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235</v>
      </c>
      <c r="R26" s="66"/>
    </row>
    <row r="27" spans="2:18" ht="112.5" customHeight="1" x14ac:dyDescent="0.35">
      <c r="B27" s="79">
        <v>21</v>
      </c>
      <c r="C27" s="125"/>
      <c r="D27" s="84" t="s">
        <v>227</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235</v>
      </c>
      <c r="R27" s="66"/>
    </row>
    <row r="28" spans="2:18" ht="64.5" customHeight="1" x14ac:dyDescent="0.35">
      <c r="B28" s="79">
        <v>22</v>
      </c>
      <c r="C28" s="121"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196</v>
      </c>
      <c r="R28" s="3"/>
    </row>
    <row r="29" spans="2:18" ht="52" x14ac:dyDescent="0.35">
      <c r="B29" s="79">
        <v>23</v>
      </c>
      <c r="C29" s="123"/>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183</v>
      </c>
      <c r="R29" s="3"/>
    </row>
    <row r="30" spans="2:18" ht="47.25" customHeight="1" thickBot="1" x14ac:dyDescent="0.4">
      <c r="B30" s="79">
        <v>24</v>
      </c>
      <c r="C30" s="121"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167</v>
      </c>
      <c r="R30" s="66"/>
    </row>
    <row r="31" spans="2:18" ht="75" customHeight="1" thickBot="1" x14ac:dyDescent="0.4">
      <c r="B31" s="79">
        <v>25</v>
      </c>
      <c r="C31" s="122"/>
      <c r="D31" s="86" t="s">
        <v>210</v>
      </c>
      <c r="E31" s="67" t="s">
        <v>102</v>
      </c>
      <c r="F31" s="59">
        <v>3</v>
      </c>
      <c r="G31" s="59">
        <v>3</v>
      </c>
      <c r="H31" s="59">
        <v>3</v>
      </c>
      <c r="I31" s="59">
        <v>1</v>
      </c>
      <c r="J31" s="59">
        <v>1</v>
      </c>
      <c r="K31" s="59">
        <v>2</v>
      </c>
      <c r="L31" s="59" t="s">
        <v>127</v>
      </c>
      <c r="M31" s="39">
        <v>4</v>
      </c>
      <c r="N31" s="39" t="s">
        <v>172</v>
      </c>
      <c r="O31" s="39">
        <v>3</v>
      </c>
      <c r="P31" s="63" t="s">
        <v>58</v>
      </c>
      <c r="Q31" s="88" t="s">
        <v>202</v>
      </c>
      <c r="R31" s="3"/>
    </row>
    <row r="32" spans="2:18" ht="57.75" customHeight="1" x14ac:dyDescent="0.35">
      <c r="B32" s="79">
        <v>26</v>
      </c>
      <c r="C32" s="122"/>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182</v>
      </c>
      <c r="R32" s="3"/>
    </row>
    <row r="33" spans="2:18" ht="44.25" customHeight="1" x14ac:dyDescent="0.35">
      <c r="B33" s="79">
        <v>27</v>
      </c>
      <c r="C33" s="123"/>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184</v>
      </c>
      <c r="R33" s="66"/>
    </row>
    <row r="34" spans="2:18" ht="39.75" customHeight="1" x14ac:dyDescent="0.35">
      <c r="B34" s="79">
        <v>28</v>
      </c>
      <c r="C34" s="121"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2:18" s="74" customFormat="1" ht="51.75" customHeight="1" x14ac:dyDescent="0.35">
      <c r="B35" s="79">
        <v>29</v>
      </c>
      <c r="C35" s="122"/>
      <c r="D35" s="84" t="s">
        <v>229</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230</v>
      </c>
      <c r="R35" s="3"/>
    </row>
    <row r="36" spans="2:18" ht="39" x14ac:dyDescent="0.35">
      <c r="B36" s="79">
        <v>30</v>
      </c>
      <c r="C36" s="122"/>
      <c r="D36" s="84" t="s">
        <v>169</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171</v>
      </c>
      <c r="R36" s="3"/>
    </row>
    <row r="37" spans="2:18" ht="39.75" customHeight="1" x14ac:dyDescent="0.35">
      <c r="B37" s="79">
        <v>31</v>
      </c>
      <c r="C37" s="122"/>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171</v>
      </c>
      <c r="R37" s="3"/>
    </row>
    <row r="38" spans="2:18" ht="38.25" customHeight="1" x14ac:dyDescent="0.35">
      <c r="B38" s="79">
        <v>32</v>
      </c>
      <c r="C38" s="122"/>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171</v>
      </c>
      <c r="R38" s="3"/>
    </row>
    <row r="39" spans="2:18" ht="28.5" customHeight="1" x14ac:dyDescent="0.35">
      <c r="B39" s="79">
        <v>33</v>
      </c>
      <c r="C39" s="122"/>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171</v>
      </c>
      <c r="R39" s="3"/>
    </row>
    <row r="40" spans="2:18" ht="83.25" customHeight="1" x14ac:dyDescent="0.35">
      <c r="B40" s="79">
        <v>34</v>
      </c>
      <c r="C40" s="117"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186</v>
      </c>
      <c r="R40" s="3"/>
    </row>
    <row r="41" spans="2:18" s="74" customFormat="1" ht="111" customHeight="1" x14ac:dyDescent="0.35">
      <c r="B41" s="79">
        <v>35</v>
      </c>
      <c r="C41" s="118"/>
      <c r="D41" s="84" t="s">
        <v>231</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232</v>
      </c>
      <c r="R41" s="3"/>
    </row>
    <row r="42" spans="2:18" ht="56.25" customHeight="1" x14ac:dyDescent="0.35">
      <c r="B42" s="79">
        <v>36</v>
      </c>
      <c r="C42" s="119"/>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180</v>
      </c>
      <c r="R42" s="3"/>
    </row>
    <row r="43" spans="2:18" ht="37.5" customHeight="1" x14ac:dyDescent="0.35">
      <c r="B43" s="79">
        <v>37</v>
      </c>
      <c r="C43" s="117"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176</v>
      </c>
      <c r="R43" s="3"/>
    </row>
    <row r="44" spans="2:18" ht="45.75" customHeight="1" x14ac:dyDescent="0.35">
      <c r="B44" s="79">
        <v>38</v>
      </c>
      <c r="C44" s="118"/>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179</v>
      </c>
      <c r="R44" s="66"/>
    </row>
    <row r="45" spans="2:18" ht="45.75" customHeight="1" x14ac:dyDescent="0.35">
      <c r="B45" s="79">
        <v>39</v>
      </c>
      <c r="C45" s="118"/>
      <c r="D45" s="84" t="s">
        <v>104</v>
      </c>
      <c r="E45" s="67" t="s">
        <v>0</v>
      </c>
      <c r="F45" s="59">
        <v>1</v>
      </c>
      <c r="G45" s="59">
        <v>1</v>
      </c>
      <c r="H45" s="59">
        <v>1</v>
      </c>
      <c r="I45" s="59">
        <v>1</v>
      </c>
      <c r="J45" s="59">
        <v>1</v>
      </c>
      <c r="K45" s="59">
        <v>1</v>
      </c>
      <c r="L45" s="59" t="s">
        <v>126</v>
      </c>
      <c r="M45" s="39">
        <f t="shared" si="4"/>
        <v>3</v>
      </c>
      <c r="N45" s="39" t="str">
        <f t="shared" si="5"/>
        <v>Insignificante</v>
      </c>
      <c r="O45" s="39">
        <f t="shared" si="6"/>
        <v>1</v>
      </c>
      <c r="P45" s="63" t="str">
        <f t="shared" si="7"/>
        <v>Bajo</v>
      </c>
      <c r="Q45" s="84" t="s">
        <v>177</v>
      </c>
      <c r="R45" s="3"/>
    </row>
    <row r="46" spans="2:18" ht="84" customHeight="1" x14ac:dyDescent="0.35">
      <c r="B46" s="79">
        <v>40</v>
      </c>
      <c r="C46" s="118"/>
      <c r="D46" s="84" t="s">
        <v>116</v>
      </c>
      <c r="E46" s="67" t="s">
        <v>0</v>
      </c>
      <c r="F46" s="59">
        <v>4</v>
      </c>
      <c r="G46" s="59">
        <v>4</v>
      </c>
      <c r="H46" s="59">
        <v>2</v>
      </c>
      <c r="I46" s="59">
        <v>2</v>
      </c>
      <c r="J46" s="59">
        <v>2</v>
      </c>
      <c r="K46" s="59">
        <v>3</v>
      </c>
      <c r="L46" s="59" t="s">
        <v>126</v>
      </c>
      <c r="M46" s="39">
        <f t="shared" si="4"/>
        <v>3</v>
      </c>
      <c r="N46" s="39" t="str">
        <f t="shared" si="5"/>
        <v>Mayor</v>
      </c>
      <c r="O46" s="39">
        <f t="shared" si="6"/>
        <v>4</v>
      </c>
      <c r="P46" s="63" t="str">
        <f t="shared" si="7"/>
        <v>Alto</v>
      </c>
      <c r="Q46" s="87" t="s">
        <v>178</v>
      </c>
      <c r="R46" s="3"/>
    </row>
    <row r="47" spans="2:18" s="74" customFormat="1" ht="56.25" customHeight="1" x14ac:dyDescent="0.35">
      <c r="B47" s="79">
        <v>41</v>
      </c>
      <c r="C47" s="118"/>
      <c r="D47" s="83" t="s">
        <v>236</v>
      </c>
      <c r="E47" s="79" t="s">
        <v>0</v>
      </c>
      <c r="F47" s="76">
        <v>3</v>
      </c>
      <c r="G47" s="76">
        <v>2</v>
      </c>
      <c r="H47" s="76">
        <v>1</v>
      </c>
      <c r="I47" s="76">
        <v>2</v>
      </c>
      <c r="J47" s="76">
        <v>1</v>
      </c>
      <c r="K47" s="76">
        <v>2</v>
      </c>
      <c r="L47" s="76" t="s">
        <v>126</v>
      </c>
      <c r="M47" s="79">
        <v>3</v>
      </c>
      <c r="N47" s="79" t="str">
        <f t="shared" si="5"/>
        <v>Moderado</v>
      </c>
      <c r="O47" s="79">
        <f t="shared" si="6"/>
        <v>3</v>
      </c>
      <c r="P47" s="80" t="str">
        <f t="shared" si="7"/>
        <v>Medio</v>
      </c>
      <c r="Q47" s="89" t="s">
        <v>214</v>
      </c>
    </row>
    <row r="48" spans="2:18" s="74" customFormat="1" ht="56.25" customHeight="1" x14ac:dyDescent="0.35">
      <c r="B48" s="79">
        <v>42</v>
      </c>
      <c r="C48" s="118"/>
      <c r="D48" s="83" t="s">
        <v>233</v>
      </c>
      <c r="E48" s="79" t="s">
        <v>0</v>
      </c>
      <c r="F48" s="76">
        <v>3</v>
      </c>
      <c r="G48" s="76">
        <v>1</v>
      </c>
      <c r="H48" s="76">
        <v>1</v>
      </c>
      <c r="I48" s="76">
        <v>1</v>
      </c>
      <c r="J48" s="76">
        <v>1</v>
      </c>
      <c r="K48" s="76">
        <v>2</v>
      </c>
      <c r="L48" s="76" t="s">
        <v>126</v>
      </c>
      <c r="M48" s="79">
        <v>3</v>
      </c>
      <c r="N48" s="79" t="str">
        <f t="shared" si="5"/>
        <v>Moderado</v>
      </c>
      <c r="O48" s="79">
        <f t="shared" si="6"/>
        <v>3</v>
      </c>
      <c r="P48" s="91" t="str">
        <f t="shared" si="7"/>
        <v>Medio</v>
      </c>
      <c r="Q48" s="89" t="s">
        <v>234</v>
      </c>
    </row>
    <row r="49" spans="1:21" ht="63" customHeight="1" x14ac:dyDescent="0.35">
      <c r="B49" s="79">
        <v>43</v>
      </c>
      <c r="C49" s="119"/>
      <c r="D49" s="84" t="s">
        <v>117</v>
      </c>
      <c r="E49" s="67" t="s">
        <v>164</v>
      </c>
      <c r="F49" s="59">
        <v>1</v>
      </c>
      <c r="G49" s="59">
        <v>1</v>
      </c>
      <c r="H49" s="59">
        <v>1</v>
      </c>
      <c r="I49" s="59">
        <v>1</v>
      </c>
      <c r="J49" s="59">
        <v>2</v>
      </c>
      <c r="K49" s="59">
        <v>1</v>
      </c>
      <c r="L49" s="59" t="s">
        <v>126</v>
      </c>
      <c r="M49" s="39">
        <f t="shared" si="4"/>
        <v>3</v>
      </c>
      <c r="N49" s="39" t="str">
        <f t="shared" si="5"/>
        <v>Menor</v>
      </c>
      <c r="O49" s="39">
        <f t="shared" si="6"/>
        <v>2</v>
      </c>
      <c r="P49" s="63" t="str">
        <f t="shared" si="7"/>
        <v>Bajo</v>
      </c>
      <c r="Q49" s="87" t="s">
        <v>181</v>
      </c>
      <c r="R49" s="3"/>
    </row>
    <row r="50" spans="1:21" ht="48" customHeight="1" x14ac:dyDescent="0.35">
      <c r="A50" s="68"/>
      <c r="B50" s="79">
        <v>44</v>
      </c>
      <c r="C50" s="107" t="s">
        <v>203</v>
      </c>
      <c r="D50" s="85" t="s">
        <v>204</v>
      </c>
      <c r="E50" s="73" t="s">
        <v>0</v>
      </c>
      <c r="F50" s="71">
        <v>3</v>
      </c>
      <c r="G50" s="71">
        <v>3</v>
      </c>
      <c r="H50" s="71">
        <v>1</v>
      </c>
      <c r="I50" s="71">
        <v>1</v>
      </c>
      <c r="J50" s="71">
        <v>2</v>
      </c>
      <c r="K50" s="71">
        <v>3</v>
      </c>
      <c r="L50" s="71" t="s">
        <v>127</v>
      </c>
      <c r="M50" s="70">
        <v>4</v>
      </c>
      <c r="N50" s="70" t="s">
        <v>172</v>
      </c>
      <c r="O50" s="70">
        <v>3</v>
      </c>
      <c r="P50" s="72" t="s">
        <v>58</v>
      </c>
      <c r="Q50" s="85" t="s">
        <v>205</v>
      </c>
      <c r="R50" s="69"/>
      <c r="S50" s="68"/>
      <c r="T50" s="68"/>
      <c r="U50" s="68"/>
    </row>
    <row r="51" spans="1:21" s="74" customFormat="1" ht="53.25" customHeight="1" x14ac:dyDescent="0.35">
      <c r="B51" s="79"/>
      <c r="C51" s="108"/>
      <c r="D51" s="84" t="s">
        <v>237</v>
      </c>
      <c r="E51" s="78" t="s">
        <v>0</v>
      </c>
      <c r="F51" s="76">
        <v>3</v>
      </c>
      <c r="G51" s="76">
        <v>3</v>
      </c>
      <c r="H51" s="76">
        <v>1</v>
      </c>
      <c r="I51" s="76">
        <v>1</v>
      </c>
      <c r="J51" s="76">
        <v>2</v>
      </c>
      <c r="K51" s="76">
        <v>3</v>
      </c>
      <c r="L51" s="76" t="s">
        <v>127</v>
      </c>
      <c r="M51" s="75">
        <v>4</v>
      </c>
      <c r="N51" s="75" t="s">
        <v>172</v>
      </c>
      <c r="O51" s="75">
        <v>3</v>
      </c>
      <c r="P51" s="77" t="s">
        <v>58</v>
      </c>
      <c r="Q51" s="85" t="s">
        <v>205</v>
      </c>
      <c r="R51" s="69"/>
    </row>
    <row r="52" spans="1:21" ht="48" customHeight="1" x14ac:dyDescent="0.35">
      <c r="A52" s="74"/>
      <c r="B52" s="79">
        <v>45</v>
      </c>
      <c r="C52" s="109"/>
      <c r="D52" s="85" t="s">
        <v>206</v>
      </c>
      <c r="E52" s="78" t="s">
        <v>207</v>
      </c>
      <c r="F52" s="76">
        <v>1</v>
      </c>
      <c r="G52" s="76">
        <v>2</v>
      </c>
      <c r="H52" s="76">
        <v>3</v>
      </c>
      <c r="I52" s="76">
        <v>1</v>
      </c>
      <c r="J52" s="76">
        <v>3</v>
      </c>
      <c r="K52" s="76">
        <v>3</v>
      </c>
      <c r="L52" s="76" t="s">
        <v>126</v>
      </c>
      <c r="M52" s="75">
        <v>3</v>
      </c>
      <c r="N52" s="75" t="s">
        <v>172</v>
      </c>
      <c r="O52" s="75">
        <v>3</v>
      </c>
      <c r="P52" s="77" t="s">
        <v>56</v>
      </c>
      <c r="Q52" s="85" t="s">
        <v>205</v>
      </c>
      <c r="R52" s="40"/>
      <c r="S52" s="74"/>
      <c r="T52" s="74"/>
      <c r="U52" s="74"/>
    </row>
    <row r="53" spans="1:21" s="81" customFormat="1" x14ac:dyDescent="0.35">
      <c r="B53" s="106" t="s">
        <v>215</v>
      </c>
      <c r="C53" s="106"/>
      <c r="D53" s="106"/>
      <c r="E53" s="106"/>
      <c r="F53" s="106"/>
      <c r="G53" s="106"/>
      <c r="H53" s="106"/>
      <c r="I53" s="106"/>
      <c r="J53" s="106"/>
      <c r="K53" s="106"/>
      <c r="L53" s="106"/>
      <c r="M53" s="106"/>
      <c r="N53" s="106"/>
      <c r="O53" s="106"/>
      <c r="P53" s="106"/>
      <c r="Q53" s="106"/>
    </row>
    <row r="54" spans="1:21" s="81" customFormat="1" x14ac:dyDescent="0.35">
      <c r="B54" s="106" t="s">
        <v>216</v>
      </c>
      <c r="C54" s="106"/>
      <c r="D54" s="106"/>
      <c r="E54" s="106"/>
      <c r="F54" s="106"/>
      <c r="G54" s="106"/>
      <c r="H54" s="106"/>
      <c r="I54" s="106"/>
      <c r="J54" s="106"/>
      <c r="K54" s="106"/>
      <c r="L54" s="106"/>
      <c r="M54" s="106"/>
      <c r="N54" s="106"/>
      <c r="O54" s="106"/>
      <c r="P54" s="106"/>
      <c r="Q54" s="106"/>
    </row>
    <row r="55" spans="1:21" s="81" customFormat="1" x14ac:dyDescent="0.35">
      <c r="B55" s="106" t="s">
        <v>217</v>
      </c>
      <c r="C55" s="106"/>
      <c r="D55" s="106"/>
      <c r="E55" s="106"/>
      <c r="F55" s="106"/>
      <c r="G55" s="106"/>
      <c r="H55" s="106"/>
      <c r="I55" s="106"/>
      <c r="J55" s="106"/>
      <c r="K55" s="106"/>
      <c r="L55" s="106"/>
      <c r="M55" s="106"/>
      <c r="N55" s="106"/>
      <c r="O55" s="106"/>
      <c r="P55" s="106"/>
      <c r="Q55" s="106"/>
    </row>
    <row r="56" spans="1:21" s="81" customFormat="1" x14ac:dyDescent="0.35">
      <c r="B56" s="106" t="s">
        <v>218</v>
      </c>
      <c r="C56" s="106"/>
      <c r="D56" s="106"/>
      <c r="E56" s="106"/>
      <c r="F56" s="106"/>
      <c r="G56" s="106"/>
      <c r="H56" s="106"/>
      <c r="I56" s="106"/>
      <c r="J56" s="106"/>
      <c r="K56" s="106"/>
      <c r="L56" s="106"/>
      <c r="M56" s="106"/>
      <c r="N56" s="106"/>
      <c r="O56" s="106"/>
      <c r="P56" s="106"/>
      <c r="Q56" s="106"/>
    </row>
    <row r="57" spans="1:21" s="81" customFormat="1" ht="21" customHeight="1" x14ac:dyDescent="0.35">
      <c r="B57" s="106" t="s">
        <v>219</v>
      </c>
      <c r="C57" s="106"/>
      <c r="D57" s="106"/>
      <c r="E57" s="106"/>
      <c r="F57" s="106"/>
      <c r="G57" s="106"/>
      <c r="H57" s="106"/>
      <c r="I57" s="106"/>
      <c r="J57" s="106"/>
      <c r="K57" s="106"/>
      <c r="L57" s="106"/>
      <c r="M57" s="106"/>
      <c r="N57" s="106"/>
      <c r="O57" s="106"/>
      <c r="P57" s="106"/>
      <c r="Q57" s="106"/>
    </row>
    <row r="58" spans="1:21" s="81" customFormat="1" x14ac:dyDescent="0.35">
      <c r="B58" s="104" t="s">
        <v>220</v>
      </c>
      <c r="C58" s="104"/>
      <c r="D58" s="104"/>
      <c r="E58" s="104"/>
      <c r="F58" s="104"/>
      <c r="G58" s="104"/>
      <c r="H58" s="104"/>
      <c r="I58" s="104"/>
      <c r="J58" s="104"/>
      <c r="K58" s="104"/>
      <c r="L58" s="104"/>
      <c r="M58" s="104"/>
      <c r="N58" s="104"/>
      <c r="O58" s="104"/>
      <c r="P58" s="104"/>
      <c r="Q58" s="104"/>
    </row>
    <row r="59" spans="1:21" s="81" customFormat="1" ht="94.5" customHeight="1" x14ac:dyDescent="0.35">
      <c r="B59" s="105" t="s">
        <v>221</v>
      </c>
      <c r="C59" s="105"/>
      <c r="D59" s="105"/>
      <c r="E59" s="105"/>
      <c r="F59" s="105"/>
      <c r="G59" s="105"/>
      <c r="H59" s="105"/>
      <c r="I59" s="105"/>
      <c r="J59" s="105"/>
      <c r="K59" s="105"/>
      <c r="L59" s="105"/>
      <c r="M59" s="105"/>
      <c r="N59" s="105"/>
      <c r="O59" s="105"/>
      <c r="P59" s="105"/>
      <c r="Q59" s="105"/>
    </row>
  </sheetData>
  <autoFilter ref="B6:U49" xr:uid="{00000000-0009-0000-0000-000002000000}">
    <filterColumn colId="1" showButton="0"/>
  </autoFilter>
  <mergeCells count="32">
    <mergeCell ref="D2:P4"/>
    <mergeCell ref="C10:C13"/>
    <mergeCell ref="E5:E6"/>
    <mergeCell ref="F5:K5"/>
    <mergeCell ref="L5:L6"/>
    <mergeCell ref="B2:C4"/>
    <mergeCell ref="B5:B6"/>
    <mergeCell ref="C5:D6"/>
    <mergeCell ref="M5:M6"/>
    <mergeCell ref="C50:C52"/>
    <mergeCell ref="R5:R6"/>
    <mergeCell ref="Q4:R4"/>
    <mergeCell ref="O5:O6"/>
    <mergeCell ref="C7:C9"/>
    <mergeCell ref="Q5:Q6"/>
    <mergeCell ref="N5:N6"/>
    <mergeCell ref="C43:C49"/>
    <mergeCell ref="C17:C20"/>
    <mergeCell ref="C30:C33"/>
    <mergeCell ref="C34:C39"/>
    <mergeCell ref="C40:C42"/>
    <mergeCell ref="C28:C29"/>
    <mergeCell ref="C14:C16"/>
    <mergeCell ref="C21:C27"/>
    <mergeCell ref="P5:P6"/>
    <mergeCell ref="B58:Q58"/>
    <mergeCell ref="B59:Q59"/>
    <mergeCell ref="B53:Q53"/>
    <mergeCell ref="B54:Q54"/>
    <mergeCell ref="B55:Q55"/>
    <mergeCell ref="B56:Q56"/>
    <mergeCell ref="B57:Q57"/>
  </mergeCells>
  <conditionalFormatting sqref="O19:P23 M19:M23 O7:P17 M7:M17 M49:M52 O49:P52 M26:M30 O26:P30 O32:P46 M32:M46">
    <cfRule type="containsText" dxfId="34" priority="150" operator="containsText" text="Inusual">
      <formula>NOT(ISERROR(SEARCH("Inusual",M7)))</formula>
    </cfRule>
  </conditionalFormatting>
  <conditionalFormatting sqref="O19:P23 M19:M23 O7:P17 M7:M17 M49:M52 O49:P52 M26:M30 O26:P30 O32:P46 M32:M46">
    <cfRule type="containsText" dxfId="33" priority="149" operator="containsText" text="Bajo">
      <formula>NOT(ISERROR(SEARCH("Bajo",M7)))</formula>
    </cfRule>
  </conditionalFormatting>
  <conditionalFormatting sqref="O19:P23 M19:M23 O7:P17 M7:M17 M49:M52 O49:P52 M26:M30 O26:P30 O32:P46 M32:M46">
    <cfRule type="containsText" dxfId="32" priority="148" operator="containsText" text="Medio">
      <formula>NOT(ISERROR(SEARCH("Medio",M7)))</formula>
    </cfRule>
  </conditionalFormatting>
  <conditionalFormatting sqref="O19:P23 M19:M23 O7:P17 M7:M17 M49:M52 O49:P52 M26:M30 O26:P30 O32:P46 M32:M46">
    <cfRule type="containsText" dxfId="31" priority="147" operator="containsText" text="Alto">
      <formula>NOT(ISERROR(SEARCH("Alto",M7)))</formula>
    </cfRule>
  </conditionalFormatting>
  <conditionalFormatting sqref="O19:P23 M19:M23 O7:P17 M7:M17 M49:M52 O49:P52 M26:M30 O26:P30 O32:P46 M32:M46">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M48 O47:P48">
    <cfRule type="containsText" dxfId="14" priority="15" operator="containsText" text="Inusual">
      <formula>NOT(ISERROR(SEARCH("Inusual",M47)))</formula>
    </cfRule>
  </conditionalFormatting>
  <conditionalFormatting sqref="M47:M48 O47:P48">
    <cfRule type="containsText" dxfId="13" priority="14" operator="containsText" text="Bajo">
      <formula>NOT(ISERROR(SEARCH("Bajo",M47)))</formula>
    </cfRule>
  </conditionalFormatting>
  <conditionalFormatting sqref="M47:M48 O47:P48">
    <cfRule type="containsText" dxfId="12" priority="13" operator="containsText" text="Medio">
      <formula>NOT(ISERROR(SEARCH("Medio",M47)))</formula>
    </cfRule>
  </conditionalFormatting>
  <conditionalFormatting sqref="M47:M48 O47:P48">
    <cfRule type="containsText" dxfId="11" priority="12" operator="containsText" text="Alto">
      <formula>NOT(ISERROR(SEARCH("Alto",M47)))</formula>
    </cfRule>
  </conditionalFormatting>
  <conditionalFormatting sqref="M47:M48 O47:P48">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2" xr:uid="{00000000-0002-0000-0200-000000000000}">
      <formula1>"1,2,3,4,5"</formula1>
    </dataValidation>
    <dataValidation type="list" allowBlank="1" showInputMessage="1" showErrorMessage="1" sqref="L7:L30 L32:L52"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53125" defaultRowHeight="12.75" customHeight="1" x14ac:dyDescent="0.3"/>
  <cols>
    <col min="1" max="1" width="6.26953125" style="10" customWidth="1"/>
    <col min="2" max="2" width="4.81640625" style="10" customWidth="1"/>
    <col min="3" max="3" width="5" style="10" customWidth="1"/>
    <col min="4" max="8" width="11.453125" style="10" customWidth="1"/>
    <col min="9" max="16384" width="11.453125" style="10"/>
  </cols>
  <sheetData>
    <row r="1" spans="1:8" ht="20.25" customHeight="1" x14ac:dyDescent="0.3">
      <c r="A1" s="1"/>
      <c r="B1" s="1"/>
      <c r="C1" s="20"/>
      <c r="D1" s="1"/>
      <c r="E1" s="1"/>
      <c r="F1" s="1"/>
      <c r="G1" s="1"/>
      <c r="H1" s="1"/>
    </row>
    <row r="2" spans="1:8" ht="12.75" customHeight="1" x14ac:dyDescent="0.3">
      <c r="A2" s="1"/>
      <c r="B2" s="143" t="s">
        <v>50</v>
      </c>
      <c r="C2" s="144"/>
      <c r="D2" s="144"/>
      <c r="E2" s="144"/>
      <c r="F2" s="144"/>
      <c r="G2" s="144"/>
      <c r="H2" s="145"/>
    </row>
    <row r="3" spans="1:8" ht="51" customHeight="1" x14ac:dyDescent="0.3">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3">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3">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3">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3">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ht="13" x14ac:dyDescent="0.3">
      <c r="A8" s="20"/>
      <c r="B8" s="22"/>
      <c r="C8" s="22"/>
      <c r="D8" s="22">
        <v>1</v>
      </c>
      <c r="E8" s="22">
        <v>2</v>
      </c>
      <c r="F8" s="22">
        <v>3</v>
      </c>
      <c r="G8" s="22">
        <v>4</v>
      </c>
      <c r="H8" s="22">
        <v>5</v>
      </c>
    </row>
    <row r="9" spans="1:8" ht="13" x14ac:dyDescent="0.3">
      <c r="A9" s="1"/>
      <c r="B9" s="24"/>
      <c r="C9" s="22"/>
      <c r="D9" s="147" t="s">
        <v>1</v>
      </c>
      <c r="E9" s="147"/>
      <c r="F9" s="147"/>
      <c r="G9" s="147"/>
      <c r="H9" s="147"/>
    </row>
    <row r="10" spans="1:8" ht="13" x14ac:dyDescent="0.3">
      <c r="A10" s="1"/>
      <c r="B10" s="21"/>
      <c r="C10" s="23"/>
      <c r="D10" s="21"/>
      <c r="E10" s="21"/>
      <c r="F10" s="21"/>
      <c r="G10" s="21"/>
      <c r="H10" s="21"/>
    </row>
    <row r="11" spans="1:8" ht="13.5" customHeight="1" x14ac:dyDescent="0.3">
      <c r="A11" s="1"/>
      <c r="B11" s="150"/>
      <c r="C11" s="150"/>
      <c r="D11" s="21" t="s">
        <v>52</v>
      </c>
      <c r="E11" s="25" t="s">
        <v>53</v>
      </c>
      <c r="F11" s="1"/>
      <c r="G11" s="1"/>
      <c r="H11" s="1"/>
    </row>
    <row r="12" spans="1:8" ht="13.5" customHeight="1" x14ac:dyDescent="0.3">
      <c r="A12" s="1"/>
      <c r="B12" s="151"/>
      <c r="C12" s="151"/>
      <c r="D12" s="21" t="s">
        <v>54</v>
      </c>
      <c r="E12" s="1" t="s">
        <v>55</v>
      </c>
      <c r="F12" s="1"/>
      <c r="G12" s="1"/>
      <c r="H12" s="1"/>
    </row>
    <row r="13" spans="1:8" ht="13.5" customHeight="1" x14ac:dyDescent="0.3">
      <c r="A13" s="1"/>
      <c r="B13" s="152"/>
      <c r="C13" s="152"/>
      <c r="D13" s="21" t="s">
        <v>56</v>
      </c>
      <c r="E13" s="1" t="s">
        <v>57</v>
      </c>
      <c r="F13" s="1"/>
      <c r="G13" s="1"/>
      <c r="H13" s="1"/>
    </row>
    <row r="14" spans="1:8" ht="13.5" customHeight="1" x14ac:dyDescent="0.3">
      <c r="A14" s="1"/>
      <c r="B14" s="148"/>
      <c r="C14" s="148"/>
      <c r="D14" s="26" t="s">
        <v>58</v>
      </c>
      <c r="E14" s="1" t="s">
        <v>59</v>
      </c>
      <c r="F14" s="1"/>
      <c r="G14" s="1"/>
      <c r="H14" s="1"/>
    </row>
    <row r="15" spans="1:8" ht="13.5" customHeight="1" x14ac:dyDescent="0.3">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53125" defaultRowHeight="12.75" customHeight="1" x14ac:dyDescent="0.3"/>
  <cols>
    <col min="1" max="1" width="5.81640625" style="10" customWidth="1"/>
    <col min="2" max="2" width="13.453125" style="10" bestFit="1" customWidth="1"/>
    <col min="3" max="3" width="20" style="10" customWidth="1"/>
    <col min="4" max="4" width="22.81640625" style="10" customWidth="1"/>
    <col min="5" max="5" width="22" style="11" customWidth="1"/>
    <col min="6" max="6" width="24.453125" style="10" customWidth="1"/>
    <col min="7" max="7" width="23" style="12" customWidth="1"/>
    <col min="8" max="8" width="42.1796875" style="13" customWidth="1"/>
    <col min="9" max="9" width="29.453125" style="10" customWidth="1"/>
    <col min="10" max="10" width="5.26953125" style="10" customWidth="1"/>
    <col min="11" max="16384" width="11.453125" style="10"/>
  </cols>
  <sheetData>
    <row r="1" spans="2:10" ht="24.75" customHeight="1" x14ac:dyDescent="0.3"/>
    <row r="2" spans="2:10" ht="19.5" customHeight="1" x14ac:dyDescent="0.3">
      <c r="B2" s="158" t="s">
        <v>81</v>
      </c>
      <c r="C2" s="158"/>
      <c r="D2" s="158"/>
      <c r="E2" s="158"/>
      <c r="F2" s="158"/>
      <c r="G2" s="158"/>
      <c r="H2" s="10"/>
    </row>
    <row r="3" spans="2:10" ht="17.25" customHeight="1" x14ac:dyDescent="0.3">
      <c r="B3" s="36" t="s">
        <v>4</v>
      </c>
      <c r="C3" s="36" t="s">
        <v>5</v>
      </c>
      <c r="D3" s="157" t="s">
        <v>6</v>
      </c>
      <c r="E3" s="157"/>
      <c r="F3" s="157"/>
      <c r="G3" s="157"/>
      <c r="H3" s="10"/>
    </row>
    <row r="4" spans="2:10" ht="16.5" customHeight="1" x14ac:dyDescent="0.3">
      <c r="B4" s="4">
        <v>1</v>
      </c>
      <c r="C4" s="5" t="s">
        <v>7</v>
      </c>
      <c r="D4" s="156" t="s">
        <v>8</v>
      </c>
      <c r="E4" s="156"/>
      <c r="F4" s="156"/>
      <c r="G4" s="156"/>
      <c r="H4" s="10"/>
    </row>
    <row r="5" spans="2:10" ht="16.5" customHeight="1" x14ac:dyDescent="0.3">
      <c r="B5" s="4">
        <v>2</v>
      </c>
      <c r="C5" s="35" t="s">
        <v>9</v>
      </c>
      <c r="D5" s="156" t="s">
        <v>10</v>
      </c>
      <c r="E5" s="156"/>
      <c r="F5" s="156"/>
      <c r="G5" s="156"/>
      <c r="H5" s="41"/>
    </row>
    <row r="6" spans="2:10" ht="16.5" customHeight="1" x14ac:dyDescent="0.3">
      <c r="B6" s="4">
        <v>3</v>
      </c>
      <c r="C6" s="7" t="s">
        <v>11</v>
      </c>
      <c r="D6" s="156" t="s">
        <v>12</v>
      </c>
      <c r="E6" s="156"/>
      <c r="F6" s="156"/>
      <c r="G6" s="156"/>
      <c r="H6" s="41"/>
    </row>
    <row r="7" spans="2:10" ht="16.5" customHeight="1" x14ac:dyDescent="0.3">
      <c r="B7" s="4">
        <v>4</v>
      </c>
      <c r="C7" s="8" t="s">
        <v>13</v>
      </c>
      <c r="D7" s="156" t="s">
        <v>14</v>
      </c>
      <c r="E7" s="156"/>
      <c r="F7" s="156"/>
      <c r="G7" s="156"/>
      <c r="H7" s="42"/>
    </row>
    <row r="8" spans="2:10" ht="16.5" customHeight="1" x14ac:dyDescent="0.3">
      <c r="B8" s="4">
        <v>5</v>
      </c>
      <c r="C8" s="9" t="s">
        <v>15</v>
      </c>
      <c r="D8" s="156" t="s">
        <v>78</v>
      </c>
      <c r="E8" s="156"/>
      <c r="F8" s="156"/>
      <c r="G8" s="156"/>
      <c r="H8" s="42"/>
    </row>
    <row r="9" spans="2:10" ht="23.25" customHeight="1" x14ac:dyDescent="0.3">
      <c r="H9" s="43"/>
    </row>
    <row r="10" spans="2:10" ht="18" customHeight="1" x14ac:dyDescent="0.3">
      <c r="B10" s="153" t="s">
        <v>82</v>
      </c>
      <c r="C10" s="154"/>
      <c r="D10" s="154"/>
      <c r="E10" s="154"/>
      <c r="F10" s="154"/>
      <c r="G10" s="154"/>
      <c r="H10" s="154"/>
      <c r="I10" s="155"/>
    </row>
    <row r="11" spans="2:10" ht="17.25" customHeight="1" x14ac:dyDescent="0.3">
      <c r="B11" s="36" t="s">
        <v>4</v>
      </c>
      <c r="C11" s="36" t="s">
        <v>16</v>
      </c>
      <c r="D11" s="28" t="s">
        <v>71</v>
      </c>
      <c r="E11" s="28" t="s">
        <v>72</v>
      </c>
      <c r="F11" s="27" t="s">
        <v>17</v>
      </c>
      <c r="G11" s="29" t="s">
        <v>18</v>
      </c>
      <c r="H11" s="29" t="s">
        <v>19</v>
      </c>
      <c r="I11" s="28" t="s">
        <v>20</v>
      </c>
      <c r="J11" s="14"/>
    </row>
    <row r="12" spans="2:10" ht="39" x14ac:dyDescent="0.3">
      <c r="B12" s="15">
        <v>1</v>
      </c>
      <c r="C12" s="5" t="s">
        <v>21</v>
      </c>
      <c r="D12" s="2" t="s">
        <v>22</v>
      </c>
      <c r="E12" s="2" t="s">
        <v>23</v>
      </c>
      <c r="F12" s="16" t="s">
        <v>24</v>
      </c>
      <c r="G12" s="17" t="s">
        <v>25</v>
      </c>
      <c r="H12" s="18" t="s">
        <v>76</v>
      </c>
      <c r="I12" s="2" t="s">
        <v>109</v>
      </c>
      <c r="J12" s="19"/>
    </row>
    <row r="13" spans="2:10" ht="52" x14ac:dyDescent="0.3">
      <c r="B13" s="15">
        <v>2</v>
      </c>
      <c r="C13" s="6" t="s">
        <v>26</v>
      </c>
      <c r="D13" s="2" t="s">
        <v>27</v>
      </c>
      <c r="E13" s="2" t="s">
        <v>28</v>
      </c>
      <c r="F13" s="16" t="s">
        <v>29</v>
      </c>
      <c r="G13" s="17" t="s">
        <v>30</v>
      </c>
      <c r="H13" s="18" t="s">
        <v>75</v>
      </c>
      <c r="I13" s="2" t="s">
        <v>77</v>
      </c>
      <c r="J13" s="19"/>
    </row>
    <row r="14" spans="2:10" ht="65" x14ac:dyDescent="0.3">
      <c r="B14" s="15">
        <v>3</v>
      </c>
      <c r="C14" s="7" t="s">
        <v>31</v>
      </c>
      <c r="D14" s="2" t="s">
        <v>32</v>
      </c>
      <c r="E14" s="2" t="s">
        <v>33</v>
      </c>
      <c r="F14" s="16" t="s">
        <v>34</v>
      </c>
      <c r="G14" s="17" t="s">
        <v>35</v>
      </c>
      <c r="H14" s="18" t="s">
        <v>36</v>
      </c>
      <c r="I14" s="2" t="s">
        <v>37</v>
      </c>
      <c r="J14" s="19"/>
    </row>
    <row r="15" spans="2:10" ht="52" x14ac:dyDescent="0.3">
      <c r="B15" s="15">
        <v>4</v>
      </c>
      <c r="C15" s="8" t="s">
        <v>38</v>
      </c>
      <c r="D15" s="2" t="s">
        <v>39</v>
      </c>
      <c r="E15" s="2" t="s">
        <v>40</v>
      </c>
      <c r="F15" s="16" t="s">
        <v>41</v>
      </c>
      <c r="G15" s="17" t="s">
        <v>42</v>
      </c>
      <c r="H15" s="18" t="s">
        <v>79</v>
      </c>
      <c r="I15" s="2" t="s">
        <v>80</v>
      </c>
      <c r="J15" s="19"/>
    </row>
    <row r="16" spans="2:10" ht="52" x14ac:dyDescent="0.3">
      <c r="B16" s="15">
        <v>5</v>
      </c>
      <c r="C16" s="9" t="s">
        <v>43</v>
      </c>
      <c r="D16" s="2" t="s">
        <v>44</v>
      </c>
      <c r="E16" s="2" t="s">
        <v>45</v>
      </c>
      <c r="F16" s="16" t="s">
        <v>46</v>
      </c>
      <c r="G16" s="17" t="s">
        <v>47</v>
      </c>
      <c r="H16" s="18" t="s">
        <v>48</v>
      </c>
      <c r="I16" s="2" t="s">
        <v>49</v>
      </c>
      <c r="J16" s="19"/>
    </row>
    <row r="17" spans="2:10" ht="13" x14ac:dyDescent="0.3">
      <c r="B17" s="34" t="s">
        <v>62</v>
      </c>
      <c r="C17" s="31"/>
      <c r="D17" s="31"/>
      <c r="E17" s="31"/>
      <c r="F17" s="31"/>
      <c r="G17" s="32"/>
      <c r="H17" s="33"/>
      <c r="I17" s="31"/>
      <c r="J17" s="19"/>
    </row>
    <row r="18" spans="2:10" ht="13" x14ac:dyDescent="0.3">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01689A98-EAF6-4B32-9F63-80437C264B77}">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83242102-c4c6-4310-a183-7aba140eabcf"/>
    <ds:schemaRef ds:uri="398698a5-ab61-4f93-9f95-a43d7c38f110"/>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57322</cp:lastModifiedBy>
  <cp:lastPrinted>2020-04-22T21:36:59Z</cp:lastPrinted>
  <dcterms:created xsi:type="dcterms:W3CDTF">2017-07-05T14:58:05Z</dcterms:created>
  <dcterms:modified xsi:type="dcterms:W3CDTF">2022-07-25T14:29:30Z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