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leon\Desktop\FINDETER\EP RIOACHA 3 GRUPOS\DOC PARA ENVIAR EP GRUPO 2\"/>
    </mc:Choice>
  </mc:AlternateContent>
  <bookViews>
    <workbookView xWindow="0" yWindow="0" windowWidth="20490" windowHeight="8340" firstSheet="1" activeTab="1"/>
  </bookViews>
  <sheets>
    <sheet name="Ejemplo" sheetId="3" state="hidden" r:id="rId1"/>
    <sheet name="Formato" sheetId="2" r:id="rId2"/>
  </sheets>
  <definedNames>
    <definedName name="_xlnm.Print_Area" localSheetId="0">Ejemplo!$A$1:$G$28</definedName>
    <definedName name="_xlnm.Print_Area" localSheetId="1">Formato!$A$1:$G$26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7" i="3" s="1"/>
  <c r="F15" i="3"/>
  <c r="F14" i="3"/>
  <c r="E7" i="3"/>
  <c r="F7" i="3" s="1"/>
  <c r="F8" i="3" s="1"/>
  <c r="F18" i="3" l="1"/>
  <c r="F20" i="3" s="1"/>
  <c r="F22" i="3" s="1"/>
  <c r="F25" i="3" s="1"/>
  <c r="F23" i="3" l="1"/>
  <c r="F27" i="3" s="1"/>
</calcChain>
</file>

<file path=xl/sharedStrings.xml><?xml version="1.0" encoding="utf-8"?>
<sst xmlns="http://schemas.openxmlformats.org/spreadsheetml/2006/main" count="73" uniqueCount="47">
  <si>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</si>
  <si>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</si>
  <si>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</si>
  <si>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</si>
  <si>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</si>
  <si>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</si>
  <si>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</si>
  <si>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</si>
  <si>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</si>
  <si>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</si>
  <si>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</si>
  <si>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</si>
  <si>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</si>
  <si>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</si>
  <si>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</si>
  <si>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</si>
  <si>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</si>
  <si>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</si>
  <si>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</si>
  <si>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</si>
  <si>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</si>
  <si>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</si>
  <si>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</si>
  <si>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</si>
  <si>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</si>
  <si>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</si>
  <si>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</si>
  <si>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</si>
  <si>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</si>
  <si>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</si>
  <si>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</si>
  <si>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</si>
  <si>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</si>
  <si>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</si>
  <si>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1.       ETAPA 1,  VALIDACIÓN DE DIAGNÓSTICOS Y ESTUDIOS TÉCNICOS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</si>
  <si>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10 AMAZONAS</t>
  </si>
  <si>
    <t>FORMATO No.4 PROPUESTA ECONOMICA</t>
  </si>
  <si>
    <t>1.        DIAGNÓSTICOS</t>
  </si>
  <si>
    <t xml:space="preserve">2. EJECUCIÓN DE OBRAS DE MEJORAMIENTO </t>
  </si>
  <si>
    <t xml:space="preserve">PRESUPUESTO ESTIMADO EJECUCIÓN DE OBRAS DE MEJORAMIENTO  </t>
  </si>
  <si>
    <t xml:space="preserve">(*)PORCENTAJE DE DESCUENTO EJECUCION  </t>
  </si>
  <si>
    <t xml:space="preserve"> VALOR TOTAL DE LA OFERTA (VALOR OFERTADO DIAGNOSTICOS + VALOR OFERTADO EJECUCION OBRAS DE MEJORAMIENTO) </t>
  </si>
  <si>
    <t>1. VALOR TOTAL OFERTADO DIAGNOSTICOS</t>
  </si>
  <si>
    <t>VALOR OFERTADO EJECUCIÓN DE OBRAS DE MEJORAMIENTO (costo directo + costo indirecto: AIU e IVA sobre la utilidad)</t>
  </si>
  <si>
    <t>PRESUPUESTO OFICIAL
LA EJECUCIÓN DE DIAGNÓSTICOS Y OBRAS DE MEJORAMIENTO EN LOS ESTABLECIMIENTOS EDUCATIVOS OFICIALES DEL MUNICIPIO DE RIOHACHA GRUPO 2 PRIORIZADAS POR LA ADMINISTRACIÓN TEMPORAL Y VIABILIZADOS POR FINDETER”.</t>
  </si>
  <si>
    <t>SUBTOTAL VALOR DE  DIAGNÓSTICOS</t>
  </si>
  <si>
    <t>VALOR  DE DIAGNÓSTICOS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</si>
</sst>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;[Red]\-&quot;$&quot;\ #,##0"/>
    <numFmt numFmtId="165" formatCode="_-&quot;$&quot;\ * #,##0_-;\-&quot;$&quot;\ * #,##0_-;_-&quot;$&quot;\ * &quot;-&quot;_-;_-@_-"/>
    <numFmt numFmtId="166" formatCode="&quot;$&quot;\ #,##0"/>
    <numFmt numFmtId="167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5" fontId="2" fillId="0" borderId="13" xfId="1" applyFont="1" applyBorder="1" applyAlignment="1">
      <alignment horizontal="right" vertical="center" wrapText="1"/>
    </xf>
    <xf numFmtId="165" fontId="2" fillId="0" borderId="14" xfId="1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right" vertical="center"/>
    </xf>
    <xf numFmtId="164" fontId="1" fillId="3" borderId="13" xfId="0" applyNumberFormat="1" applyFont="1" applyFill="1" applyBorder="1" applyAlignment="1">
      <alignment horizontal="right" vertical="center"/>
    </xf>
    <xf numFmtId="166" fontId="2" fillId="0" borderId="14" xfId="1" applyNumberFormat="1" applyFont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right" vertical="center" wrapText="1"/>
    </xf>
    <xf numFmtId="166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164" fontId="1" fillId="0" borderId="13" xfId="2" applyNumberFormat="1" applyFont="1" applyBorder="1" applyAlignment="1">
      <alignment horizontal="center" vertical="center" wrapText="1"/>
    </xf>
    <xf numFmtId="167" fontId="0" fillId="0" borderId="0" xfId="2" applyNumberFormat="1" applyFont="1"/>
    <xf numFmtId="0" fontId="1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view="pageBreakPreview" topLeftCell="A16" zoomScale="130" zoomScaleNormal="100" zoomScaleSheetLayoutView="130" workbookViewId="0">
      <selection activeCell="F26" sqref="F2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66" t="s">
        <v>35</v>
      </c>
      <c r="B1" s="67"/>
      <c r="C1" s="67"/>
      <c r="D1" s="67"/>
      <c r="E1" s="67"/>
      <c r="F1" s="68"/>
    </row>
    <row r="2" spans="1:6" x14ac:dyDescent="0.25">
      <c r="A2" s="69" t="s">
        <v>0</v>
      </c>
      <c r="B2" s="70"/>
      <c r="C2" s="70"/>
      <c r="D2" s="70"/>
      <c r="E2" s="70"/>
      <c r="F2" s="71"/>
    </row>
    <row r="3" spans="1:6" ht="15.75" thickBot="1" x14ac:dyDescent="0.3">
      <c r="A3" s="72" t="s">
        <v>1</v>
      </c>
      <c r="B3" s="73"/>
      <c r="C3" s="73"/>
      <c r="D3" s="73"/>
      <c r="E3" s="73"/>
      <c r="F3" s="74"/>
    </row>
    <row r="4" spans="1:6" ht="35.25" customHeight="1" thickBot="1" x14ac:dyDescent="0.3">
      <c r="A4" s="75" t="s">
        <v>34</v>
      </c>
      <c r="B4" s="76"/>
      <c r="C4" s="76"/>
      <c r="D4" s="76"/>
      <c r="E4" s="76"/>
      <c r="F4" s="77"/>
    </row>
    <row r="5" spans="1:6" ht="15.75" thickBot="1" x14ac:dyDescent="0.3">
      <c r="A5" s="78" t="s">
        <v>2</v>
      </c>
      <c r="B5" s="79"/>
      <c r="C5" s="80"/>
      <c r="D5" s="1"/>
      <c r="E5" s="1"/>
      <c r="F5" s="1" t="s">
        <v>3</v>
      </c>
    </row>
    <row r="6" spans="1:6" ht="15.75" thickBot="1" x14ac:dyDescent="0.3">
      <c r="A6" s="81" t="s">
        <v>4</v>
      </c>
      <c r="B6" s="82"/>
      <c r="C6" s="82"/>
      <c r="D6" s="23" t="s">
        <v>28</v>
      </c>
      <c r="E6" s="11" t="s">
        <v>29</v>
      </c>
      <c r="F6" s="2" t="s">
        <v>5</v>
      </c>
    </row>
    <row r="7" spans="1:6" ht="63.75" customHeight="1" thickBot="1" x14ac:dyDescent="0.3">
      <c r="A7" s="83" t="s">
        <v>30</v>
      </c>
      <c r="B7" s="84"/>
      <c r="C7" s="84"/>
      <c r="D7" s="37">
        <v>25000000</v>
      </c>
      <c r="E7" s="38">
        <f>0.19*D7</f>
        <v>4750000</v>
      </c>
      <c r="F7" s="39">
        <f>SUM(D7:E7)</f>
        <v>29750000</v>
      </c>
    </row>
    <row r="8" spans="1:6" ht="15.75" thickBot="1" x14ac:dyDescent="0.3">
      <c r="A8" s="85" t="s">
        <v>6</v>
      </c>
      <c r="B8" s="86"/>
      <c r="C8" s="87"/>
      <c r="D8" s="18"/>
      <c r="E8" s="18"/>
      <c r="F8" s="40">
        <f>SUM(F7:F7)</f>
        <v>29750000</v>
      </c>
    </row>
    <row r="9" spans="1:6" ht="15.75" thickBot="1" x14ac:dyDescent="0.3">
      <c r="A9" s="78"/>
      <c r="B9" s="79"/>
      <c r="C9" s="79"/>
      <c r="D9" s="79"/>
      <c r="E9" s="79"/>
      <c r="F9" s="88"/>
    </row>
    <row r="10" spans="1:6" ht="63.75" customHeight="1" thickBot="1" x14ac:dyDescent="0.3">
      <c r="A10" s="89" t="s">
        <v>31</v>
      </c>
      <c r="B10" s="90"/>
      <c r="C10" s="90"/>
      <c r="D10" s="90"/>
      <c r="E10" s="90"/>
      <c r="F10" s="91"/>
    </row>
    <row r="11" spans="1:6" ht="15.75" thickBot="1" x14ac:dyDescent="0.3">
      <c r="A11" s="4" t="s">
        <v>7</v>
      </c>
      <c r="B11" s="78" t="s">
        <v>2</v>
      </c>
      <c r="C11" s="88"/>
      <c r="D11" s="44"/>
      <c r="E11" s="44"/>
      <c r="F11" s="1" t="s">
        <v>8</v>
      </c>
    </row>
    <row r="12" spans="1:6" ht="15.75" thickBot="1" x14ac:dyDescent="0.3">
      <c r="A12" s="58" t="s">
        <v>20</v>
      </c>
      <c r="B12" s="59"/>
      <c r="C12" s="59"/>
      <c r="D12" s="45"/>
      <c r="E12" s="11"/>
      <c r="F12" s="20">
        <v>920000000</v>
      </c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46">
        <v>0.25469999999999998</v>
      </c>
      <c r="F14" s="32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17"/>
      <c r="E15" s="47">
        <v>0.03</v>
      </c>
      <c r="F15" s="33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17"/>
      <c r="E16" s="47">
        <v>0.05</v>
      </c>
      <c r="F16" s="33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>
        <f>+C17*F16</f>
        <v>8740000</v>
      </c>
    </row>
    <row r="18" spans="1:6" ht="15.75" thickBot="1" x14ac:dyDescent="0.3">
      <c r="A18" s="58"/>
      <c r="B18" s="59"/>
      <c r="C18" s="59"/>
      <c r="D18" s="45" t="s">
        <v>23</v>
      </c>
      <c r="E18" s="11"/>
      <c r="F18" s="34">
        <f>SUM(F14:F17)</f>
        <v>316664000</v>
      </c>
    </row>
    <row r="19" spans="1:6" ht="15.75" thickBot="1" x14ac:dyDescent="0.3">
      <c r="A19" s="43"/>
      <c r="B19" s="42"/>
      <c r="C19" s="42"/>
      <c r="D19" s="44"/>
      <c r="E19" s="44"/>
      <c r="F19" s="1"/>
    </row>
    <row r="20" spans="1:6" ht="36.75" customHeight="1" thickBot="1" x14ac:dyDescent="0.3">
      <c r="A20" s="60" t="s">
        <v>32</v>
      </c>
      <c r="B20" s="61"/>
      <c r="C20" s="61"/>
      <c r="D20" s="22"/>
      <c r="E20" s="11" t="s">
        <v>17</v>
      </c>
      <c r="F20" s="20">
        <f>+F12+F18</f>
        <v>1236664000</v>
      </c>
    </row>
    <row r="21" spans="1:6" ht="36.75" customHeight="1" thickBot="1" x14ac:dyDescent="0.3">
      <c r="A21" s="58" t="s">
        <v>33</v>
      </c>
      <c r="B21" s="59"/>
      <c r="C21" s="59"/>
      <c r="D21" s="45"/>
      <c r="E21" s="11" t="s">
        <v>9</v>
      </c>
      <c r="F21" s="20">
        <v>1250000000</v>
      </c>
    </row>
    <row r="22" spans="1:6" ht="36.75" customHeight="1" thickBot="1" x14ac:dyDescent="0.3">
      <c r="A22" s="62" t="s">
        <v>18</v>
      </c>
      <c r="B22" s="63"/>
      <c r="C22" s="63"/>
      <c r="D22" s="25"/>
      <c r="E22" s="26" t="s">
        <v>24</v>
      </c>
      <c r="F22" s="49">
        <f>+F21-F20</f>
        <v>13336000</v>
      </c>
    </row>
    <row r="23" spans="1:6" ht="25.5" customHeight="1" thickBot="1" x14ac:dyDescent="0.3">
      <c r="A23" s="64" t="s">
        <v>16</v>
      </c>
      <c r="B23" s="65"/>
      <c r="C23" s="65"/>
      <c r="D23" s="27" t="s">
        <v>19</v>
      </c>
      <c r="E23" s="26" t="s">
        <v>25</v>
      </c>
      <c r="F23" s="48">
        <f>+F22/F21</f>
        <v>1.0668800000000001E-2</v>
      </c>
    </row>
    <row r="24" spans="1:6" ht="15.75" thickBot="1" x14ac:dyDescent="0.3">
      <c r="A24" s="52"/>
      <c r="B24" s="53"/>
      <c r="C24" s="53"/>
      <c r="D24" s="53"/>
      <c r="E24" s="53"/>
      <c r="F24" s="54"/>
    </row>
    <row r="25" spans="1:6" ht="15.75" thickBot="1" x14ac:dyDescent="0.3">
      <c r="A25" s="55" t="s">
        <v>26</v>
      </c>
      <c r="B25" s="56"/>
      <c r="C25" s="57"/>
      <c r="D25" s="19"/>
      <c r="E25" s="19"/>
      <c r="F25" s="35">
        <f>+F21-F22</f>
        <v>1236664000</v>
      </c>
    </row>
    <row r="26" spans="1:6" ht="15.75" thickBot="1" x14ac:dyDescent="0.3"/>
    <row r="27" spans="1:6" ht="15.75" thickBot="1" x14ac:dyDescent="0.3">
      <c r="A27" s="55" t="s">
        <v>27</v>
      </c>
      <c r="B27" s="56"/>
      <c r="C27" s="57"/>
      <c r="D27" s="41"/>
      <c r="E27" s="41"/>
      <c r="F27" s="36">
        <f>+F25+F8</f>
        <v>1266414000</v>
      </c>
    </row>
    <row r="30" spans="1:6" x14ac:dyDescent="0.25">
      <c r="E30" s="50"/>
    </row>
  </sheetData>
  <mergeCells count="20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  <mergeCell ref="A24:F24"/>
    <mergeCell ref="A25:C25"/>
    <mergeCell ref="A27:C27"/>
    <mergeCell ref="A18:C18"/>
    <mergeCell ref="A20:C20"/>
    <mergeCell ref="A21:C21"/>
    <mergeCell ref="A22:C22"/>
    <mergeCell ref="A23:C23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view="pageBreakPreview" zoomScale="85" zoomScaleNormal="100" zoomScaleSheetLayoutView="85" workbookViewId="0">
      <selection activeCell="F17" sqref="F17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66" t="s">
        <v>44</v>
      </c>
      <c r="B1" s="67"/>
      <c r="C1" s="67"/>
      <c r="D1" s="67"/>
      <c r="E1" s="67"/>
      <c r="F1" s="68"/>
    </row>
    <row r="2" spans="1:6" x14ac:dyDescent="0.25">
      <c r="A2" s="69"/>
      <c r="B2" s="70"/>
      <c r="C2" s="70"/>
      <c r="D2" s="70"/>
      <c r="E2" s="70"/>
      <c r="F2" s="71"/>
    </row>
    <row r="3" spans="1:6" ht="15.75" thickBot="1" x14ac:dyDescent="0.3">
      <c r="A3" s="72" t="s">
        <v>36</v>
      </c>
      <c r="B3" s="73"/>
      <c r="C3" s="73"/>
      <c r="D3" s="73"/>
      <c r="E3" s="73"/>
      <c r="F3" s="74"/>
    </row>
    <row r="4" spans="1:6" ht="35.25" customHeight="1" thickBot="1" x14ac:dyDescent="0.3">
      <c r="A4" s="95" t="s">
        <v>37</v>
      </c>
      <c r="B4" s="96"/>
      <c r="C4" s="96"/>
      <c r="D4" s="96"/>
      <c r="E4" s="96"/>
      <c r="F4" s="98"/>
    </row>
    <row r="5" spans="1:6" ht="15.75" thickBot="1" x14ac:dyDescent="0.3">
      <c r="A5" s="78" t="s">
        <v>2</v>
      </c>
      <c r="B5" s="79"/>
      <c r="C5" s="80"/>
      <c r="D5" s="1"/>
      <c r="E5" s="1"/>
      <c r="F5" s="1"/>
    </row>
    <row r="6" spans="1:6" ht="15.75" thickBot="1" x14ac:dyDescent="0.3">
      <c r="A6" s="58" t="s">
        <v>46</v>
      </c>
      <c r="B6" s="59"/>
      <c r="C6" s="59"/>
      <c r="D6" s="11" t="s">
        <v>28</v>
      </c>
      <c r="E6" s="11" t="s">
        <v>29</v>
      </c>
      <c r="F6" s="51" t="s">
        <v>3</v>
      </c>
    </row>
    <row r="7" spans="1:6" ht="63.75" customHeight="1" thickBot="1" x14ac:dyDescent="0.3">
      <c r="A7" s="83" t="s">
        <v>45</v>
      </c>
      <c r="B7" s="84"/>
      <c r="C7" s="84"/>
      <c r="D7" s="37"/>
      <c r="E7" s="38"/>
      <c r="F7" s="39"/>
    </row>
    <row r="8" spans="1:6" ht="15.75" thickBot="1" x14ac:dyDescent="0.3">
      <c r="A8" s="85" t="s">
        <v>42</v>
      </c>
      <c r="B8" s="86"/>
      <c r="C8" s="87"/>
      <c r="D8" s="18"/>
      <c r="E8" s="18"/>
      <c r="F8" s="40"/>
    </row>
    <row r="9" spans="1:6" ht="15.75" thickBot="1" x14ac:dyDescent="0.3">
      <c r="A9" s="78"/>
      <c r="B9" s="79"/>
      <c r="C9" s="79"/>
      <c r="D9" s="79"/>
      <c r="E9" s="79"/>
      <c r="F9" s="88"/>
    </row>
    <row r="10" spans="1:6" ht="63.75" customHeight="1" thickBot="1" x14ac:dyDescent="0.3">
      <c r="A10" s="95" t="s">
        <v>38</v>
      </c>
      <c r="B10" s="96"/>
      <c r="C10" s="96"/>
      <c r="D10" s="96"/>
      <c r="E10" s="96"/>
      <c r="F10" s="97"/>
    </row>
    <row r="11" spans="1:6" ht="15.75" thickBot="1" x14ac:dyDescent="0.3">
      <c r="A11" s="4" t="s">
        <v>7</v>
      </c>
      <c r="B11" s="78" t="s">
        <v>2</v>
      </c>
      <c r="C11" s="88"/>
      <c r="D11" s="14"/>
      <c r="E11" s="14"/>
      <c r="F11" s="1" t="s">
        <v>8</v>
      </c>
    </row>
    <row r="12" spans="1:6" ht="15.75" thickBot="1" x14ac:dyDescent="0.3">
      <c r="A12" s="58" t="s">
        <v>20</v>
      </c>
      <c r="B12" s="59"/>
      <c r="C12" s="59"/>
      <c r="D12" s="12"/>
      <c r="E12" s="11"/>
      <c r="F12" s="20"/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0"/>
      <c r="F14" s="32"/>
    </row>
    <row r="15" spans="1:6" ht="15.75" thickBot="1" x14ac:dyDescent="0.3">
      <c r="A15" s="5"/>
      <c r="B15" s="7" t="s">
        <v>12</v>
      </c>
      <c r="C15" s="8" t="s">
        <v>11</v>
      </c>
      <c r="D15" s="17"/>
      <c r="E15" s="31"/>
      <c r="F15" s="33"/>
    </row>
    <row r="16" spans="1:6" ht="15.75" thickBot="1" x14ac:dyDescent="0.3">
      <c r="A16" s="5"/>
      <c r="B16" s="7" t="s">
        <v>13</v>
      </c>
      <c r="C16" s="8" t="s">
        <v>14</v>
      </c>
      <c r="D16" s="17"/>
      <c r="E16" s="31"/>
      <c r="F16" s="33"/>
    </row>
    <row r="17" spans="1:6" ht="32.25" customHeight="1" thickBot="1" x14ac:dyDescent="0.3">
      <c r="A17" s="9"/>
      <c r="B17" s="7" t="s">
        <v>15</v>
      </c>
      <c r="C17" s="10">
        <v>0.19</v>
      </c>
      <c r="D17" s="17"/>
      <c r="E17" s="31"/>
      <c r="F17" s="33"/>
    </row>
    <row r="18" spans="1:6" ht="15.75" thickBot="1" x14ac:dyDescent="0.3">
      <c r="A18" s="58"/>
      <c r="B18" s="59"/>
      <c r="C18" s="59"/>
      <c r="D18" s="12" t="s">
        <v>23</v>
      </c>
      <c r="E18" s="11"/>
      <c r="F18" s="34"/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42.75" customHeight="1" thickBot="1" x14ac:dyDescent="0.3">
      <c r="A20" s="60" t="s">
        <v>43</v>
      </c>
      <c r="B20" s="61"/>
      <c r="C20" s="61"/>
      <c r="D20" s="22"/>
      <c r="E20" s="11" t="s">
        <v>17</v>
      </c>
      <c r="F20" s="20"/>
    </row>
    <row r="21" spans="1:6" ht="36.75" customHeight="1" thickBot="1" x14ac:dyDescent="0.3">
      <c r="A21" s="58" t="s">
        <v>39</v>
      </c>
      <c r="B21" s="59"/>
      <c r="C21" s="59"/>
      <c r="D21" s="12"/>
      <c r="E21" s="11" t="s">
        <v>9</v>
      </c>
      <c r="F21" s="20"/>
    </row>
    <row r="22" spans="1:6" ht="36.75" customHeight="1" thickBot="1" x14ac:dyDescent="0.3">
      <c r="A22" s="62" t="s">
        <v>18</v>
      </c>
      <c r="B22" s="63"/>
      <c r="C22" s="63"/>
      <c r="D22" s="25"/>
      <c r="E22" s="26" t="s">
        <v>24</v>
      </c>
      <c r="F22" s="21"/>
    </row>
    <row r="23" spans="1:6" ht="25.5" customHeight="1" thickBot="1" x14ac:dyDescent="0.3">
      <c r="A23" s="64" t="s">
        <v>40</v>
      </c>
      <c r="B23" s="65"/>
      <c r="C23" s="65"/>
      <c r="D23" s="27" t="s">
        <v>19</v>
      </c>
      <c r="E23" s="26" t="s">
        <v>25</v>
      </c>
      <c r="F23" s="24"/>
    </row>
    <row r="24" spans="1:6" ht="15.75" thickBot="1" x14ac:dyDescent="0.3"/>
    <row r="25" spans="1:6" ht="15.75" thickBot="1" x14ac:dyDescent="0.3">
      <c r="A25" s="92" t="s">
        <v>41</v>
      </c>
      <c r="B25" s="93"/>
      <c r="C25" s="93"/>
      <c r="D25" s="93"/>
      <c r="E25" s="94"/>
      <c r="F25" s="36"/>
    </row>
    <row r="26" spans="1:6" ht="7.5" customHeight="1" x14ac:dyDescent="0.25"/>
  </sheetData>
  <mergeCells count="18">
    <mergeCell ref="A6:C6"/>
    <mergeCell ref="A1:F1"/>
    <mergeCell ref="A2:F2"/>
    <mergeCell ref="A3:F3"/>
    <mergeCell ref="A4:F4"/>
    <mergeCell ref="A5:C5"/>
    <mergeCell ref="A22:C22"/>
    <mergeCell ref="A23:C23"/>
    <mergeCell ref="A25:E2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62</FINDETERConvocatoria>
    <FINDETERPublicar xmlns="C873A128-3956-43CC-8E9F-116C3547FB51">true</FINDETERPublicar>
    <g7y3 xmlns="c873a128-3956-43cc-8e9f-116c3547fb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8962ccea1e6752205a03ac9bb089eb4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5fe3c62a763911e9279bbfd519b7303d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ternalName="g7y3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D36C81-14BB-464B-81B4-40228BDE93CB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c873a128-3956-43cc-8e9f-116c3547fb51"/>
    <ds:schemaRef ds:uri="http://www.w3.org/XML/1998/namespace"/>
    <ds:schemaRef ds:uri="http://schemas.openxmlformats.org/package/2006/metadata/core-properties"/>
    <ds:schemaRef ds:uri="C873A128-3956-43CC-8E9F-116C3547FB5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990B24A-195B-4BA3-A149-5FA3908E4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3A128-3956-43CC-8E9F-116C3547FB51"/>
    <ds:schemaRef ds:uri="c873a128-3956-43cc-8e9f-116c3547f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PAF-JU-O-002-2019 FORMATO 4 PROPUESTA ECONOMICA</dc:title>
  <dc:creator>GERARDO ANDRES ALZATE ALZATE</dc:creator>
  <cp:lastModifiedBy>CHRISTIAN CAMILO LEON DEL RIO</cp:lastModifiedBy>
  <cp:lastPrinted>2020-02-20T16:14:11Z</cp:lastPrinted>
  <dcterms:created xsi:type="dcterms:W3CDTF">2019-01-22T17:02:10Z</dcterms:created>
  <dcterms:modified xsi:type="dcterms:W3CDTF">2021-02-03T03:09:27Z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