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itorio\Adenda Corozal 250815\"/>
    </mc:Choice>
  </mc:AlternateContent>
  <bookViews>
    <workbookView xWindow="0" yWindow="0" windowWidth="24000" windowHeight="9735" activeTab="3"/>
  </bookViews>
  <sheets>
    <sheet name="COROZAL PRESUP 1" sheetId="1" r:id="rId1"/>
    <sheet name="COROZAL PRESUP 2" sheetId="2" r:id="rId2"/>
    <sheet name="COROZAL PRESUP 3" sheetId="3" r:id="rId3"/>
    <sheet name="CONSOLIDADO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" localSheetId="1">#REF!</definedName>
    <definedName name="_" localSheetId="2">#REF!</definedName>
    <definedName name="_">#REF!</definedName>
    <definedName name="_xlnm.Print_Area" localSheetId="3">CONSOLIDADO!$B$1:$G$21</definedName>
    <definedName name="_xlnm.Print_Area" localSheetId="0">'COROZAL PRESUP 1'!$B$1:$G$117</definedName>
    <definedName name="_xlnm.Print_Area" localSheetId="1">'COROZAL PRESUP 2'!$B$1:$G$113</definedName>
    <definedName name="_xlnm.Print_Area" localSheetId="2">'COROZAL PRESUP 3'!$B$1:$G$105</definedName>
    <definedName name="bd" localSheetId="1">#REF!</definedName>
    <definedName name="bd" localSheetId="2">#REF!</definedName>
    <definedName name="bd">#REF!</definedName>
    <definedName name="Cll_4N__15_AE_40_San_Eduardo_II_Etapa._Tel_750372._Cúcuta_Colombia." localSheetId="1">'[1]INFOR. GENERAL'!#REF!</definedName>
    <definedName name="Cll_4N__15_AE_40_San_Eduardo_II_Etapa._Tel_750372._Cúcuta_Colombia." localSheetId="2">'[1]INFOR. GENERAL'!#REF!</definedName>
    <definedName name="Cll_4N__15_AE_40_San_Eduardo_II_Etapa._Tel_750372._Cúcuta_Colombia.">'[2]INFOR. GENERAL'!#REF!</definedName>
    <definedName name="d_percápita" localSheetId="1">#REF!</definedName>
    <definedName name="d_percápita" localSheetId="2">#REF!</definedName>
    <definedName name="d_percápita">#REF!</definedName>
    <definedName name="DARIPAVA_SOFTWARE_INC" localSheetId="1">'[1]INFOR. GENERAL'!#REF!</definedName>
    <definedName name="DARIPAVA_SOFTWARE_INC" localSheetId="2">'[1]INFOR. GENERAL'!#REF!</definedName>
    <definedName name="DARIPAVA_SOFTWARE_INC">'[2]INFOR. GENERAL'!#REF!</definedName>
    <definedName name="Dp" localSheetId="1">#REF!</definedName>
    <definedName name="Dp" localSheetId="2">#REF!</definedName>
    <definedName name="Dp">#REF!</definedName>
    <definedName name="Dv" localSheetId="1">#REF!</definedName>
    <definedName name="Dv" localSheetId="2">#REF!</definedName>
    <definedName name="Dv">#REF!</definedName>
    <definedName name="FECHAFSQ" localSheetId="1">#REF!</definedName>
    <definedName name="FECHAFSQ" localSheetId="2">#REF!</definedName>
    <definedName name="FECHAFSQ">#REF!</definedName>
    <definedName name="Generación_de_análisis_de_precios_Unitarios." localSheetId="1">'[1]INFOR. GENERAL'!#REF!</definedName>
    <definedName name="Generación_de_análisis_de_precios_Unitarios." localSheetId="2">'[1]INFOR. GENERAL'!#REF!</definedName>
    <definedName name="Generación_de_análisis_de_precios_Unitarios.">'[2]INFOR. GENERAL'!#REF!</definedName>
    <definedName name="GGG" localSheetId="1">#REF!</definedName>
    <definedName name="GGG" localSheetId="2">#REF!</definedName>
    <definedName name="GGG">#REF!</definedName>
    <definedName name="_xlnm.Recorder" localSheetId="1">#REF!</definedName>
    <definedName name="_xlnm.Recorder" localSheetId="2">#REF!</definedName>
    <definedName name="_xlnm.Recorder">#REF!</definedName>
    <definedName name="h" localSheetId="1">#REF!</definedName>
    <definedName name="h" localSheetId="2">#REF!</definedName>
    <definedName name="h">#REF!</definedName>
    <definedName name="hab___viv" localSheetId="1">#REF!</definedName>
    <definedName name="hab___viv" localSheetId="2">#REF!</definedName>
    <definedName name="hab___viv">#REF!</definedName>
    <definedName name="KKK" localSheetId="1">#REF!</definedName>
    <definedName name="KKK" localSheetId="2">#REF!</definedName>
    <definedName name="KKK">#REF!</definedName>
    <definedName name="LISTA" localSheetId="0">'COROZAL PRESUP 1'!#REF!</definedName>
    <definedName name="LISTA" localSheetId="1">'COROZAL PRESUP 2'!#REF!</definedName>
    <definedName name="LISTA" localSheetId="2">'COROZAL PRESUP 3'!#REF!</definedName>
    <definedName name="LISTA">#REF!</definedName>
    <definedName name="N" localSheetId="1">#REF!</definedName>
    <definedName name="N" localSheetId="2">#REF!</definedName>
    <definedName name="N">#REF!</definedName>
    <definedName name="No." localSheetId="1">#REF!</definedName>
    <definedName name="No." localSheetId="2">#REF!</definedName>
    <definedName name="No.">#REF!</definedName>
    <definedName name="resultado" localSheetId="1">#REF!</definedName>
    <definedName name="resultado" localSheetId="2">#REF!</definedName>
    <definedName name="resultado">#REF!</definedName>
    <definedName name="_xlnm.Print_Titles" localSheetId="0">'COROZAL PRESUP 1'!$1:$4</definedName>
    <definedName name="_xlnm.Print_Titles" localSheetId="1">'COROZAL PRESUP 2'!$1:$4</definedName>
    <definedName name="_xlnm.Print_Titles" localSheetId="2">'COROZAL PRESUP 3'!$1:$4</definedName>
    <definedName name="turbiedad" localSheetId="1">#REF!</definedName>
    <definedName name="turbiedad" localSheetId="2">#REF!</definedName>
    <definedName name="turbiedad">#REF!</definedName>
    <definedName name="UU" localSheetId="1">#REF!</definedName>
    <definedName name="UU" localSheetId="2">#REF!</definedName>
    <definedName name="UU">#REF!</definedName>
  </definedNames>
  <calcPr calcId="152511" iterate="1"/>
</workbook>
</file>

<file path=xl/calcChain.xml><?xml version="1.0" encoding="utf-8"?>
<calcChain xmlns="http://schemas.openxmlformats.org/spreadsheetml/2006/main">
  <c r="B97" i="3" l="1"/>
  <c r="B98" i="3" s="1"/>
  <c r="B99" i="3" s="1"/>
  <c r="B100" i="3" s="1"/>
  <c r="G96" i="3"/>
  <c r="G65" i="3"/>
  <c r="G54" i="3"/>
  <c r="G45" i="3"/>
  <c r="G46" i="3"/>
  <c r="B46" i="3"/>
  <c r="G100" i="2"/>
  <c r="G99" i="2"/>
  <c r="G98" i="2"/>
  <c r="G62" i="2"/>
  <c r="G52" i="2"/>
  <c r="B52" i="2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G51" i="2"/>
  <c r="G34" i="2"/>
  <c r="G103" i="1"/>
  <c r="G102" i="1"/>
  <c r="G65" i="1"/>
  <c r="C41" i="1"/>
  <c r="G33" i="1"/>
  <c r="G100" i="3" l="1"/>
  <c r="G99" i="3"/>
  <c r="G98" i="3"/>
  <c r="G97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4" i="3"/>
  <c r="G63" i="3"/>
  <c r="G62" i="3"/>
  <c r="G61" i="3"/>
  <c r="G60" i="3"/>
  <c r="G59" i="3"/>
  <c r="G58" i="3"/>
  <c r="G57" i="3"/>
  <c r="G56" i="3"/>
  <c r="G55" i="3"/>
  <c r="G53" i="3"/>
  <c r="G52" i="3"/>
  <c r="G51" i="3"/>
  <c r="G50" i="3"/>
  <c r="G49" i="3"/>
  <c r="G48" i="3"/>
  <c r="G47" i="3"/>
  <c r="G102" i="3" s="1"/>
  <c r="B47" i="3"/>
  <c r="B48" i="3" s="1"/>
  <c r="B49" i="3" s="1"/>
  <c r="B50" i="3" s="1"/>
  <c r="B51" i="3" s="1"/>
  <c r="B52" i="3" s="1"/>
  <c r="B53" i="3" s="1"/>
  <c r="G39" i="3"/>
  <c r="D39" i="3"/>
  <c r="C39" i="3"/>
  <c r="G38" i="3"/>
  <c r="D38" i="3"/>
  <c r="C38" i="3"/>
  <c r="G37" i="3"/>
  <c r="D37" i="3"/>
  <c r="C37" i="3"/>
  <c r="G36" i="3"/>
  <c r="D36" i="3"/>
  <c r="C36" i="3"/>
  <c r="G35" i="3"/>
  <c r="D35" i="3"/>
  <c r="C35" i="3"/>
  <c r="G34" i="3"/>
  <c r="D34" i="3"/>
  <c r="C34" i="3"/>
  <c r="G33" i="3"/>
  <c r="D33" i="3"/>
  <c r="C33" i="3"/>
  <c r="G32" i="3"/>
  <c r="D32" i="3"/>
  <c r="C32" i="3"/>
  <c r="G30" i="3"/>
  <c r="D30" i="3"/>
  <c r="C30" i="3"/>
  <c r="G29" i="3"/>
  <c r="D29" i="3"/>
  <c r="C29" i="3"/>
  <c r="G28" i="3"/>
  <c r="D28" i="3"/>
  <c r="C28" i="3"/>
  <c r="G27" i="3"/>
  <c r="D27" i="3"/>
  <c r="C27" i="3"/>
  <c r="G26" i="3"/>
  <c r="D26" i="3"/>
  <c r="G24" i="3"/>
  <c r="D24" i="3"/>
  <c r="C24" i="3"/>
  <c r="G23" i="3"/>
  <c r="D23" i="3"/>
  <c r="C23" i="3"/>
  <c r="G22" i="3"/>
  <c r="D22" i="3"/>
  <c r="C22" i="3"/>
  <c r="G20" i="3"/>
  <c r="D20" i="3"/>
  <c r="C20" i="3"/>
  <c r="G19" i="3"/>
  <c r="D19" i="3"/>
  <c r="C19" i="3"/>
  <c r="G18" i="3"/>
  <c r="D18" i="3"/>
  <c r="C18" i="3"/>
  <c r="G16" i="3"/>
  <c r="D16" i="3"/>
  <c r="C16" i="3"/>
  <c r="G15" i="3"/>
  <c r="D15" i="3"/>
  <c r="C15" i="3"/>
  <c r="G14" i="3"/>
  <c r="D14" i="3"/>
  <c r="C14" i="3"/>
  <c r="G13" i="3"/>
  <c r="D13" i="3"/>
  <c r="C13" i="3"/>
  <c r="G11" i="3"/>
  <c r="D11" i="3"/>
  <c r="C11" i="3"/>
  <c r="G10" i="3"/>
  <c r="D10" i="3"/>
  <c r="C10" i="3"/>
  <c r="G9" i="3"/>
  <c r="D9" i="3"/>
  <c r="C9" i="3"/>
  <c r="G108" i="2"/>
  <c r="G107" i="2"/>
  <c r="G106" i="2"/>
  <c r="G105" i="2"/>
  <c r="G104" i="2"/>
  <c r="G103" i="2"/>
  <c r="G102" i="2"/>
  <c r="G101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1" i="2"/>
  <c r="G60" i="2"/>
  <c r="G59" i="2"/>
  <c r="G58" i="2"/>
  <c r="G57" i="2"/>
  <c r="G56" i="2"/>
  <c r="G55" i="2"/>
  <c r="G54" i="2"/>
  <c r="G53" i="2"/>
  <c r="G45" i="2"/>
  <c r="D45" i="2"/>
  <c r="C45" i="2"/>
  <c r="G44" i="2"/>
  <c r="D44" i="2"/>
  <c r="C44" i="2"/>
  <c r="G42" i="2"/>
  <c r="D42" i="2"/>
  <c r="C42" i="2"/>
  <c r="G41" i="2"/>
  <c r="D41" i="2"/>
  <c r="C41" i="2"/>
  <c r="G40" i="2"/>
  <c r="D40" i="2"/>
  <c r="C40" i="2"/>
  <c r="G39" i="2"/>
  <c r="D39" i="2"/>
  <c r="C39" i="2"/>
  <c r="G38" i="2"/>
  <c r="D38" i="2"/>
  <c r="G37" i="2"/>
  <c r="D37" i="2"/>
  <c r="C37" i="2"/>
  <c r="G36" i="2"/>
  <c r="D36" i="2"/>
  <c r="C36" i="2"/>
  <c r="G35" i="2"/>
  <c r="D35" i="2"/>
  <c r="C35" i="2"/>
  <c r="G32" i="2"/>
  <c r="D32" i="2"/>
  <c r="C32" i="2"/>
  <c r="G31" i="2"/>
  <c r="D31" i="2"/>
  <c r="G30" i="2"/>
  <c r="D30" i="2"/>
  <c r="C30" i="2"/>
  <c r="G29" i="2"/>
  <c r="D29" i="2"/>
  <c r="C29" i="2"/>
  <c r="G28" i="2"/>
  <c r="D28" i="2"/>
  <c r="G27" i="2"/>
  <c r="D27" i="2"/>
  <c r="G25" i="2"/>
  <c r="D25" i="2"/>
  <c r="C25" i="2"/>
  <c r="G24" i="2"/>
  <c r="D24" i="2"/>
  <c r="C24" i="2"/>
  <c r="G23" i="2"/>
  <c r="D23" i="2"/>
  <c r="C23" i="2"/>
  <c r="G21" i="2"/>
  <c r="D21" i="2"/>
  <c r="C21" i="2"/>
  <c r="G20" i="2"/>
  <c r="D20" i="2"/>
  <c r="C20" i="2"/>
  <c r="G19" i="2"/>
  <c r="D19" i="2"/>
  <c r="C19" i="2"/>
  <c r="G17" i="2"/>
  <c r="D17" i="2"/>
  <c r="C17" i="2"/>
  <c r="G16" i="2"/>
  <c r="D16" i="2"/>
  <c r="C16" i="2"/>
  <c r="G15" i="2"/>
  <c r="D15" i="2"/>
  <c r="C15" i="2"/>
  <c r="G14" i="2"/>
  <c r="D14" i="2"/>
  <c r="C14" i="2"/>
  <c r="G13" i="2"/>
  <c r="D13" i="2"/>
  <c r="C13" i="2"/>
  <c r="G11" i="2"/>
  <c r="D11" i="2"/>
  <c r="C11" i="2"/>
  <c r="G10" i="2"/>
  <c r="D10" i="2"/>
  <c r="C10" i="2"/>
  <c r="G9" i="2"/>
  <c r="D9" i="2"/>
  <c r="C9" i="2"/>
  <c r="G112" i="1"/>
  <c r="G111" i="1"/>
  <c r="G110" i="1"/>
  <c r="G109" i="1"/>
  <c r="G108" i="1"/>
  <c r="G107" i="1"/>
  <c r="G106" i="1"/>
  <c r="G105" i="1"/>
  <c r="G104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4" i="1"/>
  <c r="G63" i="1"/>
  <c r="G62" i="1"/>
  <c r="G61" i="1"/>
  <c r="G60" i="1"/>
  <c r="G59" i="1"/>
  <c r="G58" i="1"/>
  <c r="G57" i="1"/>
  <c r="G56" i="1"/>
  <c r="G55" i="1"/>
  <c r="G54" i="1"/>
  <c r="G53" i="1"/>
  <c r="G47" i="1"/>
  <c r="D47" i="1"/>
  <c r="C47" i="1"/>
  <c r="G46" i="1"/>
  <c r="D46" i="1"/>
  <c r="C46" i="1"/>
  <c r="G44" i="1"/>
  <c r="D44" i="1"/>
  <c r="C44" i="1"/>
  <c r="G43" i="1"/>
  <c r="D43" i="1"/>
  <c r="G42" i="1"/>
  <c r="D42" i="1"/>
  <c r="C42" i="1"/>
  <c r="G41" i="1"/>
  <c r="D41" i="1"/>
  <c r="G40" i="1"/>
  <c r="D40" i="1"/>
  <c r="G39" i="1"/>
  <c r="D39" i="1"/>
  <c r="C39" i="1"/>
  <c r="G38" i="1"/>
  <c r="D38" i="1"/>
  <c r="C38" i="1"/>
  <c r="G37" i="1"/>
  <c r="D37" i="1"/>
  <c r="C37" i="1"/>
  <c r="G36" i="1"/>
  <c r="D36" i="1"/>
  <c r="C36" i="1"/>
  <c r="G35" i="1"/>
  <c r="D35" i="1"/>
  <c r="C35" i="1"/>
  <c r="G34" i="1"/>
  <c r="D34" i="1"/>
  <c r="C34" i="1"/>
  <c r="G32" i="1"/>
  <c r="G30" i="1"/>
  <c r="D30" i="1"/>
  <c r="C30" i="1"/>
  <c r="G29" i="1"/>
  <c r="D29" i="1"/>
  <c r="C29" i="1"/>
  <c r="G28" i="1"/>
  <c r="D28" i="1"/>
  <c r="C28" i="1"/>
  <c r="G27" i="1"/>
  <c r="D27" i="1"/>
  <c r="C27" i="1"/>
  <c r="G26" i="1"/>
  <c r="D26" i="1"/>
  <c r="G24" i="1"/>
  <c r="D24" i="1"/>
  <c r="C24" i="1"/>
  <c r="G23" i="1"/>
  <c r="D23" i="1"/>
  <c r="C23" i="1"/>
  <c r="G22" i="1"/>
  <c r="D22" i="1"/>
  <c r="C22" i="1"/>
  <c r="G20" i="1"/>
  <c r="D20" i="1"/>
  <c r="C20" i="1"/>
  <c r="G19" i="1"/>
  <c r="D19" i="1"/>
  <c r="C19" i="1"/>
  <c r="G18" i="1"/>
  <c r="D18" i="1"/>
  <c r="C18" i="1"/>
  <c r="G16" i="1"/>
  <c r="D16" i="1"/>
  <c r="C16" i="1"/>
  <c r="G15" i="1"/>
  <c r="D15" i="1"/>
  <c r="C15" i="1"/>
  <c r="G14" i="1"/>
  <c r="D14" i="1"/>
  <c r="C14" i="1"/>
  <c r="G13" i="1"/>
  <c r="D13" i="1"/>
  <c r="C13" i="1"/>
  <c r="G11" i="1"/>
  <c r="D11" i="1"/>
  <c r="C11" i="1"/>
  <c r="G10" i="1"/>
  <c r="D10" i="1"/>
  <c r="C10" i="1"/>
  <c r="G9" i="1"/>
  <c r="D9" i="1"/>
  <c r="C9" i="1"/>
  <c r="G15" i="4" l="1"/>
  <c r="G110" i="2"/>
  <c r="G14" i="4" s="1"/>
  <c r="G114" i="1"/>
  <c r="G13" i="4" s="1"/>
  <c r="B54" i="3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G41" i="3"/>
  <c r="G6" i="4" s="1"/>
  <c r="G47" i="2"/>
  <c r="G5" i="4" s="1"/>
  <c r="G49" i="1"/>
  <c r="G4" i="4" s="1"/>
  <c r="G104" i="3" l="1"/>
  <c r="B65" i="3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G116" i="1"/>
  <c r="G112" i="2"/>
  <c r="G16" i="4"/>
  <c r="G18" i="4" s="1"/>
  <c r="G7" i="4" l="1"/>
  <c r="G9" i="4" l="1"/>
  <c r="G8" i="4"/>
  <c r="G10" i="4" l="1"/>
  <c r="G20" i="4" s="1"/>
</calcChain>
</file>

<file path=xl/sharedStrings.xml><?xml version="1.0" encoding="utf-8"?>
<sst xmlns="http://schemas.openxmlformats.org/spreadsheetml/2006/main" count="597" uniqueCount="203">
  <si>
    <t>OBRA: SUMINISTRO E INSTALACIÓN DE LAS REDES DE DISTRIBUCIÓN PARA LOS BARRIOS LUIS CARLOS GALÁN, NUEVA ESPERANZA, BRUSELAS, SAGRADO CORAZÓN, LAS DELICIAS Y CARTAGENA DE INDIAS DEL MUNICIPIO DE COROZAL</t>
  </si>
  <si>
    <t>PRESUPUESTO ESTIMADO FASE III</t>
  </si>
  <si>
    <t>ITEM</t>
  </si>
  <si>
    <t>DESCRIPCION</t>
  </si>
  <si>
    <t>UND</t>
  </si>
  <si>
    <t>CANTIDAD</t>
  </si>
  <si>
    <t>VALOR
UNITARIO</t>
  </si>
  <si>
    <t>VALOR TOTAL</t>
  </si>
  <si>
    <t>CODIGO</t>
  </si>
  <si>
    <t>A</t>
  </si>
  <si>
    <t>OBRA CIVIL</t>
  </si>
  <si>
    <t>APR</t>
  </si>
  <si>
    <t>PRELIMINARES</t>
  </si>
  <si>
    <t/>
  </si>
  <si>
    <t>APR-002</t>
  </si>
  <si>
    <t>ASE-002</t>
  </si>
  <si>
    <t>ASE-003</t>
  </si>
  <si>
    <t>AEX</t>
  </si>
  <si>
    <t>EXCAVACIÓN</t>
  </si>
  <si>
    <t>AEX-002</t>
  </si>
  <si>
    <t>AEX-007</t>
  </si>
  <si>
    <t>AEX-012</t>
  </si>
  <si>
    <t>AEX-018</t>
  </si>
  <si>
    <t>ARE</t>
  </si>
  <si>
    <t>RELLENOS</t>
  </si>
  <si>
    <t>ARE-001</t>
  </si>
  <si>
    <t>ARE-002</t>
  </si>
  <si>
    <t>ARE-003</t>
  </si>
  <si>
    <t>ACD</t>
  </si>
  <si>
    <t>CORTES Y DEMOLICIONES</t>
  </si>
  <si>
    <t>ACD-001</t>
  </si>
  <si>
    <t>ACD-002</t>
  </si>
  <si>
    <t>ACD-003</t>
  </si>
  <si>
    <t>AEC</t>
  </si>
  <si>
    <t>CONSTRUCCIÓN ESTRUCTURAS EN CONCRETO</t>
  </si>
  <si>
    <t>AEC-001</t>
  </si>
  <si>
    <t>AEC-034</t>
  </si>
  <si>
    <t>AEC-003</t>
  </si>
  <si>
    <t>AEC-033</t>
  </si>
  <si>
    <t>AEC-065</t>
  </si>
  <si>
    <t>ATA</t>
  </si>
  <si>
    <t>INSTALACIÓN TUBERIA Y ACCESORIOS</t>
  </si>
  <si>
    <t>ATA-049</t>
  </si>
  <si>
    <t>ML</t>
  </si>
  <si>
    <t>ATA-050</t>
  </si>
  <si>
    <t>ATA-051</t>
  </si>
  <si>
    <t>ATA-052</t>
  </si>
  <si>
    <t>ATA-058</t>
  </si>
  <si>
    <t>ATA-059</t>
  </si>
  <si>
    <t>ATA-060</t>
  </si>
  <si>
    <t>AEC-069</t>
  </si>
  <si>
    <t>ATA-041</t>
  </si>
  <si>
    <t>ATA-068</t>
  </si>
  <si>
    <t>AR-003</t>
  </si>
  <si>
    <t>AR-002</t>
  </si>
  <si>
    <t>REPOSICION DE REDES DE ACUEDUCTO Y ALCANTARILLADO</t>
  </si>
  <si>
    <t>ATA-069</t>
  </si>
  <si>
    <t>AR-001</t>
  </si>
  <si>
    <t>ATA-040</t>
  </si>
  <si>
    <t xml:space="preserve">TOTAL COSTO DIRECTO OBRA CIVIL : </t>
  </si>
  <si>
    <t xml:space="preserve">ADMINISTRACIÓN : </t>
  </si>
  <si>
    <t xml:space="preserve">IVA SOBRE LA UTILIDAD  : </t>
  </si>
  <si>
    <t xml:space="preserve"> PRESUPUESTO ESTIMADO FASE III - OBRA CIVIL : </t>
  </si>
  <si>
    <t>B</t>
  </si>
  <si>
    <t>SUMINISTROS</t>
  </si>
  <si>
    <t>Tuberia PEAD DN = 16mm, PE 40 PN10 (Acometida)</t>
  </si>
  <si>
    <t>Tuberia PEAD DN = 63mm, PE 100 PN10</t>
  </si>
  <si>
    <t>Tuberia PEAD DN = 90mm, PE 100 PN10</t>
  </si>
  <si>
    <t>Tuberia PEAD DN = 110mm, PE 100 PN10</t>
  </si>
  <si>
    <t>Tuberia PEAD DN = 160mm, PE 100 PN10</t>
  </si>
  <si>
    <t>Adaptador Hembra de 1/2" para PF</t>
  </si>
  <si>
    <t>Adaptador Macho de 1/2" para PF</t>
  </si>
  <si>
    <t>Brida loca metalica DN=110mm</t>
  </si>
  <si>
    <t>Brida loca metalica DN=160mm</t>
  </si>
  <si>
    <t>Brida loca metalica DN=315mm</t>
  </si>
  <si>
    <t>Brida loca metalica DN=63mm</t>
  </si>
  <si>
    <t>Brida loca metalica DN=90mm</t>
  </si>
  <si>
    <t>Caja medidor en polipropileno</t>
  </si>
  <si>
    <t>CODO 45° 1/2" PVC</t>
  </si>
  <si>
    <t>Codo 45° DN=160mm PEAD, PE 100 PN10</t>
  </si>
  <si>
    <t>Codo 45° DN=90mm PEAD, PE 100 PN10</t>
  </si>
  <si>
    <t>Codo 90° DN=90mm PEAD, PE 100 PN10</t>
  </si>
  <si>
    <t>Filtro Yee DN=50mm 2plg BxB</t>
  </si>
  <si>
    <t>Filtro Yee DN=75mm 3plg BxB</t>
  </si>
  <si>
    <t>Hidrante 3plg Extremo Bridado</t>
  </si>
  <si>
    <t>Kit de tornillería de DN=110mm (Ø4") (Incluye tornillo, tuerca, empaque, guasa y arandela)</t>
  </si>
  <si>
    <t>Kit de tornillería de DN=160m (Ø6") (Incluye tornillo, tuerca, empaque, guasa y arandela)</t>
  </si>
  <si>
    <t>Kit de tornillería de DN=315m (Ø12") (Incluye tornillo, tuerca, empaque, guasa y arandela)</t>
  </si>
  <si>
    <t>Kit de tornillería de DN=50mm (Ø2") (Incluye tornillo, tuerca, empaque, guasa y arandela)</t>
  </si>
  <si>
    <t>Kit de tornillería de DN=90mm (Ø3") (Incluye tornillo, tuerca, empaque, guasa y arandela)</t>
  </si>
  <si>
    <t>Macromedidor 2plg BxB</t>
  </si>
  <si>
    <t>Macromedidor 3plg BxB</t>
  </si>
  <si>
    <t>Medidor volumetrico R160 calibre 15mm(1/2")</t>
  </si>
  <si>
    <t>Portaflanche DN=110mm, PE 100 PN10</t>
  </si>
  <si>
    <t>Portaflanche DN=160mm, PE 100 PN10</t>
  </si>
  <si>
    <t>Portaflanche DN=315mm, PE 100 PN10</t>
  </si>
  <si>
    <t>Portaflanche DN=63mm, PE 100 PN10</t>
  </si>
  <si>
    <t>Portaflanche DN=90mm, PE 100 PN10</t>
  </si>
  <si>
    <t>Reduccion DN=110mm x 90mm  PEAD,PE 100 PN10</t>
  </si>
  <si>
    <t>Reduccion DN=90mm x 63mm PEAD, PE 100 PN10</t>
  </si>
  <si>
    <t>Registro de maniobra y corte de 1/2" (antifraude)</t>
  </si>
  <si>
    <t>Silleta termofusión 110mm x 16mm PE 100 PN 10</t>
  </si>
  <si>
    <t>Silleta termofusión 90mm x 16mm PE 100 PN 10</t>
  </si>
  <si>
    <t>Tapa tipo chorote trafico pesado</t>
  </si>
  <si>
    <t>Tapon DN=90mm PEAD, PE 100 PN10</t>
  </si>
  <si>
    <t>Tee DN=110mmx110mmPEAD, PE 100 PN10</t>
  </si>
  <si>
    <t>Tee DN=110mmx90mm PEAD, PE 100 PN10</t>
  </si>
  <si>
    <t>Tee DN=160mmx160mm PEAD, PE 100 PN10</t>
  </si>
  <si>
    <t>Tee DN=160mmx90mm PEAD, PE 100 PN10</t>
  </si>
  <si>
    <t>Tee DN=315mmx110mm PEAD, PE 100 PN10</t>
  </si>
  <si>
    <t>Tee DN=90mmx90mm PEAD, PE 100 PN10</t>
  </si>
  <si>
    <t>Tubería  1/2" PVC</t>
  </si>
  <si>
    <t>Tubería de acero ASTM A-53 GB E.P. 9,52 MM 8"</t>
  </si>
  <si>
    <t>Union Brida por Acople Universal 12plg HD BxB Para PVC</t>
  </si>
  <si>
    <t>Union Brida por Acople Universal 3plg HD BxB Para PVC</t>
  </si>
  <si>
    <t>Union Brida por Acople Universal 6plg HD BxB Para AC</t>
  </si>
  <si>
    <t>Union de desmontaje autoportante 2plg HD BxB</t>
  </si>
  <si>
    <t>Union de desmontaje autoportante 3plg HD BxB</t>
  </si>
  <si>
    <t>Union de desmontaje autoportante 6plg HD BxB</t>
  </si>
  <si>
    <t>Valvula de compuerta 3plg HD BxB vastago no ascendente</t>
  </si>
  <si>
    <t>Valvula de compuerta 4plg HD BxB vastago no ascendente</t>
  </si>
  <si>
    <t>Valvula de compuerta 6plg HD BxB vastago no ascendente</t>
  </si>
  <si>
    <t xml:space="preserve">TOTAL COSTO DIRECTO SUMINISTROS : </t>
  </si>
  <si>
    <t>VALOR
TOTAL</t>
  </si>
  <si>
    <t>AEX-019</t>
  </si>
  <si>
    <t>AEC-002</t>
  </si>
  <si>
    <t>AEC-074</t>
  </si>
  <si>
    <t>AEC-067</t>
  </si>
  <si>
    <t>ATA-073</t>
  </si>
  <si>
    <t>Adaptador hembra de 1/2" para PF</t>
  </si>
  <si>
    <t>Codo 45° 1/2" PVC</t>
  </si>
  <si>
    <t>Codo 45° DN=110mm PEAD, PE 100 PN10</t>
  </si>
  <si>
    <t>Codo 90° DN=110mm PEAD, PE 100 PN10</t>
  </si>
  <si>
    <t>Hidrante 3plg extremo bridado</t>
  </si>
  <si>
    <t>Hidrante 4plg extremo bridado</t>
  </si>
  <si>
    <t>Kit de tornillería de DN=160mm (Ø6") (Incluye tornillo, tuerca, empaque, guasa y arandela)</t>
  </si>
  <si>
    <t>Niple  L = 0.85m 2plg HD BxB</t>
  </si>
  <si>
    <t>Reducción DN=110mm x 90mm  PEAD,PE 100 PN10</t>
  </si>
  <si>
    <t>Reducción DN=90mm x 63mm  PEAD,PE 100 PN10</t>
  </si>
  <si>
    <t>Tapa tipo chorote para tráfico pesado</t>
  </si>
  <si>
    <t>Tapon DN=110mm PEAD, PE 100 PN10</t>
  </si>
  <si>
    <t>Tapon DN=160mm PEAD, PE 100 PN11</t>
  </si>
  <si>
    <t>Tee DN=110mmx110mm PEAD, PE 100 PN10</t>
  </si>
  <si>
    <t>Tee DN=160mmx110mm PEAD, PE 100 PN10</t>
  </si>
  <si>
    <t>Unión Brida por Acople Universal 3plg HD BXB Para PVC</t>
  </si>
  <si>
    <t>Unión Brida por Acople Universal 4plg HD BXB Para PVC</t>
  </si>
  <si>
    <t>Unión Brida por Acople Universal 6plg HD BXB Para PVC</t>
  </si>
  <si>
    <t>Unión de desmontaje autoportante 2plg HD BxB</t>
  </si>
  <si>
    <t xml:space="preserve">Válvula de admisión y expulsión de aire de Acción Multiple 3plg HD BxB </t>
  </si>
  <si>
    <t>Válvula de compuerta 2plg HD BxB vástago no ascendente</t>
  </si>
  <si>
    <t>Válvula de compuerta 3plg HD BxB vástago no ascendente</t>
  </si>
  <si>
    <t>Válvula de compuerta 4plg HD BxB vástago no ascendente</t>
  </si>
  <si>
    <t>PAVIMENTO EN CONCRETO DE MR= 3.8Mpa PREMEZCLADO Y ACELERADO A 3 DÍAS (E= 0,20m.)</t>
  </si>
  <si>
    <t>OBRA: SUMINISTRO E INSTALACIÓN DE REDES DE DISTRIBUCIÓN PARA BARRIOS DE LA ZONA NORTE EN EL MUNICIPIO DE COROZAL.</t>
  </si>
  <si>
    <t>AEC-068</t>
  </si>
  <si>
    <t>Codo 90° DN=160mm PEAD, PE 100 PN10</t>
  </si>
  <si>
    <t>Medidor volumetrico R160 calibre 15mm (1/2")</t>
  </si>
  <si>
    <t>Niple  L = 0.40m 2plg HD BxB</t>
  </si>
  <si>
    <t>Niple  L = 0.40m 3plg HD BxB</t>
  </si>
  <si>
    <t>Niple  Pasamuro L = 0.85m 2plg HD BxB</t>
  </si>
  <si>
    <t>Niple  Pasamuro L = 0.85m 3plg HD BxB</t>
  </si>
  <si>
    <t>Niple  Pasamuro L = 0.90m 2plg HD BxB</t>
  </si>
  <si>
    <t>Niple  Pasamuro L = 0.90m 3plg HD BxB</t>
  </si>
  <si>
    <t>Reducción DN=110mm x 63mm  PEAD,PE 100 PN10</t>
  </si>
  <si>
    <t>Reduccion DN=160mm x 90mm  PEAD,PE 100 PN10</t>
  </si>
  <si>
    <t xml:space="preserve">Tuberia de acero ASTM A-53 GB E.P. 9,52 MM 4" </t>
  </si>
  <si>
    <t>Cargo: Gerente Técnico</t>
  </si>
  <si>
    <t>Cargo: Secretario de Planeación, Obras Públicas y Saneamiento Ambiental - Municipio de Corozal</t>
  </si>
  <si>
    <t>Elaboró: Ing. Genny Bohorquez</t>
  </si>
  <si>
    <r>
      <t>Revisó:</t>
    </r>
    <r>
      <rPr>
        <sz val="8"/>
        <rFont val="Arial Narrow"/>
        <family val="2"/>
      </rPr>
      <t xml:space="preserve"> Ing. Miguel Hernández Cogollo</t>
    </r>
  </si>
  <si>
    <r>
      <rPr>
        <b/>
        <sz val="8"/>
        <rFont val="Arial Narrow"/>
        <family val="2"/>
      </rPr>
      <t>Aprobó:</t>
    </r>
    <r>
      <rPr>
        <sz val="8"/>
        <rFont val="Arial Narrow"/>
        <family val="2"/>
      </rPr>
      <t xml:space="preserve"> Ing.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Wilson Pérez Navarro</t>
    </r>
  </si>
  <si>
    <r>
      <rPr>
        <b/>
        <u/>
        <sz val="8"/>
        <rFont val="Arial Narrow"/>
        <family val="2"/>
      </rPr>
      <t>SUBTOTAL COSTO DIRECTO OBRA CIVIL PROYECTO</t>
    </r>
    <r>
      <rPr>
        <b/>
        <sz val="8"/>
        <rFont val="Arial Narrow"/>
        <family val="2"/>
      </rPr>
      <t xml:space="preserve">: SUMINISTRO E INSTALACIÓN DE LAS REDES DE DISTRIBUCIÓN PARA LOS BARRIOS LUIS CARLOS GALÁN, NUEVA ESPERANZA, BRUSELAS, SAGRADO CORAZÓN, LAS DELICIAS Y CARTAGENA DE INDIAS DEL MUNICIPIO DE COROZAL </t>
    </r>
  </si>
  <si>
    <t>SUBTOTAL COSTO DIRECTO OBRA CIVIL Y SUMINISTRO:</t>
  </si>
  <si>
    <r>
      <rPr>
        <b/>
        <u/>
        <sz val="8"/>
        <rFont val="Arial Narrow"/>
        <family val="2"/>
      </rPr>
      <t>SUBTOTAL COSTO DIRECTO OBRA CIVIL PROYECTO</t>
    </r>
    <r>
      <rPr>
        <b/>
        <sz val="8"/>
        <rFont val="Arial Narrow"/>
        <family val="2"/>
      </rPr>
      <t>: SUMINISTRO E INSTALACIÓN DE REDES DE DISTRIBUCIÓN PARA BARRIOS DE LA ZONA NORTE EN EL MUNICIPIO DE COROZAL.</t>
    </r>
  </si>
  <si>
    <r>
      <rPr>
        <b/>
        <u/>
        <sz val="8"/>
        <rFont val="Arial Narrow"/>
        <family val="2"/>
      </rPr>
      <t xml:space="preserve">
SUBTOTAL COSTO DIRECTO OBRA CIVIL PROYECTO</t>
    </r>
    <r>
      <rPr>
        <b/>
        <sz val="8"/>
        <rFont val="Arial Narrow"/>
        <family val="2"/>
      </rPr>
      <t xml:space="preserve">: EXTENSIÓN Y RENOVACIÓN DE REDES DE ACUEDUCTO EN LOS BARRIOS NELSON MARTELO, NAVIDAD, LOS CEREZOS, SAN CARLOS, 11 DE NOVIEMBRE EN EL MUNICIPIO DE COROZAL.
</t>
    </r>
  </si>
  <si>
    <t xml:space="preserve">
OBRA: EXTENSIÓN Y RENOVACIÓN DE REDES DE ACUEDUCTO EN LOS BARRIOS NELSON MARTELO, NAVIDAD, LOS CEREZOS, SAN CARLOS, 11 DE NOVIEMBRE EN EL MUNICIPIO DE COROZAL.
</t>
  </si>
  <si>
    <r>
      <rPr>
        <b/>
        <u/>
        <sz val="8"/>
        <rFont val="Arial Narrow"/>
        <family val="2"/>
      </rPr>
      <t>SUBTOTAL COSTO DIRECTO SUMINISTRO PROYECTO</t>
    </r>
    <r>
      <rPr>
        <b/>
        <sz val="8"/>
        <rFont val="Arial Narrow"/>
        <family val="2"/>
      </rPr>
      <t xml:space="preserve">: SUMINISTRO E INSTALACIÓN DE LAS REDES DE DISTRIBUCIÓN PARA LOS BARRIOS LUIS CARLOS GALÁN, NUEVA ESPERANZA, BRUSELAS, SAGRADO CORAZÓN, LAS DELICIAS Y CARTAGENA DE INDIAS DEL MUNICIPIO DE COROZAL </t>
    </r>
  </si>
  <si>
    <r>
      <rPr>
        <b/>
        <u/>
        <sz val="8"/>
        <rFont val="Arial Narrow"/>
        <family val="2"/>
      </rPr>
      <t>SUBTOTAL COSTO DIRECTO SUMINISTRO PROYECTO</t>
    </r>
    <r>
      <rPr>
        <b/>
        <sz val="8"/>
        <rFont val="Arial Narrow"/>
        <family val="2"/>
      </rPr>
      <t>: SUMINISTRO E INSTALACIÓN DE REDES DE DISTRIBUCIÓN PARA BARRIOS DE LA ZONA NORTE EN EL MUNICIPIO DE COROZAL.</t>
    </r>
  </si>
  <si>
    <r>
      <rPr>
        <b/>
        <u/>
        <sz val="8"/>
        <rFont val="Arial Narrow"/>
        <family val="2"/>
      </rPr>
      <t xml:space="preserve">
SUBTOTAL COSTO DIRECTO SUMINISTRO PROYECTO</t>
    </r>
    <r>
      <rPr>
        <b/>
        <sz val="8"/>
        <rFont val="Arial Narrow"/>
        <family val="2"/>
      </rPr>
      <t xml:space="preserve">: EXTENSIÓN Y RENOVACIÓN DE REDES DE ACUEDUCTO EN LOS BARRIOS NELSON MARTELO, NAVIDAD, LOS CEREZOS, SAN CARLOS, 11 DE NOVIEMBRE EN EL MUNICIPIO DE COROZAL.
</t>
    </r>
  </si>
  <si>
    <t xml:space="preserve">TOTAL COSTO DIRECTO OBRA CIVIL </t>
  </si>
  <si>
    <t xml:space="preserve">TOTAL COSTO DIRECTO SUMINISTRO </t>
  </si>
  <si>
    <t xml:space="preserve"> PRESUPUESTO ESTIMADO FASE III - SUMINISTRO : </t>
  </si>
  <si>
    <t>TOTAL PRESUPUESTO ESTIMADO FASE III (SUMINISTRO Y OBRA CIVIL)</t>
  </si>
  <si>
    <t>CUADRO RESUMEN</t>
  </si>
  <si>
    <t>INSTALACION DE ACOMETIDAS DOMICILIARIAS DE ACUEDUCTO EN TUBERIA PEAD D=16 MM PN 10 SOBRE TUBERIA DE PEAD (INCLUYE COLOCACIÓN DE LA TUBERIA Y ACCESORIOS)</t>
  </si>
  <si>
    <t>INSTALACION DE TUBERIA PEAD D=63 MM PE 100 PN 10 (INCLUYE EXTENDIDO COLOCACIÓN DE LA TUBERÍA Y SUS ACCESORIOS)</t>
  </si>
  <si>
    <t>INSTALACION DE TUBERIA EN ACERO AL CARBON DE 8" SCH 40 SIN COSTURA, PARA CRUCES DE ACCIDENTES TOPOGRAFICOS (DE 10 A 15 ML)</t>
  </si>
  <si>
    <t>DESCONEXION DE REDES EXISTENTES A RENOVAR Y PUESTA EN MARCHA DE REDES NUEVAS, DIAMETRO 3 PLG (INCLUYE SUMINISTROS E INSTALACIÓN)</t>
  </si>
  <si>
    <t>Tubería PVC de pared estructural, pared interior lisa y exterior corrugada, campana por espigo con hidrosello de caucho para unión mecánica diámetro = 250mm (10")</t>
  </si>
  <si>
    <t>Tubería PVC de pared estructural, pared interior lisa y exterior corrugada, campana por espigo con hidrosello de caucho para unión mecánica diámetro = 160mm (6")</t>
  </si>
  <si>
    <t>PAVIMENTO CONCRETO ASFALTICO (ESPESOR 5 CM) (INCLUYE MATERIAL Y COMPACTACIÓN DE LAS CAPAS DE LA BASE Y LA SUBRASANTE)</t>
  </si>
  <si>
    <t>CONSTRUCCION DE ANDEN EN CONCRETO DE MR=2,85 MPA (f´c=21 mpa) ELABORADO EN OBRA</t>
  </si>
  <si>
    <t>CONSTRUCCION DE CAJA EN CONCRETO PARA MACROMEDIDOR, VALVULA REGULADORA DE 2,10 M X 1,50M X1,50M (INCLUYE ESCALERA EN PERFILERÍA)</t>
  </si>
  <si>
    <t>INSTALACION DE TUBERIA EN ACERO AL CARBON DE 6" SCH 40 SIN COSTURA, PARA CRUCES ACCIDENTES TOPOGRAFICOS (DE 10 A 15 ML)</t>
  </si>
  <si>
    <t>Tuberia PEAD DN = 16mm, PE 40 PN10 ACOMETIDA</t>
  </si>
  <si>
    <t xml:space="preserve">Tuberia PEAD DN = 63mm, PE100 PN10 </t>
  </si>
  <si>
    <t>Brida SUP-ON tipo ISO 6" Acero ALCarbón</t>
  </si>
  <si>
    <t>Brida SUP-ON tipo ISO 8" Acero ALCarbón</t>
  </si>
  <si>
    <t>TUBERIA DE ACERO ASTM A-53 GB E.P.  6"</t>
  </si>
  <si>
    <t>TUBERIA DE ACERO ASTM A-53 GB E.P.  12"</t>
  </si>
  <si>
    <t>PAVIMENTO EN CONCRETO DE MR= 3.8Mpa PREMEZCLADO Y ACELERADO A 3 DÍAS (E= 0,20m.), INCLUYE MATERIAL Y COMPACTACION DE LAS CAPAS DE SUBBASE Y SUDBRASANTE</t>
  </si>
  <si>
    <t>Brida SUP-ON tipo ISO 4" Acero ALCarbón</t>
  </si>
  <si>
    <t xml:space="preserve">AIU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</si>
</sst>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"/>
    <numFmt numFmtId="165" formatCode="_ * #,##0.0_ ;_ * \-#,##0.0_ ;_ * &quot;-&quot;_ ;_ @_ "/>
    <numFmt numFmtId="166" formatCode="_ * #,##0.00_ ;_ * \-#,##0.00_ ;_ * &quot;-&quot;_ ;_ @_ "/>
    <numFmt numFmtId="167" formatCode="_(&quot;$&quot;\ * #,##0.000_);_(&quot;$&quot;\ * \(#,##0.000\);_(&quot;$&quot;\ * &quot;-&quot;??_);_(@_)"/>
    <numFmt numFmtId="168" formatCode="_(* #.##0.0_);_(* \(#.##0.0\);_(* &quot;-&quot;?_);_(@_)"/>
    <numFmt numFmtId="169" formatCode="_-&quot;$&quot;* #,##0.00_-;\-&quot;$&quot;* #,##0.00_-;_-&quot;$&quot;* &quot;-&quot;??_-;_-@_-"/>
    <numFmt numFmtId="170" formatCode="_ [$€-2]\ * #,##0.00_ ;_ [$€-2]\ * \-#,##0.00_ ;_ [$€-2]\ * &quot;-&quot;??_ "/>
    <numFmt numFmtId="171" formatCode="_ * #,##0.00_ ;_ * \-#,##0.00_ ;_ * &quot;-&quot;??_ ;_ @_ "/>
    <numFmt numFmtId="172" formatCode="_ * #,##0_ ;_ * \-#,##0_ ;_ * &quot;-&quot;_ ;_ @_ "/>
    <numFmt numFmtId="173" formatCode="_ &quot;$&quot;\ * #,##0.00_ ;_ &quot;$&quot;\ * \-#,##0.00_ ;_ &quot;$&quot;\ * &quot;-&quot;??_ ;_ @_ "/>
    <numFmt numFmtId="174" formatCode="_(&quot;$&quot;\ * #.##0.00_);_(&quot;$&quot;\ * \(#.##0.00\);_(&quot;$&quot;\ * &quot;-&quot;??_);_(@_)"/>
    <numFmt numFmtId="175" formatCode="_ * #,##0.0000_ ;_ * \-#,##0.0000_ ;_ * &quot;-&quot;_ ;_ @_ "/>
    <numFmt numFmtId="176" formatCode="&quot;$&quot;\ 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color theme="0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Book Antiqua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7"/>
      <color theme="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85">
    <xf numFmtId="0" fontId="0" fillId="0" borderId="0"/>
    <xf numFmtId="40" fontId="6" fillId="0" borderId="0" applyFont="0" applyFill="0" applyBorder="0" applyAlignment="0" applyProtection="0"/>
    <xf numFmtId="164" fontId="2" fillId="0" borderId="0"/>
    <xf numFmtId="0" fontId="7" fillId="0" borderId="0"/>
    <xf numFmtId="0" fontId="9" fillId="0" borderId="0"/>
    <xf numFmtId="44" fontId="2" fillId="0" borderId="0" applyFont="0" applyFill="0" applyBorder="0" applyAlignment="0" applyProtection="0"/>
    <xf numFmtId="0" fontId="13" fillId="0" borderId="0"/>
    <xf numFmtId="0" fontId="13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8" fillId="24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1" fillId="10" borderId="5" applyNumberFormat="0" applyAlignment="0" applyProtection="0"/>
    <xf numFmtId="0" fontId="21" fillId="10" borderId="5" applyNumberFormat="0" applyAlignment="0" applyProtection="0"/>
    <xf numFmtId="0" fontId="21" fillId="10" borderId="5" applyNumberFormat="0" applyAlignment="0" applyProtection="0"/>
    <xf numFmtId="0" fontId="21" fillId="10" borderId="5" applyNumberFormat="0" applyAlignment="0" applyProtection="0"/>
    <xf numFmtId="0" fontId="21" fillId="10" borderId="5" applyNumberFormat="0" applyAlignment="0" applyProtection="0"/>
    <xf numFmtId="0" fontId="21" fillId="10" borderId="5" applyNumberFormat="0" applyAlignment="0" applyProtection="0"/>
    <xf numFmtId="0" fontId="21" fillId="10" borderId="5" applyNumberFormat="0" applyAlignment="0" applyProtection="0"/>
    <xf numFmtId="0" fontId="21" fillId="10" borderId="5" applyNumberFormat="0" applyAlignment="0" applyProtection="0"/>
    <xf numFmtId="0" fontId="21" fillId="10" borderId="5" applyNumberFormat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10" borderId="5" applyNumberFormat="0" applyAlignment="0" applyProtection="0"/>
    <xf numFmtId="0" fontId="19" fillId="0" borderId="7" applyNumberFormat="0" applyFill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2" fillId="0" borderId="0"/>
    <xf numFmtId="164" fontId="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9" fillId="0" borderId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13" fillId="25" borderId="11" applyNumberFormat="0" applyFont="0" applyAlignment="0" applyProtection="0"/>
    <xf numFmtId="0" fontId="9" fillId="25" borderId="11" applyNumberFormat="0" applyFont="0" applyAlignment="0" applyProtection="0"/>
    <xf numFmtId="0" fontId="25" fillId="23" borderId="12" applyNumberFormat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5" fillId="23" borderId="12" applyNumberFormat="0" applyAlignment="0" applyProtection="0"/>
    <xf numFmtId="0" fontId="25" fillId="23" borderId="12" applyNumberFormat="0" applyAlignment="0" applyProtection="0"/>
    <xf numFmtId="0" fontId="25" fillId="23" borderId="12" applyNumberFormat="0" applyAlignment="0" applyProtection="0"/>
    <xf numFmtId="0" fontId="25" fillId="23" borderId="12" applyNumberFormat="0" applyAlignment="0" applyProtection="0"/>
    <xf numFmtId="0" fontId="25" fillId="23" borderId="12" applyNumberFormat="0" applyAlignment="0" applyProtection="0"/>
    <xf numFmtId="0" fontId="25" fillId="23" borderId="12" applyNumberFormat="0" applyAlignment="0" applyProtection="0"/>
    <xf numFmtId="0" fontId="25" fillId="23" borderId="12" applyNumberFormat="0" applyAlignment="0" applyProtection="0"/>
    <xf numFmtId="0" fontId="25" fillId="23" borderId="12" applyNumberFormat="0" applyAlignment="0" applyProtection="0"/>
    <xf numFmtId="0" fontId="25" fillId="23" borderId="1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88">
    <xf numFmtId="0" fontId="0" fillId="0" borderId="0" xfId="0"/>
    <xf numFmtId="0" fontId="28" fillId="0" borderId="1" xfId="6" applyFont="1" applyFill="1" applyBorder="1" applyAlignment="1" applyProtection="1">
      <alignment vertical="center" wrapText="1"/>
    </xf>
    <xf numFmtId="0" fontId="12" fillId="0" borderId="0" xfId="6" applyFont="1" applyFill="1" applyBorder="1" applyAlignment="1" applyProtection="1">
      <alignment horizontal="center" vertical="center" wrapText="1"/>
    </xf>
    <xf numFmtId="169" fontId="4" fillId="3" borderId="21" xfId="5" applyNumberFormat="1" applyFont="1" applyFill="1" applyBorder="1" applyAlignment="1" applyProtection="1">
      <alignment horizontal="center" vertical="center" wrapText="1"/>
    </xf>
    <xf numFmtId="0" fontId="4" fillId="0" borderId="19" xfId="2" applyNumberFormat="1" applyFont="1" applyFill="1" applyBorder="1" applyAlignment="1" applyProtection="1">
      <alignment vertical="center"/>
    </xf>
    <xf numFmtId="0" fontId="28" fillId="0" borderId="0" xfId="2" applyNumberFormat="1" applyFont="1" applyFill="1" applyAlignment="1" applyProtection="1">
      <alignment horizontal="center" vertical="center"/>
    </xf>
    <xf numFmtId="0" fontId="28" fillId="0" borderId="0" xfId="2" applyNumberFormat="1" applyFont="1" applyFill="1" applyAlignment="1" applyProtection="1">
      <alignment vertical="center"/>
    </xf>
    <xf numFmtId="0" fontId="28" fillId="0" borderId="0" xfId="2" applyNumberFormat="1" applyFont="1" applyFill="1" applyAlignment="1" applyProtection="1">
      <alignment horizontal="center" vertical="center" wrapText="1"/>
    </xf>
    <xf numFmtId="0" fontId="4" fillId="4" borderId="20" xfId="2" applyNumberFormat="1" applyFont="1" applyFill="1" applyBorder="1" applyAlignment="1" applyProtection="1">
      <alignment horizontal="center" vertical="center"/>
    </xf>
    <xf numFmtId="0" fontId="4" fillId="4" borderId="1" xfId="2" applyNumberFormat="1" applyFont="1" applyFill="1" applyBorder="1" applyAlignment="1" applyProtection="1">
      <alignment horizontal="center" vertical="center" wrapText="1"/>
    </xf>
    <xf numFmtId="0" fontId="4" fillId="4" borderId="1" xfId="2" applyNumberFormat="1" applyFont="1" applyFill="1" applyBorder="1" applyAlignment="1" applyProtection="1">
      <alignment horizontal="center" vertical="center"/>
    </xf>
    <xf numFmtId="0" fontId="4" fillId="4" borderId="21" xfId="2" applyNumberFormat="1" applyFont="1" applyFill="1" applyBorder="1" applyAlignment="1" applyProtection="1">
      <alignment horizontal="center" vertical="center" wrapText="1"/>
    </xf>
    <xf numFmtId="0" fontId="4" fillId="0" borderId="18" xfId="3" applyFont="1" applyFill="1" applyBorder="1" applyAlignment="1" applyProtection="1">
      <alignment vertical="center" wrapText="1"/>
    </xf>
    <xf numFmtId="0" fontId="4" fillId="0" borderId="3" xfId="3" applyFont="1" applyFill="1" applyBorder="1" applyAlignment="1" applyProtection="1">
      <alignment vertical="center" wrapText="1"/>
    </xf>
    <xf numFmtId="0" fontId="4" fillId="0" borderId="19" xfId="3" applyFont="1" applyFill="1" applyBorder="1" applyAlignment="1" applyProtection="1">
      <alignment vertical="center" wrapText="1"/>
    </xf>
    <xf numFmtId="0" fontId="4" fillId="0" borderId="0" xfId="4" applyFont="1" applyFill="1" applyAlignment="1" applyProtection="1">
      <alignment horizontal="center" vertical="center"/>
    </xf>
    <xf numFmtId="0" fontId="4" fillId="4" borderId="20" xfId="4" applyFont="1" applyFill="1" applyBorder="1" applyAlignment="1" applyProtection="1">
      <alignment horizontal="center" vertical="center"/>
    </xf>
    <xf numFmtId="0" fontId="28" fillId="0" borderId="0" xfId="4" applyFont="1" applyFill="1" applyAlignment="1" applyProtection="1">
      <alignment vertical="center"/>
    </xf>
    <xf numFmtId="0" fontId="28" fillId="0" borderId="0" xfId="4" applyFont="1" applyFill="1" applyAlignment="1" applyProtection="1">
      <alignment horizontal="center" vertical="center"/>
    </xf>
    <xf numFmtId="0" fontId="4" fillId="0" borderId="0" xfId="2" applyNumberFormat="1" applyFont="1" applyFill="1" applyAlignment="1" applyProtection="1">
      <alignment horizontal="center" vertical="center"/>
    </xf>
    <xf numFmtId="0" fontId="4" fillId="0" borderId="20" xfId="4" applyFont="1" applyFill="1" applyBorder="1" applyAlignment="1" applyProtection="1">
      <alignment horizontal="center" vertical="center"/>
    </xf>
    <xf numFmtId="0" fontId="4" fillId="0" borderId="1" xfId="4" applyFont="1" applyFill="1" applyBorder="1" applyAlignment="1" applyProtection="1">
      <alignment vertical="center" wrapText="1"/>
    </xf>
    <xf numFmtId="169" fontId="4" fillId="0" borderId="21" xfId="5" applyNumberFormat="1" applyFont="1" applyFill="1" applyBorder="1" applyAlignment="1" applyProtection="1">
      <alignment horizontal="center" vertical="center" wrapText="1"/>
    </xf>
    <xf numFmtId="169" fontId="28" fillId="0" borderId="0" xfId="4" applyNumberFormat="1" applyFont="1" applyFill="1" applyAlignment="1" applyProtection="1">
      <alignment vertical="center"/>
    </xf>
    <xf numFmtId="2" fontId="28" fillId="0" borderId="20" xfId="4" applyNumberFormat="1" applyFont="1" applyFill="1" applyBorder="1" applyAlignment="1" applyProtection="1">
      <alignment horizontal="center" vertical="center"/>
    </xf>
    <xf numFmtId="0" fontId="28" fillId="0" borderId="1" xfId="4" applyFont="1" applyFill="1" applyBorder="1" applyAlignment="1" applyProtection="1">
      <alignment horizontal="left" vertical="center" wrapText="1"/>
    </xf>
    <xf numFmtId="0" fontId="28" fillId="0" borderId="1" xfId="4" applyFont="1" applyFill="1" applyBorder="1" applyAlignment="1" applyProtection="1">
      <alignment horizontal="center" vertical="center" wrapText="1"/>
    </xf>
    <xf numFmtId="4" fontId="28" fillId="0" borderId="1" xfId="4" applyNumberFormat="1" applyFont="1" applyFill="1" applyBorder="1" applyAlignment="1" applyProtection="1">
      <alignment horizontal="center" vertical="center"/>
    </xf>
    <xf numFmtId="169" fontId="28" fillId="0" borderId="1" xfId="5" applyNumberFormat="1" applyFont="1" applyFill="1" applyBorder="1" applyAlignment="1" applyProtection="1">
      <alignment horizontal="center" vertical="center" wrapText="1"/>
    </xf>
    <xf numFmtId="169" fontId="28" fillId="0" borderId="21" xfId="5" applyNumberFormat="1" applyFont="1" applyFill="1" applyBorder="1" applyAlignment="1" applyProtection="1">
      <alignment horizontal="center" vertical="center" wrapText="1"/>
    </xf>
    <xf numFmtId="4" fontId="28" fillId="0" borderId="3" xfId="4" applyNumberFormat="1" applyFont="1" applyFill="1" applyBorder="1" applyAlignment="1" applyProtection="1">
      <alignment horizontal="center" vertical="center"/>
    </xf>
    <xf numFmtId="175" fontId="4" fillId="0" borderId="1" xfId="4" applyNumberFormat="1" applyFont="1" applyFill="1" applyBorder="1" applyAlignment="1" applyProtection="1">
      <alignment vertical="center" wrapText="1"/>
    </xf>
    <xf numFmtId="169" fontId="4" fillId="0" borderId="1" xfId="4" applyNumberFormat="1" applyFont="1" applyFill="1" applyBorder="1" applyAlignment="1" applyProtection="1">
      <alignment vertical="center" wrapText="1"/>
    </xf>
    <xf numFmtId="166" fontId="28" fillId="0" borderId="0" xfId="4" applyNumberFormat="1" applyFont="1" applyFill="1" applyAlignment="1" applyProtection="1">
      <alignment horizontal="center" vertical="center"/>
    </xf>
    <xf numFmtId="0" fontId="28" fillId="0" borderId="1" xfId="4" applyFont="1" applyFill="1" applyBorder="1" applyAlignment="1" applyProtection="1">
      <alignment horizontal="justify" vertical="center" wrapText="1"/>
    </xf>
    <xf numFmtId="166" fontId="28" fillId="0" borderId="0" xfId="4" applyNumberFormat="1" applyFont="1" applyFill="1" applyAlignment="1" applyProtection="1">
      <alignment vertical="center"/>
    </xf>
    <xf numFmtId="0" fontId="28" fillId="0" borderId="0" xfId="483" applyFont="1" applyFill="1" applyAlignment="1" applyProtection="1">
      <alignment horizontal="center" vertical="center"/>
    </xf>
    <xf numFmtId="0" fontId="28" fillId="0" borderId="0" xfId="4" applyFont="1" applyFill="1" applyBorder="1" applyAlignment="1" applyProtection="1">
      <alignment horizontal="justify" vertical="center" wrapText="1"/>
    </xf>
    <xf numFmtId="0" fontId="28" fillId="0" borderId="0" xfId="4" applyFont="1" applyFill="1" applyBorder="1" applyAlignment="1" applyProtection="1">
      <alignment horizontal="center" vertical="center"/>
    </xf>
    <xf numFmtId="0" fontId="28" fillId="0" borderId="0" xfId="2" applyNumberFormat="1" applyFont="1" applyFill="1" applyProtection="1"/>
    <xf numFmtId="44" fontId="4" fillId="3" borderId="21" xfId="5" applyNumberFormat="1" applyFont="1" applyFill="1" applyBorder="1" applyAlignment="1" applyProtection="1">
      <alignment horizontal="center" vertical="center" wrapText="1"/>
    </xf>
    <xf numFmtId="169" fontId="28" fillId="0" borderId="0" xfId="2" applyNumberFormat="1" applyFont="1" applyFill="1" applyProtection="1"/>
    <xf numFmtId="0" fontId="28" fillId="0" borderId="0" xfId="2" applyNumberFormat="1" applyFont="1" applyFill="1" applyAlignment="1" applyProtection="1">
      <alignment horizontal="center"/>
    </xf>
    <xf numFmtId="0" fontId="4" fillId="0" borderId="20" xfId="3" applyFont="1" applyFill="1" applyBorder="1" applyAlignment="1" applyProtection="1">
      <alignment vertical="center" wrapText="1"/>
    </xf>
    <xf numFmtId="0" fontId="4" fillId="0" borderId="22" xfId="4" applyFont="1" applyFill="1" applyBorder="1" applyAlignment="1" applyProtection="1">
      <alignment vertical="center" wrapText="1"/>
    </xf>
    <xf numFmtId="0" fontId="4" fillId="0" borderId="16" xfId="4" applyFont="1" applyFill="1" applyBorder="1" applyAlignment="1" applyProtection="1">
      <alignment vertical="center" wrapText="1"/>
    </xf>
    <xf numFmtId="0" fontId="4" fillId="0" borderId="17" xfId="4" applyFont="1" applyFill="1" applyBorder="1" applyAlignment="1" applyProtection="1">
      <alignment vertical="center" wrapText="1"/>
    </xf>
    <xf numFmtId="0" fontId="28" fillId="0" borderId="20" xfId="3" applyFont="1" applyFill="1" applyBorder="1" applyAlignment="1" applyProtection="1">
      <alignment horizontal="center" vertical="center" wrapText="1"/>
    </xf>
    <xf numFmtId="0" fontId="28" fillId="0" borderId="1" xfId="3" applyFont="1" applyFill="1" applyBorder="1" applyAlignment="1" applyProtection="1">
      <alignment vertical="center" wrapText="1"/>
    </xf>
    <xf numFmtId="0" fontId="28" fillId="0" borderId="1" xfId="3" applyFont="1" applyFill="1" applyBorder="1" applyAlignment="1" applyProtection="1">
      <alignment horizontal="center" vertical="center" wrapText="1"/>
    </xf>
    <xf numFmtId="169" fontId="28" fillId="0" borderId="1" xfId="5" applyNumberFormat="1" applyFont="1" applyFill="1" applyBorder="1" applyAlignment="1" applyProtection="1">
      <alignment horizontal="center" vertical="center"/>
    </xf>
    <xf numFmtId="166" fontId="28" fillId="0" borderId="0" xfId="2" applyNumberFormat="1" applyFont="1" applyFill="1" applyProtection="1"/>
    <xf numFmtId="0" fontId="28" fillId="0" borderId="1" xfId="7" applyFont="1" applyFill="1" applyBorder="1" applyAlignment="1" applyProtection="1">
      <alignment vertical="center" wrapText="1"/>
    </xf>
    <xf numFmtId="0" fontId="28" fillId="0" borderId="3" xfId="3" applyFont="1" applyFill="1" applyBorder="1" applyAlignment="1" applyProtection="1">
      <alignment vertical="center" wrapText="1"/>
    </xf>
    <xf numFmtId="0" fontId="28" fillId="0" borderId="0" xfId="2" applyNumberFormat="1" applyFont="1" applyFill="1" applyBorder="1" applyProtection="1"/>
    <xf numFmtId="176" fontId="28" fillId="0" borderId="0" xfId="2" applyNumberFormat="1" applyFont="1" applyFill="1" applyBorder="1" applyProtection="1"/>
    <xf numFmtId="44" fontId="28" fillId="0" borderId="0" xfId="2" applyNumberFormat="1" applyFont="1" applyFill="1" applyProtection="1"/>
    <xf numFmtId="0" fontId="4" fillId="0" borderId="18" xfId="2" applyNumberFormat="1" applyFont="1" applyFill="1" applyBorder="1" applyAlignment="1" applyProtection="1">
      <alignment vertical="center"/>
    </xf>
    <xf numFmtId="0" fontId="4" fillId="0" borderId="3" xfId="2" applyNumberFormat="1" applyFont="1" applyFill="1" applyBorder="1" applyAlignment="1" applyProtection="1">
      <alignment vertical="center"/>
    </xf>
    <xf numFmtId="0" fontId="28" fillId="0" borderId="0" xfId="2" applyNumberFormat="1" applyFont="1" applyFill="1" applyBorder="1" applyAlignment="1" applyProtection="1">
      <alignment horizontal="center"/>
    </xf>
    <xf numFmtId="0" fontId="4" fillId="0" borderId="29" xfId="2" applyNumberFormat="1" applyFont="1" applyFill="1" applyBorder="1" applyAlignment="1" applyProtection="1">
      <alignment vertical="center"/>
    </xf>
    <xf numFmtId="0" fontId="4" fillId="0" borderId="30" xfId="2" applyNumberFormat="1" applyFont="1" applyFill="1" applyBorder="1" applyAlignment="1" applyProtection="1">
      <alignment vertical="center"/>
    </xf>
    <xf numFmtId="0" fontId="4" fillId="0" borderId="31" xfId="2" applyNumberFormat="1" applyFont="1" applyFill="1" applyBorder="1" applyAlignment="1" applyProtection="1">
      <alignment vertic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Alignment="1" applyProtection="1">
      <alignment horizontal="center"/>
    </xf>
    <xf numFmtId="0" fontId="28" fillId="0" borderId="13" xfId="483" applyFont="1" applyFill="1" applyBorder="1" applyAlignment="1" applyProtection="1">
      <alignment vertical="center"/>
    </xf>
    <xf numFmtId="0" fontId="28" fillId="0" borderId="0" xfId="483" applyFont="1" applyFill="1" applyBorder="1" applyAlignment="1" applyProtection="1">
      <alignment vertical="center"/>
    </xf>
    <xf numFmtId="0" fontId="28" fillId="0" borderId="0" xfId="483" applyFont="1" applyFill="1" applyBorder="1" applyAlignment="1" applyProtection="1">
      <alignment horizontal="center" vertical="center"/>
    </xf>
    <xf numFmtId="169" fontId="28" fillId="0" borderId="0" xfId="483" applyNumberFormat="1" applyFont="1" applyFill="1" applyBorder="1" applyAlignment="1" applyProtection="1">
      <alignment vertical="center"/>
    </xf>
    <xf numFmtId="0" fontId="28" fillId="0" borderId="14" xfId="483" applyFont="1" applyFill="1" applyBorder="1" applyAlignment="1" applyProtection="1">
      <alignment vertical="center"/>
    </xf>
    <xf numFmtId="0" fontId="4" fillId="0" borderId="13" xfId="483" applyFont="1" applyFill="1" applyBorder="1" applyAlignment="1" applyProtection="1">
      <alignment vertical="center"/>
    </xf>
    <xf numFmtId="0" fontId="28" fillId="0" borderId="13" xfId="4" applyFont="1" applyFill="1" applyBorder="1" applyAlignment="1" applyProtection="1">
      <alignment vertical="center"/>
    </xf>
    <xf numFmtId="0" fontId="28" fillId="0" borderId="23" xfId="2" applyNumberFormat="1" applyFont="1" applyFill="1" applyBorder="1" applyProtection="1"/>
    <xf numFmtId="0" fontId="4" fillId="0" borderId="24" xfId="2" applyNumberFormat="1" applyFont="1" applyFill="1" applyBorder="1" applyAlignment="1" applyProtection="1">
      <alignment vertical="center"/>
    </xf>
    <xf numFmtId="0" fontId="4" fillId="0" borderId="24" xfId="2" applyNumberFormat="1" applyFont="1" applyFill="1" applyBorder="1" applyAlignment="1" applyProtection="1">
      <alignment horizontal="center" vertical="center"/>
    </xf>
    <xf numFmtId="0" fontId="4" fillId="0" borderId="25" xfId="2" applyNumberFormat="1" applyFont="1" applyFill="1" applyBorder="1" applyAlignment="1" applyProtection="1">
      <alignment horizontal="center" vertical="center"/>
    </xf>
    <xf numFmtId="44" fontId="28" fillId="0" borderId="0" xfId="4" applyNumberFormat="1" applyFont="1" applyFill="1" applyAlignment="1" applyProtection="1">
      <alignment vertical="center"/>
    </xf>
    <xf numFmtId="0" fontId="30" fillId="0" borderId="0" xfId="0" applyFont="1" applyProtection="1"/>
    <xf numFmtId="44" fontId="4" fillId="2" borderId="21" xfId="5" applyNumberFormat="1" applyFont="1" applyFill="1" applyBorder="1" applyAlignment="1" applyProtection="1">
      <alignment horizontal="center" vertical="center" wrapText="1"/>
    </xf>
    <xf numFmtId="44" fontId="4" fillId="4" borderId="21" xfId="5" applyNumberFormat="1" applyFont="1" applyFill="1" applyBorder="1" applyAlignment="1" applyProtection="1">
      <alignment horizontal="center" vertical="center" wrapText="1"/>
    </xf>
    <xf numFmtId="44" fontId="4" fillId="0" borderId="21" xfId="5" applyNumberFormat="1" applyFont="1" applyFill="1" applyBorder="1" applyAlignment="1" applyProtection="1">
      <alignment horizontal="center" vertical="center" wrapText="1"/>
    </xf>
    <xf numFmtId="9" fontId="4" fillId="0" borderId="1" xfId="2" applyNumberFormat="1" applyFont="1" applyFill="1" applyBorder="1" applyAlignment="1" applyProtection="1">
      <alignment horizontal="center" vertical="center" wrapText="1"/>
    </xf>
    <xf numFmtId="0" fontId="30" fillId="0" borderId="13" xfId="0" applyFont="1" applyBorder="1" applyProtection="1"/>
    <xf numFmtId="0" fontId="30" fillId="0" borderId="0" xfId="0" applyFont="1" applyBorder="1" applyProtection="1"/>
    <xf numFmtId="0" fontId="30" fillId="0" borderId="14" xfId="0" applyFont="1" applyBorder="1" applyProtection="1"/>
    <xf numFmtId="0" fontId="30" fillId="0" borderId="23" xfId="0" applyFont="1" applyBorder="1" applyProtection="1"/>
    <xf numFmtId="0" fontId="30" fillId="0" borderId="24" xfId="0" applyFont="1" applyBorder="1" applyProtection="1"/>
    <xf numFmtId="0" fontId="30" fillId="0" borderId="25" xfId="0" applyFont="1" applyBorder="1" applyProtection="1"/>
    <xf numFmtId="44" fontId="30" fillId="0" borderId="0" xfId="0" applyNumberFormat="1" applyFont="1" applyProtection="1"/>
    <xf numFmtId="0" fontId="3" fillId="0" borderId="0" xfId="2" applyNumberFormat="1" applyFont="1" applyFill="1" applyAlignment="1" applyProtection="1">
      <alignment horizontal="center" vertical="center"/>
    </xf>
    <xf numFmtId="0" fontId="5" fillId="0" borderId="0" xfId="2" applyNumberFormat="1" applyFont="1" applyFill="1" applyAlignment="1" applyProtection="1">
      <alignment vertical="center"/>
    </xf>
    <xf numFmtId="0" fontId="5" fillId="0" borderId="0" xfId="2" applyNumberFormat="1" applyFont="1" applyFill="1" applyAlignment="1" applyProtection="1">
      <alignment horizontal="center" vertical="center"/>
    </xf>
    <xf numFmtId="40" fontId="4" fillId="4" borderId="21" xfId="1" applyFont="1" applyFill="1" applyBorder="1" applyAlignment="1" applyProtection="1">
      <alignment horizontal="center" vertical="center" wrapText="1"/>
    </xf>
    <xf numFmtId="0" fontId="10" fillId="0" borderId="0" xfId="4" applyFont="1" applyFill="1" applyBorder="1" applyAlignment="1" applyProtection="1">
      <alignment horizontal="center" vertical="center"/>
    </xf>
    <xf numFmtId="0" fontId="5" fillId="0" borderId="0" xfId="4" applyFont="1" applyFill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/>
    </xf>
    <xf numFmtId="0" fontId="4" fillId="0" borderId="20" xfId="4" applyNumberFormat="1" applyFont="1" applyFill="1" applyBorder="1" applyAlignment="1" applyProtection="1">
      <alignment horizontal="center" vertical="center"/>
    </xf>
    <xf numFmtId="165" fontId="28" fillId="0" borderId="1" xfId="4" applyNumberFormat="1" applyFont="1" applyFill="1" applyBorder="1" applyAlignment="1" applyProtection="1">
      <alignment horizontal="center" vertical="center"/>
    </xf>
    <xf numFmtId="44" fontId="28" fillId="0" borderId="1" xfId="5" applyFont="1" applyFill="1" applyBorder="1" applyAlignment="1" applyProtection="1">
      <alignment horizontal="right" vertical="center" wrapText="1"/>
    </xf>
    <xf numFmtId="0" fontId="12" fillId="0" borderId="0" xfId="4" applyFont="1" applyFill="1" applyBorder="1" applyAlignment="1" applyProtection="1">
      <alignment horizontal="center" vertical="center"/>
    </xf>
    <xf numFmtId="0" fontId="28" fillId="0" borderId="20" xfId="4" applyNumberFormat="1" applyFont="1" applyFill="1" applyBorder="1" applyAlignment="1" applyProtection="1">
      <alignment horizontal="center" vertical="center"/>
    </xf>
    <xf numFmtId="44" fontId="28" fillId="0" borderId="1" xfId="5" applyNumberFormat="1" applyFont="1" applyFill="1" applyBorder="1" applyAlignment="1" applyProtection="1">
      <alignment horizontal="right" vertical="center" wrapText="1"/>
    </xf>
    <xf numFmtId="44" fontId="28" fillId="0" borderId="21" xfId="5" applyNumberFormat="1" applyFont="1" applyFill="1" applyBorder="1" applyAlignment="1" applyProtection="1">
      <alignment horizontal="center" vertical="center" wrapText="1"/>
    </xf>
    <xf numFmtId="166" fontId="28" fillId="0" borderId="1" xfId="4" applyNumberFormat="1" applyFont="1" applyFill="1" applyBorder="1" applyAlignment="1" applyProtection="1">
      <alignment horizontal="center" vertical="center"/>
    </xf>
    <xf numFmtId="166" fontId="28" fillId="0" borderId="1" xfId="5" applyNumberFormat="1" applyFont="1" applyFill="1" applyBorder="1" applyAlignment="1" applyProtection="1">
      <alignment horizontal="right" vertical="center" wrapText="1"/>
    </xf>
    <xf numFmtId="167" fontId="28" fillId="0" borderId="1" xfId="5" applyNumberFormat="1" applyFont="1" applyFill="1" applyBorder="1" applyAlignment="1" applyProtection="1">
      <alignment horizontal="right" vertical="center" wrapText="1"/>
    </xf>
    <xf numFmtId="168" fontId="5" fillId="0" borderId="0" xfId="4" applyNumberFormat="1" applyFont="1" applyFill="1" applyAlignment="1" applyProtection="1">
      <alignment vertical="center"/>
    </xf>
    <xf numFmtId="0" fontId="4" fillId="0" borderId="1" xfId="4" applyFont="1" applyFill="1" applyBorder="1" applyAlignment="1" applyProtection="1">
      <alignment horizontal="left" vertical="center" wrapText="1"/>
    </xf>
    <xf numFmtId="44" fontId="5" fillId="0" borderId="0" xfId="4" applyNumberFormat="1" applyFont="1" applyFill="1" applyAlignment="1" applyProtection="1">
      <alignment vertical="center"/>
    </xf>
    <xf numFmtId="0" fontId="5" fillId="0" borderId="0" xfId="2" applyNumberFormat="1" applyFont="1" applyFill="1" applyProtection="1"/>
    <xf numFmtId="0" fontId="3" fillId="0" borderId="0" xfId="4" applyFont="1" applyFill="1" applyAlignment="1" applyProtection="1">
      <alignment horizontal="center" vertical="center"/>
    </xf>
    <xf numFmtId="44" fontId="5" fillId="0" borderId="0" xfId="2" applyNumberFormat="1" applyFont="1" applyFill="1" applyAlignment="1" applyProtection="1">
      <alignment vertical="center"/>
    </xf>
    <xf numFmtId="0" fontId="28" fillId="0" borderId="2" xfId="3" applyFont="1" applyFill="1" applyBorder="1" applyAlignment="1" applyProtection="1">
      <alignment vertical="center" wrapText="1"/>
    </xf>
    <xf numFmtId="44" fontId="4" fillId="0" borderId="19" xfId="3" applyNumberFormat="1" applyFont="1" applyFill="1" applyBorder="1" applyAlignment="1" applyProtection="1">
      <alignment vertical="center" wrapText="1"/>
    </xf>
    <xf numFmtId="0" fontId="8" fillId="0" borderId="29" xfId="3" applyFont="1" applyFill="1" applyBorder="1" applyAlignment="1" applyProtection="1">
      <alignment vertical="center" wrapText="1"/>
    </xf>
    <xf numFmtId="0" fontId="8" fillId="0" borderId="30" xfId="3" applyFont="1" applyFill="1" applyBorder="1" applyAlignment="1" applyProtection="1">
      <alignment vertical="center" wrapText="1"/>
    </xf>
    <xf numFmtId="44" fontId="8" fillId="0" borderId="31" xfId="3" applyNumberFormat="1" applyFont="1" applyFill="1" applyBorder="1" applyAlignment="1" applyProtection="1">
      <alignment vertical="center" wrapText="1"/>
    </xf>
    <xf numFmtId="0" fontId="5" fillId="0" borderId="0" xfId="4" applyFont="1" applyFill="1" applyAlignment="1" applyProtection="1">
      <alignment horizontal="center" vertical="center"/>
    </xf>
    <xf numFmtId="40" fontId="5" fillId="0" borderId="0" xfId="1" applyFont="1" applyFill="1" applyAlignment="1" applyProtection="1">
      <alignment vertical="center"/>
    </xf>
    <xf numFmtId="9" fontId="5" fillId="0" borderId="0" xfId="2" applyNumberFormat="1" applyFont="1" applyFill="1" applyAlignment="1" applyProtection="1">
      <alignment vertical="center"/>
    </xf>
    <xf numFmtId="9" fontId="5" fillId="0" borderId="0" xfId="4" applyNumberFormat="1" applyFont="1" applyFill="1" applyAlignment="1" applyProtection="1">
      <alignment vertical="center"/>
    </xf>
    <xf numFmtId="44" fontId="5" fillId="0" borderId="0" xfId="2" applyNumberFormat="1" applyFont="1" applyFill="1" applyProtection="1"/>
    <xf numFmtId="0" fontId="4" fillId="0" borderId="1" xfId="4" applyFont="1" applyFill="1" applyBorder="1" applyAlignment="1" applyProtection="1">
      <alignment horizontal="center" vertical="center" wrapText="1"/>
    </xf>
    <xf numFmtId="0" fontId="28" fillId="26" borderId="1" xfId="3" applyFont="1" applyFill="1" applyBorder="1" applyAlignment="1" applyProtection="1">
      <alignment vertical="center" wrapText="1"/>
    </xf>
    <xf numFmtId="0" fontId="28" fillId="26" borderId="1" xfId="3" applyFont="1" applyFill="1" applyBorder="1" applyAlignment="1" applyProtection="1">
      <alignment horizontal="center" vertical="center" wrapText="1"/>
    </xf>
    <xf numFmtId="4" fontId="28" fillId="26" borderId="1" xfId="4" applyNumberFormat="1" applyFont="1" applyFill="1" applyBorder="1" applyAlignment="1" applyProtection="1">
      <alignment horizontal="center" vertical="center"/>
    </xf>
    <xf numFmtId="169" fontId="28" fillId="26" borderId="1" xfId="5" applyNumberFormat="1" applyFont="1" applyFill="1" applyBorder="1" applyAlignment="1" applyProtection="1">
      <alignment horizontal="center" vertical="center"/>
    </xf>
    <xf numFmtId="169" fontId="28" fillId="26" borderId="21" xfId="5" applyNumberFormat="1" applyFont="1" applyFill="1" applyBorder="1" applyAlignment="1" applyProtection="1">
      <alignment horizontal="center" vertical="center" wrapText="1"/>
    </xf>
    <xf numFmtId="169" fontId="28" fillId="0" borderId="0" xfId="2" applyNumberFormat="1" applyFont="1" applyFill="1" applyAlignment="1" applyProtection="1">
      <alignment horizontal="center"/>
    </xf>
    <xf numFmtId="44" fontId="28" fillId="0" borderId="0" xfId="4" applyNumberFormat="1" applyFont="1" applyFill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2" borderId="26" xfId="2" applyNumberFormat="1" applyFont="1" applyFill="1" applyBorder="1" applyAlignment="1" applyProtection="1">
      <alignment horizontal="center" vertical="center" wrapText="1"/>
    </xf>
    <xf numFmtId="0" fontId="4" fillId="2" borderId="27" xfId="2" applyNumberFormat="1" applyFont="1" applyFill="1" applyBorder="1" applyAlignment="1" applyProtection="1">
      <alignment horizontal="center" vertical="center" wrapText="1"/>
    </xf>
    <xf numFmtId="0" fontId="4" fillId="2" borderId="28" xfId="2" applyNumberFormat="1" applyFont="1" applyFill="1" applyBorder="1" applyAlignment="1" applyProtection="1">
      <alignment horizontal="center" vertical="center" wrapText="1"/>
    </xf>
    <xf numFmtId="0" fontId="4" fillId="2" borderId="20" xfId="2" applyNumberFormat="1" applyFont="1" applyFill="1" applyBorder="1" applyAlignment="1" applyProtection="1">
      <alignment horizontal="center" vertical="center" wrapText="1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0" fontId="4" fillId="2" borderId="21" xfId="2" applyNumberFormat="1" applyFont="1" applyFill="1" applyBorder="1" applyAlignment="1" applyProtection="1">
      <alignment horizontal="center" vertical="center" wrapText="1"/>
    </xf>
    <xf numFmtId="0" fontId="4" fillId="3" borderId="20" xfId="2" applyNumberFormat="1" applyFont="1" applyFill="1" applyBorder="1" applyAlignment="1" applyProtection="1">
      <alignment horizontal="center" vertical="center"/>
    </xf>
    <xf numFmtId="0" fontId="4" fillId="3" borderId="1" xfId="2" quotePrefix="1" applyNumberFormat="1" applyFont="1" applyFill="1" applyBorder="1" applyAlignment="1" applyProtection="1">
      <alignment horizontal="center" vertical="center"/>
    </xf>
    <xf numFmtId="0" fontId="4" fillId="3" borderId="21" xfId="2" quotePrefix="1" applyNumberFormat="1" applyFont="1" applyFill="1" applyBorder="1" applyAlignment="1" applyProtection="1">
      <alignment horizontal="center" vertical="center"/>
    </xf>
    <xf numFmtId="0" fontId="4" fillId="4" borderId="2" xfId="4" applyFont="1" applyFill="1" applyBorder="1" applyAlignment="1" applyProtection="1">
      <alignment horizontal="center" vertical="center" wrapText="1"/>
    </xf>
    <xf numFmtId="0" fontId="4" fillId="4" borderId="3" xfId="4" applyFont="1" applyFill="1" applyBorder="1" applyAlignment="1" applyProtection="1">
      <alignment horizontal="center" vertical="center" wrapText="1"/>
    </xf>
    <xf numFmtId="0" fontId="4" fillId="4" borderId="19" xfId="4" applyFont="1" applyFill="1" applyBorder="1" applyAlignment="1" applyProtection="1">
      <alignment horizontal="center" vertical="center" wrapText="1"/>
    </xf>
    <xf numFmtId="0" fontId="4" fillId="3" borderId="20" xfId="2" applyNumberFormat="1" applyFont="1" applyFill="1" applyBorder="1" applyAlignment="1" applyProtection="1">
      <alignment horizontal="right" vertical="center"/>
    </xf>
    <xf numFmtId="0" fontId="4" fillId="3" borderId="1" xfId="2" applyNumberFormat="1" applyFont="1" applyFill="1" applyBorder="1" applyAlignment="1" applyProtection="1">
      <alignment horizontal="right" vertical="center"/>
    </xf>
    <xf numFmtId="0" fontId="4" fillId="0" borderId="20" xfId="2" applyNumberFormat="1" applyFont="1" applyFill="1" applyBorder="1" applyAlignment="1" applyProtection="1">
      <alignment horizontal="right" vertical="center"/>
    </xf>
    <xf numFmtId="0" fontId="4" fillId="0" borderId="1" xfId="2" applyNumberFormat="1" applyFont="1" applyFill="1" applyBorder="1" applyAlignment="1" applyProtection="1">
      <alignment horizontal="right" vertical="center"/>
    </xf>
    <xf numFmtId="0" fontId="4" fillId="2" borderId="18" xfId="2" applyNumberFormat="1" applyFont="1" applyFill="1" applyBorder="1" applyAlignment="1" applyProtection="1">
      <alignment horizontal="center" vertical="center"/>
    </xf>
    <xf numFmtId="0" fontId="4" fillId="2" borderId="3" xfId="2" applyNumberFormat="1" applyFont="1" applyFill="1" applyBorder="1" applyAlignment="1" applyProtection="1">
      <alignment horizontal="center" vertical="center"/>
    </xf>
    <xf numFmtId="0" fontId="4" fillId="2" borderId="19" xfId="2" applyNumberFormat="1" applyFont="1" applyFill="1" applyBorder="1" applyAlignment="1" applyProtection="1">
      <alignment horizontal="center" vertical="center"/>
    </xf>
    <xf numFmtId="0" fontId="4" fillId="0" borderId="32" xfId="2" applyNumberFormat="1" applyFont="1" applyFill="1" applyBorder="1" applyAlignment="1" applyProtection="1">
      <alignment horizontal="center" vertical="center" wrapText="1"/>
    </xf>
    <xf numFmtId="0" fontId="4" fillId="0" borderId="33" xfId="2" applyNumberFormat="1" applyFont="1" applyFill="1" applyBorder="1" applyAlignment="1" applyProtection="1">
      <alignment horizontal="center" vertical="center" wrapText="1"/>
    </xf>
    <xf numFmtId="0" fontId="4" fillId="0" borderId="34" xfId="2" applyNumberFormat="1" applyFont="1" applyFill="1" applyBorder="1" applyAlignment="1" applyProtection="1">
      <alignment horizontal="center" vertical="center" wrapText="1"/>
    </xf>
    <xf numFmtId="0" fontId="4" fillId="0" borderId="15" xfId="2" applyNumberFormat="1" applyFont="1" applyFill="1" applyBorder="1" applyAlignment="1" applyProtection="1">
      <alignment horizontal="center" vertical="center" wrapText="1"/>
    </xf>
    <xf numFmtId="0" fontId="4" fillId="0" borderId="16" xfId="2" applyNumberFormat="1" applyFont="1" applyFill="1" applyBorder="1" applyAlignment="1" applyProtection="1">
      <alignment horizontal="center" vertical="center" wrapText="1"/>
    </xf>
    <xf numFmtId="0" fontId="4" fillId="0" borderId="17" xfId="2" applyNumberFormat="1" applyFont="1" applyFill="1" applyBorder="1" applyAlignment="1" applyProtection="1">
      <alignment horizontal="center" vertical="center" wrapText="1"/>
    </xf>
    <xf numFmtId="0" fontId="4" fillId="3" borderId="18" xfId="2" applyNumberFormat="1" applyFont="1" applyFill="1" applyBorder="1" applyAlignment="1" applyProtection="1">
      <alignment horizontal="center" vertical="center" wrapText="1"/>
    </xf>
    <xf numFmtId="0" fontId="4" fillId="3" borderId="3" xfId="2" applyNumberFormat="1" applyFont="1" applyFill="1" applyBorder="1" applyAlignment="1" applyProtection="1">
      <alignment horizontal="center" vertical="center" wrapText="1"/>
    </xf>
    <xf numFmtId="0" fontId="4" fillId="3" borderId="19" xfId="2" applyNumberFormat="1" applyFont="1" applyFill="1" applyBorder="1" applyAlignment="1" applyProtection="1">
      <alignment horizontal="center" vertical="center" wrapText="1"/>
    </xf>
    <xf numFmtId="0" fontId="4" fillId="4" borderId="1" xfId="4" applyFont="1" applyFill="1" applyBorder="1" applyAlignment="1" applyProtection="1">
      <alignment horizontal="center" vertical="center" wrapText="1"/>
    </xf>
    <xf numFmtId="0" fontId="4" fillId="4" borderId="21" xfId="4" applyFont="1" applyFill="1" applyBorder="1" applyAlignment="1" applyProtection="1">
      <alignment horizontal="center" vertical="center" wrapText="1"/>
    </xf>
    <xf numFmtId="0" fontId="4" fillId="3" borderId="18" xfId="482" applyFont="1" applyFill="1" applyBorder="1" applyAlignment="1" applyProtection="1">
      <alignment horizontal="right" vertical="center"/>
    </xf>
    <xf numFmtId="0" fontId="4" fillId="3" borderId="3" xfId="482" applyFont="1" applyFill="1" applyBorder="1" applyAlignment="1" applyProtection="1">
      <alignment horizontal="right" vertical="center"/>
    </xf>
    <xf numFmtId="0" fontId="4" fillId="3" borderId="4" xfId="482" applyFont="1" applyFill="1" applyBorder="1" applyAlignment="1" applyProtection="1">
      <alignment horizontal="right" vertical="center"/>
    </xf>
    <xf numFmtId="0" fontId="28" fillId="0" borderId="0" xfId="483" applyFont="1" applyFill="1" applyBorder="1" applyAlignment="1" applyProtection="1">
      <alignment horizontal="left" vertical="center" wrapText="1"/>
    </xf>
    <xf numFmtId="0" fontId="28" fillId="0" borderId="14" xfId="483" applyFont="1" applyFill="1" applyBorder="1" applyAlignment="1" applyProtection="1">
      <alignment horizontal="left" vertical="center" wrapText="1"/>
    </xf>
    <xf numFmtId="0" fontId="4" fillId="2" borderId="4" xfId="2" applyNumberFormat="1" applyFont="1" applyFill="1" applyBorder="1" applyAlignment="1" applyProtection="1">
      <alignment horizontal="center" vertical="center"/>
    </xf>
    <xf numFmtId="0" fontId="4" fillId="3" borderId="18" xfId="2" applyNumberFormat="1" applyFont="1" applyFill="1" applyBorder="1" applyAlignment="1" applyProtection="1">
      <alignment horizontal="justify" vertical="center" wrapText="1"/>
    </xf>
    <xf numFmtId="0" fontId="4" fillId="3" borderId="3" xfId="2" applyNumberFormat="1" applyFont="1" applyFill="1" applyBorder="1" applyAlignment="1" applyProtection="1">
      <alignment horizontal="justify" vertical="center" wrapText="1"/>
    </xf>
    <xf numFmtId="0" fontId="4" fillId="3" borderId="4" xfId="2" applyNumberFormat="1" applyFont="1" applyFill="1" applyBorder="1" applyAlignment="1" applyProtection="1">
      <alignment horizontal="justify" vertical="center" wrapText="1"/>
    </xf>
    <xf numFmtId="0" fontId="4" fillId="2" borderId="18" xfId="2" applyNumberFormat="1" applyFont="1" applyFill="1" applyBorder="1" applyAlignment="1" applyProtection="1">
      <alignment horizontal="right" vertical="center" wrapText="1"/>
    </xf>
    <xf numFmtId="0" fontId="4" fillId="2" borderId="3" xfId="2" applyNumberFormat="1" applyFont="1" applyFill="1" applyBorder="1" applyAlignment="1" applyProtection="1">
      <alignment horizontal="right" vertical="center" wrapText="1"/>
    </xf>
    <xf numFmtId="0" fontId="4" fillId="2" borderId="4" xfId="2" applyNumberFormat="1" applyFont="1" applyFill="1" applyBorder="1" applyAlignment="1" applyProtection="1">
      <alignment horizontal="right" vertical="center" wrapText="1"/>
    </xf>
    <xf numFmtId="0" fontId="4" fillId="0" borderId="20" xfId="2" applyNumberFormat="1" applyFont="1" applyFill="1" applyBorder="1" applyAlignment="1" applyProtection="1">
      <alignment horizontal="right" vertical="center" wrapText="1"/>
    </xf>
    <xf numFmtId="0" fontId="4" fillId="0" borderId="1" xfId="2" applyNumberFormat="1" applyFont="1" applyFill="1" applyBorder="1" applyAlignment="1" applyProtection="1">
      <alignment horizontal="right" vertical="center" wrapText="1"/>
    </xf>
    <xf numFmtId="0" fontId="31" fillId="0" borderId="18" xfId="0" applyFont="1" applyBorder="1" applyAlignment="1" applyProtection="1">
      <alignment horizontal="center"/>
    </xf>
    <xf numFmtId="0" fontId="31" fillId="0" borderId="3" xfId="0" applyFont="1" applyBorder="1" applyAlignment="1" applyProtection="1">
      <alignment horizontal="center"/>
    </xf>
    <xf numFmtId="0" fontId="31" fillId="0" borderId="19" xfId="0" applyFont="1" applyBorder="1" applyAlignment="1" applyProtection="1">
      <alignment horizontal="center"/>
    </xf>
    <xf numFmtId="0" fontId="31" fillId="0" borderId="26" xfId="0" applyFont="1" applyBorder="1" applyAlignment="1" applyProtection="1">
      <alignment horizontal="center" vertical="center"/>
    </xf>
    <xf numFmtId="0" fontId="31" fillId="0" borderId="27" xfId="0" applyFont="1" applyBorder="1" applyAlignment="1" applyProtection="1">
      <alignment horizontal="center" vertical="center"/>
    </xf>
    <xf numFmtId="0" fontId="31" fillId="0" borderId="28" xfId="0" applyFont="1" applyBorder="1" applyAlignment="1" applyProtection="1">
      <alignment horizontal="center" vertical="center"/>
    </xf>
    <xf numFmtId="0" fontId="31" fillId="0" borderId="20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31" fillId="0" borderId="21" xfId="0" applyFont="1" applyBorder="1" applyAlignment="1" applyProtection="1">
      <alignment horizontal="center" vertical="center"/>
    </xf>
    <xf numFmtId="0" fontId="4" fillId="0" borderId="18" xfId="2" applyNumberFormat="1" applyFont="1" applyFill="1" applyBorder="1" applyAlignment="1" applyProtection="1">
      <alignment horizontal="right" vertical="center" wrapText="1"/>
    </xf>
    <xf numFmtId="0" fontId="4" fillId="0" borderId="3" xfId="2" applyNumberFormat="1" applyFont="1" applyFill="1" applyBorder="1" applyAlignment="1" applyProtection="1">
      <alignment horizontal="right" vertical="center" wrapText="1"/>
    </xf>
    <xf numFmtId="0" fontId="4" fillId="0" borderId="4" xfId="2" applyNumberFormat="1" applyFont="1" applyFill="1" applyBorder="1" applyAlignment="1" applyProtection="1">
      <alignment horizontal="right" vertical="center" wrapText="1"/>
    </xf>
  </cellXfs>
  <cellStyles count="585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Énfasis1 10" xfId="14"/>
    <cellStyle name="20% - Énfasis1 2" xfId="15"/>
    <cellStyle name="20% - Énfasis1 3" xfId="16"/>
    <cellStyle name="20% - Énfasis1 4" xfId="17"/>
    <cellStyle name="20% - Énfasis1 5" xfId="18"/>
    <cellStyle name="20% - Énfasis1 6" xfId="19"/>
    <cellStyle name="20% - Énfasis1 7" xfId="20"/>
    <cellStyle name="20% - Énfasis1 8" xfId="21"/>
    <cellStyle name="20% - Énfasis1 9" xfId="22"/>
    <cellStyle name="20% - Énfasis2 10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2 9" xfId="31"/>
    <cellStyle name="20% - Énfasis3 10" xfId="32"/>
    <cellStyle name="20% - Énfasis3 2" xfId="33"/>
    <cellStyle name="20% - Énfasis3 3" xfId="34"/>
    <cellStyle name="20% - Énfasis3 4" xfId="35"/>
    <cellStyle name="20% - Énfasis3 5" xfId="36"/>
    <cellStyle name="20% - Énfasis3 6" xfId="37"/>
    <cellStyle name="20% - Énfasis3 7" xfId="38"/>
    <cellStyle name="20% - Énfasis3 8" xfId="39"/>
    <cellStyle name="20% - Énfasis3 9" xfId="40"/>
    <cellStyle name="20% - Énfasis4 10" xfId="41"/>
    <cellStyle name="20% - Énfasis4 2" xfId="42"/>
    <cellStyle name="20% - Énfasis4 3" xfId="43"/>
    <cellStyle name="20% - Énfasis4 4" xfId="44"/>
    <cellStyle name="20% - Énfasis4 5" xfId="45"/>
    <cellStyle name="20% - Énfasis4 6" xfId="46"/>
    <cellStyle name="20% - Énfasis4 7" xfId="47"/>
    <cellStyle name="20% - Énfasis4 8" xfId="48"/>
    <cellStyle name="20% - Énfasis4 9" xfId="49"/>
    <cellStyle name="20% - Énfasis5 10" xfId="50"/>
    <cellStyle name="20% - Énfasis5 2" xfId="51"/>
    <cellStyle name="20% - Énfasis5 3" xfId="52"/>
    <cellStyle name="20% - Énfasis5 4" xfId="53"/>
    <cellStyle name="20% - Énfasis5 5" xfId="54"/>
    <cellStyle name="20% - Énfasis5 6" xfId="55"/>
    <cellStyle name="20% - Énfasis5 7" xfId="56"/>
    <cellStyle name="20% - Énfasis5 8" xfId="57"/>
    <cellStyle name="20% - Énfasis5 9" xfId="58"/>
    <cellStyle name="20% - Énfasis6 10" xfId="59"/>
    <cellStyle name="20% - Énfasis6 2" xfId="60"/>
    <cellStyle name="20% - Énfasis6 3" xfId="61"/>
    <cellStyle name="20% - Énfasis6 4" xfId="62"/>
    <cellStyle name="20% - Énfasis6 5" xfId="63"/>
    <cellStyle name="20% - Énfasis6 6" xfId="64"/>
    <cellStyle name="20% - Énfasis6 7" xfId="65"/>
    <cellStyle name="20% - Énfasis6 8" xfId="66"/>
    <cellStyle name="20% - Énfasis6 9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 10" xfId="74"/>
    <cellStyle name="40% - Énfasis1 2" xfId="75"/>
    <cellStyle name="40% - Énfasis1 3" xfId="76"/>
    <cellStyle name="40% - Énfasis1 4" xfId="77"/>
    <cellStyle name="40% - Énfasis1 5" xfId="78"/>
    <cellStyle name="40% - Énfasis1 6" xfId="79"/>
    <cellStyle name="40% - Énfasis1 7" xfId="80"/>
    <cellStyle name="40% - Énfasis1 8" xfId="81"/>
    <cellStyle name="40% - Énfasis1 9" xfId="82"/>
    <cellStyle name="40% - Énfasis2 10" xfId="83"/>
    <cellStyle name="40% - Énfasis2 2" xfId="84"/>
    <cellStyle name="40% - Énfasis2 3" xfId="85"/>
    <cellStyle name="40% - Énfasis2 4" xfId="86"/>
    <cellStyle name="40% - Énfasis2 5" xfId="87"/>
    <cellStyle name="40% - Énfasis2 6" xfId="88"/>
    <cellStyle name="40% - Énfasis2 7" xfId="89"/>
    <cellStyle name="40% - Énfasis2 8" xfId="90"/>
    <cellStyle name="40% - Énfasis2 9" xfId="91"/>
    <cellStyle name="40% - Énfasis3 10" xfId="92"/>
    <cellStyle name="40% - Énfasis3 2" xfId="93"/>
    <cellStyle name="40% - Énfasis3 3" xfId="94"/>
    <cellStyle name="40% - Énfasis3 4" xfId="95"/>
    <cellStyle name="40% - Énfasis3 5" xfId="96"/>
    <cellStyle name="40% - Énfasis3 6" xfId="97"/>
    <cellStyle name="40% - Énfasis3 7" xfId="98"/>
    <cellStyle name="40% - Énfasis3 8" xfId="99"/>
    <cellStyle name="40% - Énfasis3 9" xfId="100"/>
    <cellStyle name="40% - Énfasis4 10" xfId="101"/>
    <cellStyle name="40% - Énfasis4 2" xfId="102"/>
    <cellStyle name="40% - Énfasis4 3" xfId="103"/>
    <cellStyle name="40% - Énfasis4 4" xfId="104"/>
    <cellStyle name="40% - Énfasis4 5" xfId="105"/>
    <cellStyle name="40% - Énfasis4 6" xfId="106"/>
    <cellStyle name="40% - Énfasis4 7" xfId="107"/>
    <cellStyle name="40% - Énfasis4 8" xfId="108"/>
    <cellStyle name="40% - Énfasis4 9" xfId="109"/>
    <cellStyle name="40% - Énfasis5 10" xfId="110"/>
    <cellStyle name="40% - Énfasis5 2" xfId="111"/>
    <cellStyle name="40% - Énfasis5 3" xfId="112"/>
    <cellStyle name="40% - Énfasis5 4" xfId="113"/>
    <cellStyle name="40% - Énfasis5 5" xfId="114"/>
    <cellStyle name="40% - Énfasis5 6" xfId="115"/>
    <cellStyle name="40% - Énfasis5 7" xfId="116"/>
    <cellStyle name="40% - Énfasis5 8" xfId="117"/>
    <cellStyle name="40% - Énfasis5 9" xfId="118"/>
    <cellStyle name="40% - Énfasis6 10" xfId="119"/>
    <cellStyle name="40% - Énfasis6 2" xfId="120"/>
    <cellStyle name="40% - Énfasis6 3" xfId="121"/>
    <cellStyle name="40% - Énfasis6 4" xfId="122"/>
    <cellStyle name="40% - Énfasis6 5" xfId="123"/>
    <cellStyle name="40% - Énfasis6 6" xfId="124"/>
    <cellStyle name="40% - Énfasis6 7" xfId="125"/>
    <cellStyle name="40% - Énfasis6 8" xfId="126"/>
    <cellStyle name="40% - Énfasis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Énfasis1 10" xfId="134"/>
    <cellStyle name="60% - Énfasis1 2" xfId="135"/>
    <cellStyle name="60% - Énfasis1 3" xfId="136"/>
    <cellStyle name="60% - Énfasis1 4" xfId="137"/>
    <cellStyle name="60% - Énfasis1 5" xfId="138"/>
    <cellStyle name="60% - Énfasis1 6" xfId="139"/>
    <cellStyle name="60% - Énfasis1 7" xfId="140"/>
    <cellStyle name="60% - Énfasis1 8" xfId="141"/>
    <cellStyle name="60% - Énfasis1 9" xfId="142"/>
    <cellStyle name="60% - Énfasis2 10" xfId="143"/>
    <cellStyle name="60% - Énfasis2 2" xfId="144"/>
    <cellStyle name="60% - Énfasis2 3" xfId="145"/>
    <cellStyle name="60% - Énfasis2 4" xfId="146"/>
    <cellStyle name="60% - Énfasis2 5" xfId="147"/>
    <cellStyle name="60% - Énfasis2 6" xfId="148"/>
    <cellStyle name="60% - Énfasis2 7" xfId="149"/>
    <cellStyle name="60% - Énfasis2 8" xfId="150"/>
    <cellStyle name="60% - Énfasis2 9" xfId="151"/>
    <cellStyle name="60% - Énfasis3 10" xfId="152"/>
    <cellStyle name="60% - Énfasis3 2" xfId="153"/>
    <cellStyle name="60% - Énfasis3 3" xfId="154"/>
    <cellStyle name="60% - Énfasis3 4" xfId="155"/>
    <cellStyle name="60% - Énfasis3 5" xfId="156"/>
    <cellStyle name="60% - Énfasis3 6" xfId="157"/>
    <cellStyle name="60% - Énfasis3 7" xfId="158"/>
    <cellStyle name="60% - Énfasis3 8" xfId="159"/>
    <cellStyle name="60% - Énfasis3 9" xfId="160"/>
    <cellStyle name="60% - Énfasis4 10" xfId="161"/>
    <cellStyle name="60% - Énfasis4 2" xfId="162"/>
    <cellStyle name="60% - Énfasis4 3" xfId="163"/>
    <cellStyle name="60% - Énfasis4 4" xfId="164"/>
    <cellStyle name="60% - Énfasis4 5" xfId="165"/>
    <cellStyle name="60% - Énfasis4 6" xfId="166"/>
    <cellStyle name="60% - Énfasis4 7" xfId="167"/>
    <cellStyle name="60% - Énfasis4 8" xfId="168"/>
    <cellStyle name="60% - Énfasis4 9" xfId="169"/>
    <cellStyle name="60% - Énfasis5 10" xfId="170"/>
    <cellStyle name="60% - Énfasis5 2" xfId="171"/>
    <cellStyle name="60% - Énfasis5 3" xfId="172"/>
    <cellStyle name="60% - Énfasis5 4" xfId="173"/>
    <cellStyle name="60% - Énfasis5 5" xfId="174"/>
    <cellStyle name="60% - Énfasis5 6" xfId="175"/>
    <cellStyle name="60% - Énfasis5 7" xfId="176"/>
    <cellStyle name="60% - Énfasis5 8" xfId="177"/>
    <cellStyle name="60% - Énfasis5 9" xfId="178"/>
    <cellStyle name="60% - Énfasis6 10" xfId="179"/>
    <cellStyle name="60% - Énfasis6 2" xfId="180"/>
    <cellStyle name="60% - Énfasis6 3" xfId="181"/>
    <cellStyle name="60% - Énfasis6 4" xfId="182"/>
    <cellStyle name="60% - Énfasis6 5" xfId="183"/>
    <cellStyle name="60% - Énfasis6 6" xfId="184"/>
    <cellStyle name="60% - Énfasis6 7" xfId="185"/>
    <cellStyle name="60% - Énfasis6 8" xfId="186"/>
    <cellStyle name="60% - Énfasis6 9" xfId="187"/>
    <cellStyle name="Accent1" xfId="188"/>
    <cellStyle name="Accent2" xfId="189"/>
    <cellStyle name="Accent3" xfId="190"/>
    <cellStyle name="Accent4" xfId="191"/>
    <cellStyle name="Accent5" xfId="192"/>
    <cellStyle name="Accent6" xfId="193"/>
    <cellStyle name="Bad" xfId="194"/>
    <cellStyle name="Buena 10" xfId="195"/>
    <cellStyle name="Buena 2" xfId="196"/>
    <cellStyle name="Buena 3" xfId="197"/>
    <cellStyle name="Buena 4" xfId="198"/>
    <cellStyle name="Buena 5" xfId="199"/>
    <cellStyle name="Buena 6" xfId="200"/>
    <cellStyle name="Buena 7" xfId="201"/>
    <cellStyle name="Buena 8" xfId="202"/>
    <cellStyle name="Buena 9" xfId="203"/>
    <cellStyle name="Calculation" xfId="204"/>
    <cellStyle name="Cálculo 10" xfId="205"/>
    <cellStyle name="Cálculo 2" xfId="206"/>
    <cellStyle name="Cálculo 3" xfId="207"/>
    <cellStyle name="Cálculo 4" xfId="208"/>
    <cellStyle name="Cálculo 5" xfId="209"/>
    <cellStyle name="Cálculo 6" xfId="210"/>
    <cellStyle name="Cálculo 7" xfId="211"/>
    <cellStyle name="Cálculo 8" xfId="212"/>
    <cellStyle name="Cálculo 9" xfId="213"/>
    <cellStyle name="Celda de comprobación 10" xfId="214"/>
    <cellStyle name="Celda de comprobación 2" xfId="215"/>
    <cellStyle name="Celda de comprobación 3" xfId="216"/>
    <cellStyle name="Celda de comprobación 4" xfId="217"/>
    <cellStyle name="Celda de comprobación 5" xfId="218"/>
    <cellStyle name="Celda de comprobación 6" xfId="219"/>
    <cellStyle name="Celda de comprobación 7" xfId="220"/>
    <cellStyle name="Celda de comprobación 8" xfId="221"/>
    <cellStyle name="Celda de comprobación 9" xfId="222"/>
    <cellStyle name="Celda vinculada 10" xfId="223"/>
    <cellStyle name="Celda vinculada 2" xfId="224"/>
    <cellStyle name="Celda vinculada 3" xfId="225"/>
    <cellStyle name="Celda vinculada 4" xfId="226"/>
    <cellStyle name="Celda vinculada 5" xfId="227"/>
    <cellStyle name="Celda vinculada 6" xfId="228"/>
    <cellStyle name="Celda vinculada 7" xfId="229"/>
    <cellStyle name="Celda vinculada 8" xfId="230"/>
    <cellStyle name="Celda vinculada 9" xfId="231"/>
    <cellStyle name="Check Cell" xfId="232"/>
    <cellStyle name="Encabezado 4 10" xfId="233"/>
    <cellStyle name="Encabezado 4 2" xfId="234"/>
    <cellStyle name="Encabezado 4 3" xfId="235"/>
    <cellStyle name="Encabezado 4 4" xfId="236"/>
    <cellStyle name="Encabezado 4 5" xfId="237"/>
    <cellStyle name="Encabezado 4 6" xfId="238"/>
    <cellStyle name="Encabezado 4 7" xfId="239"/>
    <cellStyle name="Encabezado 4 8" xfId="240"/>
    <cellStyle name="Encabezado 4 9" xfId="241"/>
    <cellStyle name="Énfasis1 10" xfId="242"/>
    <cellStyle name="Énfasis1 2" xfId="243"/>
    <cellStyle name="Énfasis1 3" xfId="244"/>
    <cellStyle name="Énfasis1 4" xfId="245"/>
    <cellStyle name="Énfasis1 5" xfId="246"/>
    <cellStyle name="Énfasis1 6" xfId="247"/>
    <cellStyle name="Énfasis1 7" xfId="248"/>
    <cellStyle name="Énfasis1 8" xfId="249"/>
    <cellStyle name="Énfasis1 9" xfId="250"/>
    <cellStyle name="Énfasis2 10" xfId="251"/>
    <cellStyle name="Énfasis2 2" xfId="252"/>
    <cellStyle name="Énfasis2 3" xfId="253"/>
    <cellStyle name="Énfasis2 4" xfId="254"/>
    <cellStyle name="Énfasis2 5" xfId="255"/>
    <cellStyle name="Énfasis2 6" xfId="256"/>
    <cellStyle name="Énfasis2 7" xfId="257"/>
    <cellStyle name="Énfasis2 8" xfId="258"/>
    <cellStyle name="Énfasis2 9" xfId="259"/>
    <cellStyle name="Énfasis3 10" xfId="260"/>
    <cellStyle name="Énfasis3 2" xfId="261"/>
    <cellStyle name="Énfasis3 3" xfId="262"/>
    <cellStyle name="Énfasis3 4" xfId="263"/>
    <cellStyle name="Énfasis3 5" xfId="264"/>
    <cellStyle name="Énfasis3 6" xfId="265"/>
    <cellStyle name="Énfasis3 7" xfId="266"/>
    <cellStyle name="Énfasis3 8" xfId="267"/>
    <cellStyle name="Énfasis3 9" xfId="268"/>
    <cellStyle name="Énfasis4 10" xfId="269"/>
    <cellStyle name="Énfasis4 2" xfId="270"/>
    <cellStyle name="Énfasis4 3" xfId="271"/>
    <cellStyle name="Énfasis4 4" xfId="272"/>
    <cellStyle name="Énfasis4 5" xfId="273"/>
    <cellStyle name="Énfasis4 6" xfId="274"/>
    <cellStyle name="Énfasis4 7" xfId="275"/>
    <cellStyle name="Énfasis4 8" xfId="276"/>
    <cellStyle name="Énfasis4 9" xfId="277"/>
    <cellStyle name="Énfasis5 10" xfId="278"/>
    <cellStyle name="Énfasis5 2" xfId="279"/>
    <cellStyle name="Énfasis5 3" xfId="280"/>
    <cellStyle name="Énfasis5 4" xfId="281"/>
    <cellStyle name="Énfasis5 5" xfId="282"/>
    <cellStyle name="Énfasis5 6" xfId="283"/>
    <cellStyle name="Énfasis5 7" xfId="284"/>
    <cellStyle name="Énfasis5 8" xfId="285"/>
    <cellStyle name="Énfasis5 9" xfId="286"/>
    <cellStyle name="Énfasis6 10" xfId="287"/>
    <cellStyle name="Énfasis6 2" xfId="288"/>
    <cellStyle name="Énfasis6 3" xfId="289"/>
    <cellStyle name="Énfasis6 4" xfId="290"/>
    <cellStyle name="Énfasis6 5" xfId="291"/>
    <cellStyle name="Énfasis6 6" xfId="292"/>
    <cellStyle name="Énfasis6 7" xfId="293"/>
    <cellStyle name="Énfasis6 8" xfId="294"/>
    <cellStyle name="Énfasis6 9" xfId="295"/>
    <cellStyle name="Entrada 10" xfId="296"/>
    <cellStyle name="Entrada 2" xfId="297"/>
    <cellStyle name="Entrada 3" xfId="298"/>
    <cellStyle name="Entrada 4" xfId="299"/>
    <cellStyle name="Entrada 5" xfId="300"/>
    <cellStyle name="Entrada 6" xfId="301"/>
    <cellStyle name="Entrada 7" xfId="302"/>
    <cellStyle name="Entrada 8" xfId="303"/>
    <cellStyle name="Entrada 9" xfId="304"/>
    <cellStyle name="Euro" xfId="305"/>
    <cellStyle name="Euro 2" xfId="306"/>
    <cellStyle name="Euro 3" xfId="307"/>
    <cellStyle name="Euro 4" xfId="308"/>
    <cellStyle name="Explanatory Text" xfId="309"/>
    <cellStyle name="Good" xfId="310"/>
    <cellStyle name="Heading 1" xfId="311"/>
    <cellStyle name="Heading 2" xfId="312"/>
    <cellStyle name="Heading 3" xfId="313"/>
    <cellStyle name="Heading 4" xfId="314"/>
    <cellStyle name="Incorrecto 10" xfId="315"/>
    <cellStyle name="Incorrecto 2" xfId="316"/>
    <cellStyle name="Incorrecto 3" xfId="317"/>
    <cellStyle name="Incorrecto 4" xfId="318"/>
    <cellStyle name="Incorrecto 5" xfId="319"/>
    <cellStyle name="Incorrecto 6" xfId="320"/>
    <cellStyle name="Incorrecto 7" xfId="321"/>
    <cellStyle name="Incorrecto 8" xfId="322"/>
    <cellStyle name="Incorrecto 9" xfId="323"/>
    <cellStyle name="Input" xfId="324"/>
    <cellStyle name="Linked Cell" xfId="325"/>
    <cellStyle name="Millares" xfId="1" builtinId="3"/>
    <cellStyle name="Millares 10" xfId="326"/>
    <cellStyle name="Millares 10 2" xfId="327"/>
    <cellStyle name="Millares 11" xfId="328"/>
    <cellStyle name="Millares 15" xfId="329"/>
    <cellStyle name="Millares 16" xfId="330"/>
    <cellStyle name="Millares 17" xfId="331"/>
    <cellStyle name="Millares 18" xfId="332"/>
    <cellStyle name="Millares 19" xfId="333"/>
    <cellStyle name="Millares 2" xfId="334"/>
    <cellStyle name="Millares 2 10" xfId="335"/>
    <cellStyle name="Millares 2 11" xfId="336"/>
    <cellStyle name="Millares 2 11 2" xfId="337"/>
    <cellStyle name="Millares 2 12" xfId="338"/>
    <cellStyle name="Millares 2 13" xfId="339"/>
    <cellStyle name="Millares 2 14" xfId="340"/>
    <cellStyle name="Millares 2 15" xfId="341"/>
    <cellStyle name="Millares 2 16" xfId="342"/>
    <cellStyle name="Millares 2 17" xfId="343"/>
    <cellStyle name="Millares 2 18" xfId="344"/>
    <cellStyle name="Millares 2 19" xfId="345"/>
    <cellStyle name="Millares 2 2" xfId="346"/>
    <cellStyle name="Millares 2 2 2" xfId="347"/>
    <cellStyle name="Millares 2 2 2 2" xfId="348"/>
    <cellStyle name="Millares 2 2 3" xfId="349"/>
    <cellStyle name="Millares 2 2 4" xfId="350"/>
    <cellStyle name="Millares 2 2 5" xfId="351"/>
    <cellStyle name="Millares 2 20" xfId="352"/>
    <cellStyle name="Millares 2 21" xfId="353"/>
    <cellStyle name="Millares 2 22" xfId="354"/>
    <cellStyle name="Millares 2 23" xfId="355"/>
    <cellStyle name="Millares 2 24" xfId="356"/>
    <cellStyle name="Millares 2 25" xfId="357"/>
    <cellStyle name="Millares 2 26" xfId="358"/>
    <cellStyle name="Millares 2 27" xfId="359"/>
    <cellStyle name="Millares 2 28" xfId="360"/>
    <cellStyle name="Millares 2 29" xfId="361"/>
    <cellStyle name="Millares 2 3" xfId="362"/>
    <cellStyle name="Millares 2 3 2" xfId="363"/>
    <cellStyle name="Millares 2 3 2 2" xfId="364"/>
    <cellStyle name="Millares 2 3 2 3" xfId="365"/>
    <cellStyle name="Millares 2 3 3" xfId="366"/>
    <cellStyle name="Millares 2 3 4" xfId="367"/>
    <cellStyle name="Millares 2 30" xfId="368"/>
    <cellStyle name="Millares 2 4" xfId="369"/>
    <cellStyle name="Millares 2 4 2" xfId="370"/>
    <cellStyle name="Millares 2 4 3" xfId="371"/>
    <cellStyle name="Millares 2 5" xfId="372"/>
    <cellStyle name="Millares 2 5 2" xfId="373"/>
    <cellStyle name="Millares 2 5 3" xfId="374"/>
    <cellStyle name="Millares 2 6" xfId="375"/>
    <cellStyle name="Millares 2 7" xfId="376"/>
    <cellStyle name="Millares 2 7 2" xfId="377"/>
    <cellStyle name="Millares 2 7 3" xfId="378"/>
    <cellStyle name="Millares 2 8" xfId="379"/>
    <cellStyle name="Millares 2 9" xfId="380"/>
    <cellStyle name="Millares 21" xfId="381"/>
    <cellStyle name="Millares 21 2" xfId="382"/>
    <cellStyle name="Millares 3" xfId="383"/>
    <cellStyle name="Millares 3 2" xfId="384"/>
    <cellStyle name="Millares 3 3" xfId="385"/>
    <cellStyle name="Millares 3 4" xfId="386"/>
    <cellStyle name="Millares 4" xfId="387"/>
    <cellStyle name="Millares 4 2" xfId="388"/>
    <cellStyle name="Millares 4 3" xfId="389"/>
    <cellStyle name="Millares 4 4" xfId="390"/>
    <cellStyle name="Millares 5 2" xfId="391"/>
    <cellStyle name="Millares 5 3" xfId="392"/>
    <cellStyle name="Millares 6 2" xfId="393"/>
    <cellStyle name="Millares 6 3" xfId="394"/>
    <cellStyle name="Millares 7 2" xfId="395"/>
    <cellStyle name="Millares 7 3" xfId="396"/>
    <cellStyle name="Millares 8 2" xfId="397"/>
    <cellStyle name="Millares 8 3" xfId="398"/>
    <cellStyle name="Moneda 10" xfId="399"/>
    <cellStyle name="Moneda 11" xfId="400"/>
    <cellStyle name="Moneda 15" xfId="401"/>
    <cellStyle name="Moneda 2" xfId="402"/>
    <cellStyle name="Moneda 2 10" xfId="403"/>
    <cellStyle name="Moneda 2 2" xfId="404"/>
    <cellStyle name="Moneda 2 3" xfId="405"/>
    <cellStyle name="Moneda 2 4" xfId="406"/>
    <cellStyle name="Moneda 2 5" xfId="407"/>
    <cellStyle name="Moneda 2 6" xfId="408"/>
    <cellStyle name="Moneda 2 7" xfId="409"/>
    <cellStyle name="Moneda 2 8" xfId="410"/>
    <cellStyle name="Moneda 2 9" xfId="411"/>
    <cellStyle name="Moneda 2_Xl0000159" xfId="412"/>
    <cellStyle name="Moneda 3" xfId="413"/>
    <cellStyle name="Moneda 3 2" xfId="414"/>
    <cellStyle name="Moneda 3 3" xfId="415"/>
    <cellStyle name="Moneda 3 4" xfId="416"/>
    <cellStyle name="Moneda 4" xfId="5"/>
    <cellStyle name="Moneda 4 2" xfId="417"/>
    <cellStyle name="Moneda 4 3" xfId="418"/>
    <cellStyle name="Moneda 5" xfId="419"/>
    <cellStyle name="Moneda 5 2" xfId="420"/>
    <cellStyle name="Moneda 6" xfId="421"/>
    <cellStyle name="Normal" xfId="0" builtinId="0"/>
    <cellStyle name="Normal 10" xfId="422"/>
    <cellStyle name="Normal 2" xfId="2"/>
    <cellStyle name="Normal 2 10" xfId="423"/>
    <cellStyle name="Normal 2 11" xfId="424"/>
    <cellStyle name="Normal 2 12" xfId="425"/>
    <cellStyle name="Normal 2 13" xfId="426"/>
    <cellStyle name="Normal 2 14" xfId="427"/>
    <cellStyle name="Normal 2 15" xfId="428"/>
    <cellStyle name="Normal 2 16" xfId="429"/>
    <cellStyle name="Normal 2 17" xfId="430"/>
    <cellStyle name="Normal 2 2" xfId="431"/>
    <cellStyle name="Normal 2 2 2" xfId="432"/>
    <cellStyle name="Normal 2 2 2 2" xfId="433"/>
    <cellStyle name="Normal 2 2 2 3" xfId="434"/>
    <cellStyle name="Normal 2 2 3" xfId="435"/>
    <cellStyle name="Normal 2 2 4" xfId="436"/>
    <cellStyle name="Normal 2 3" xfId="437"/>
    <cellStyle name="Normal 2 4" xfId="438"/>
    <cellStyle name="Normal 2 5" xfId="439"/>
    <cellStyle name="Normal 2 6" xfId="440"/>
    <cellStyle name="Normal 2 7" xfId="441"/>
    <cellStyle name="Normal 2 7 2" xfId="442"/>
    <cellStyle name="Normal 2 7 3" xfId="443"/>
    <cellStyle name="Normal 2 8" xfId="444"/>
    <cellStyle name="Normal 2 9" xfId="445"/>
    <cellStyle name="Normal 2_BASE APU'S" xfId="446"/>
    <cellStyle name="Normal 3" xfId="447"/>
    <cellStyle name="Normal 3 10" xfId="448"/>
    <cellStyle name="Normal 3 11" xfId="449"/>
    <cellStyle name="Normal 3 12" xfId="450"/>
    <cellStyle name="Normal 3 13" xfId="451"/>
    <cellStyle name="Normal 3 14" xfId="452"/>
    <cellStyle name="Normal 3 15" xfId="453"/>
    <cellStyle name="Normal 3 16" xfId="454"/>
    <cellStyle name="Normal 3 16 2" xfId="455"/>
    <cellStyle name="Normal 3 17" xfId="456"/>
    <cellStyle name="Normal 3 18" xfId="457"/>
    <cellStyle name="Normal 3 19" xfId="458"/>
    <cellStyle name="Normal 3 2" xfId="459"/>
    <cellStyle name="Normal 3 20" xfId="460"/>
    <cellStyle name="Normal 3 21" xfId="461"/>
    <cellStyle name="Normal 3 22" xfId="462"/>
    <cellStyle name="Normal 3 23" xfId="463"/>
    <cellStyle name="Normal 3 24" xfId="464"/>
    <cellStyle name="Normal 3 25" xfId="465"/>
    <cellStyle name="Normal 3 26" xfId="466"/>
    <cellStyle name="Normal 3 27" xfId="467"/>
    <cellStyle name="Normal 3 28" xfId="468"/>
    <cellStyle name="Normal 3 29" xfId="469"/>
    <cellStyle name="Normal 3 3" xfId="470"/>
    <cellStyle name="Normal 3 30" xfId="471"/>
    <cellStyle name="Normal 3 4" xfId="472"/>
    <cellStyle name="Normal 3 5" xfId="473"/>
    <cellStyle name="Normal 3 6" xfId="474"/>
    <cellStyle name="Normal 3 7" xfId="475"/>
    <cellStyle name="Normal 3 8" xfId="476"/>
    <cellStyle name="Normal 3 9" xfId="477"/>
    <cellStyle name="Normal 3_PPTOs ACU SINAI + precios" xfId="478"/>
    <cellStyle name="Normal 4" xfId="479"/>
    <cellStyle name="Normal 5" xfId="480"/>
    <cellStyle name="Normal 6" xfId="481"/>
    <cellStyle name="Normal 8" xfId="7"/>
    <cellStyle name="Normal_acueducto LRC Y DIVINO NIÑO" xfId="482"/>
    <cellStyle name="Normal_FUNDADORES 3" xfId="3"/>
    <cellStyle name="Normal_HOJA DE DISEÑO" xfId="4"/>
    <cellStyle name="Normal_HOJA DE DISEÑO 2" xfId="483"/>
    <cellStyle name="Normal_Xl0000022 2" xfId="6"/>
    <cellStyle name="Notas 10" xfId="484"/>
    <cellStyle name="Notas 2" xfId="485"/>
    <cellStyle name="Notas 3" xfId="486"/>
    <cellStyle name="Notas 4" xfId="487"/>
    <cellStyle name="Notas 5" xfId="488"/>
    <cellStyle name="Notas 6" xfId="489"/>
    <cellStyle name="Notas 7" xfId="490"/>
    <cellStyle name="Notas 8" xfId="491"/>
    <cellStyle name="Notas 9" xfId="492"/>
    <cellStyle name="Note" xfId="493"/>
    <cellStyle name="Output" xfId="494"/>
    <cellStyle name="Porcentaje 2" xfId="495"/>
    <cellStyle name="Porcentaje 3" xfId="496"/>
    <cellStyle name="Porcentaje 3 2" xfId="497"/>
    <cellStyle name="Porcentual 10" xfId="498"/>
    <cellStyle name="Porcentual 2" xfId="499"/>
    <cellStyle name="Porcentual 2 2" xfId="500"/>
    <cellStyle name="Porcentual 2 3" xfId="501"/>
    <cellStyle name="Porcentual 2 4" xfId="502"/>
    <cellStyle name="Porcentual 3" xfId="503"/>
    <cellStyle name="Porcentual 3 10" xfId="504"/>
    <cellStyle name="Porcentual 3 11" xfId="505"/>
    <cellStyle name="Porcentual 3 12" xfId="506"/>
    <cellStyle name="Porcentual 3 13" xfId="507"/>
    <cellStyle name="Porcentual 3 14" xfId="508"/>
    <cellStyle name="Porcentual 3 15" xfId="509"/>
    <cellStyle name="Porcentual 3 16" xfId="510"/>
    <cellStyle name="Porcentual 3 17" xfId="511"/>
    <cellStyle name="Porcentual 3 2" xfId="512"/>
    <cellStyle name="Porcentual 3 3" xfId="513"/>
    <cellStyle name="Porcentual 3 4" xfId="514"/>
    <cellStyle name="Porcentual 3 5" xfId="515"/>
    <cellStyle name="Porcentual 3 6" xfId="516"/>
    <cellStyle name="Porcentual 3 7" xfId="517"/>
    <cellStyle name="Porcentual 3 8" xfId="518"/>
    <cellStyle name="Porcentual 3 9" xfId="519"/>
    <cellStyle name="Salida 10" xfId="520"/>
    <cellStyle name="Salida 2" xfId="521"/>
    <cellStyle name="Salida 3" xfId="522"/>
    <cellStyle name="Salida 4" xfId="523"/>
    <cellStyle name="Salida 5" xfId="524"/>
    <cellStyle name="Salida 6" xfId="525"/>
    <cellStyle name="Salida 7" xfId="526"/>
    <cellStyle name="Salida 8" xfId="527"/>
    <cellStyle name="Salida 9" xfId="528"/>
    <cellStyle name="Texto de advertencia 10" xfId="529"/>
    <cellStyle name="Texto de advertencia 2" xfId="530"/>
    <cellStyle name="Texto de advertencia 3" xfId="531"/>
    <cellStyle name="Texto de advertencia 4" xfId="532"/>
    <cellStyle name="Texto de advertencia 5" xfId="533"/>
    <cellStyle name="Texto de advertencia 6" xfId="534"/>
    <cellStyle name="Texto de advertencia 7" xfId="535"/>
    <cellStyle name="Texto de advertencia 8" xfId="536"/>
    <cellStyle name="Texto de advertencia 9" xfId="537"/>
    <cellStyle name="Texto explicativo 10" xfId="538"/>
    <cellStyle name="Texto explicativo 2" xfId="539"/>
    <cellStyle name="Texto explicativo 3" xfId="540"/>
    <cellStyle name="Texto explicativo 4" xfId="541"/>
    <cellStyle name="Texto explicativo 5" xfId="542"/>
    <cellStyle name="Texto explicativo 6" xfId="543"/>
    <cellStyle name="Texto explicativo 7" xfId="544"/>
    <cellStyle name="Texto explicativo 8" xfId="545"/>
    <cellStyle name="Texto explicativo 9" xfId="546"/>
    <cellStyle name="Title" xfId="547"/>
    <cellStyle name="Título 1 10" xfId="548"/>
    <cellStyle name="Título 1 2" xfId="549"/>
    <cellStyle name="Título 1 3" xfId="550"/>
    <cellStyle name="Título 1 4" xfId="551"/>
    <cellStyle name="Título 1 5" xfId="552"/>
    <cellStyle name="Título 1 6" xfId="553"/>
    <cellStyle name="Título 1 7" xfId="554"/>
    <cellStyle name="Título 1 8" xfId="555"/>
    <cellStyle name="Título 1 9" xfId="556"/>
    <cellStyle name="Título 10" xfId="557"/>
    <cellStyle name="Título 11" xfId="558"/>
    <cellStyle name="Título 12" xfId="559"/>
    <cellStyle name="Título 2 10" xfId="560"/>
    <cellStyle name="Título 2 2" xfId="561"/>
    <cellStyle name="Título 2 3" xfId="562"/>
    <cellStyle name="Título 2 4" xfId="563"/>
    <cellStyle name="Título 2 5" xfId="564"/>
    <cellStyle name="Título 2 6" xfId="565"/>
    <cellStyle name="Título 2 7" xfId="566"/>
    <cellStyle name="Título 2 8" xfId="567"/>
    <cellStyle name="Título 2 9" xfId="568"/>
    <cellStyle name="Título 3 10" xfId="569"/>
    <cellStyle name="Título 3 2" xfId="570"/>
    <cellStyle name="Título 3 3" xfId="571"/>
    <cellStyle name="Título 3 4" xfId="572"/>
    <cellStyle name="Título 3 5" xfId="573"/>
    <cellStyle name="Título 3 6" xfId="574"/>
    <cellStyle name="Título 3 7" xfId="575"/>
    <cellStyle name="Título 3 8" xfId="576"/>
    <cellStyle name="Título 3 9" xfId="577"/>
    <cellStyle name="Título 4" xfId="578"/>
    <cellStyle name="Título 5" xfId="579"/>
    <cellStyle name="Título 6" xfId="580"/>
    <cellStyle name="Título 7" xfId="581"/>
    <cellStyle name="Título 8" xfId="582"/>
    <cellStyle name="Título 9" xfId="583"/>
    <cellStyle name="Warning Text" xfId="584"/>
  </cellStyles>
  <dxfs count="17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yectos3\ADESA\A&#209;O%202009\COLECTOR%20SINCELEJITO\Otros\Mis%20Apus\Partidimetro%20Actualizado%20ADESA%20(01-09-2007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yectos3\Users\GUSTAVO%20RAMBAUTH\ADESA\A&#209;O%202009\COLECTOR%20SINCELEJITO\Otros\Mis%20Apus\Partidimetro%20Actualizado%20ADESA%20(01-09-2007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is%20Documentos\GERENCIA%20DE%20AGUA%20Y%20SANEAMIENTO%20B&#193;SICO\ESTUDIOS%20PREVIOS\COROZAL\OBRA%20COROZAL\+%20CAC-485-13-12_PPTO_LUIS%20CARLOS%20GAL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is%20Documentos\GERENCIA%20DE%20AGUA%20Y%20SANEAMIENTO%20B&#193;SICO\ESTUDIOS%20PREVIOS\COROZAL\OBRA%20COROZAL\+%20CAC-485-11-12_PPTO_NELSON%20MARTEL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is%20Documentos\GERENCIA%20DE%20AGUA%20Y%20SANEAMIENTO%20B&#193;SICO\ESTUDIOS%20PREVIOS\COROZAL\OBRA%20COROZAL\+%20CAC-485-09-12_PPTO_ZONA%20N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. GENERAL"/>
      <sheetName val="LISTA APUS PRELIMINARES"/>
      <sheetName val="LISTA APUS EXCAVACIONES"/>
      <sheetName val="LISTA APUS RELLENOS"/>
      <sheetName val="LISTA APUS CONCRETOS"/>
      <sheetName val="LISTA APUS ACUEDUCTO"/>
      <sheetName val="LISTA APUS ALCANTARILLADO"/>
      <sheetName val="APUS PRELIMINARES"/>
      <sheetName val="APUS EXCAVACIONES"/>
      <sheetName val="APUS RELLENOS"/>
      <sheetName val="APUS CONCRETOS"/>
      <sheetName val="APUS ACUEDUCTO"/>
      <sheetName val="APUS ALCANTARILLADO"/>
      <sheetName val="APUS CAJA"/>
      <sheetName val="APUS CAJA (2)"/>
      <sheetName val="Caja Domiciliaria"/>
      <sheetName val="LISTA INSUMOS "/>
      <sheetName val="LISTA MANO DE OBRA"/>
      <sheetName val="LISTA EQUIPO"/>
      <sheetName val="LISTA TRANSPOR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. GENERAL"/>
      <sheetName val="LISTA APUS PRELIMINARES"/>
      <sheetName val="LISTA APUS EXCAVACIONES"/>
      <sheetName val="LISTA APUS RELLENOS"/>
      <sheetName val="LISTA APUS CONCRETOS"/>
      <sheetName val="LISTA APUS ACUEDUCTO"/>
      <sheetName val="LISTA APUS ALCANTARILLADO"/>
      <sheetName val="APUS PRELIMINARES"/>
      <sheetName val="APUS EXCAVACIONES"/>
      <sheetName val="APUS RELLENOS"/>
      <sheetName val="APUS CONCRETOS"/>
      <sheetName val="APUS ACUEDUCTO"/>
      <sheetName val="APUS ALCANTARILLADO"/>
      <sheetName val="APUS CAJA"/>
      <sheetName val="APUS CAJA (2)"/>
      <sheetName val="Caja Domiciliaria"/>
      <sheetName val="LISTA INSUMOS "/>
      <sheetName val="LISTA MANO DE OBRA"/>
      <sheetName val="LISTA EQUIPO"/>
      <sheetName val="LISTA TRANSPOR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PTO"/>
      <sheetName val="CR"/>
      <sheetName val="FF"/>
      <sheetName val="APU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C3" t="str">
            <v>APR-002</v>
          </cell>
          <cell r="D3" t="str">
            <v>LOCALIZACIÓN TRAZADO Y REPLANTEO PARA ACUEDUCTO</v>
          </cell>
          <cell r="E3">
            <v>0</v>
          </cell>
          <cell r="F3">
            <v>3.0000000000000001E-3</v>
          </cell>
          <cell r="G3">
            <v>1162</v>
          </cell>
          <cell r="H3" t="str">
            <v>UNIDAD :</v>
          </cell>
          <cell r="I3" t="str">
            <v>ML</v>
          </cell>
        </row>
        <row r="4">
          <cell r="C4" t="str">
            <v>LOCALIZACIÓN TRAZADO Y REPLANTEO PARA ACUEDUCTO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 t="str">
            <v>MAQUINARIA Y EQUIPOS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DESCRIPCION</v>
          </cell>
          <cell r="D7">
            <v>0</v>
          </cell>
          <cell r="E7">
            <v>0</v>
          </cell>
          <cell r="F7" t="str">
            <v>UNIDAD</v>
          </cell>
          <cell r="G7" t="str">
            <v>TARIFA/ UNIDAD</v>
          </cell>
          <cell r="H7" t="str">
            <v>RENDIMIENTO</v>
          </cell>
          <cell r="I7" t="str">
            <v>VALOR UNITARIO</v>
          </cell>
        </row>
        <row r="8">
          <cell r="C8" t="str">
            <v>HERRAMIENTAS MENORES</v>
          </cell>
          <cell r="D8">
            <v>0</v>
          </cell>
          <cell r="E8">
            <v>0</v>
          </cell>
          <cell r="F8" t="str">
            <v>GLB</v>
          </cell>
          <cell r="G8">
            <v>1000</v>
          </cell>
          <cell r="H8">
            <v>5.0000000000000001E-3</v>
          </cell>
          <cell r="I8">
            <v>5</v>
          </cell>
        </row>
        <row r="9">
          <cell r="C9" t="str">
            <v>ESTACIÓN ELECTRONICA TOTAL</v>
          </cell>
          <cell r="D9">
            <v>0</v>
          </cell>
          <cell r="E9">
            <v>0</v>
          </cell>
          <cell r="F9" t="str">
            <v>DIA</v>
          </cell>
          <cell r="G9">
            <v>46400</v>
          </cell>
          <cell r="H9">
            <v>6.2500000000000003E-3</v>
          </cell>
          <cell r="I9">
            <v>290</v>
          </cell>
        </row>
        <row r="10">
          <cell r="C10" t="str">
            <v>EQUIPO DE NIVELACIÓN</v>
          </cell>
          <cell r="D10">
            <v>0</v>
          </cell>
          <cell r="E10">
            <v>0</v>
          </cell>
          <cell r="F10" t="str">
            <v>DIA</v>
          </cell>
          <cell r="G10">
            <v>11626.67</v>
          </cell>
          <cell r="H10">
            <v>6.2500000000000003E-3</v>
          </cell>
          <cell r="I10">
            <v>72.67</v>
          </cell>
        </row>
        <row r="11">
          <cell r="C11" t="str">
            <v>CINTA METALICA</v>
          </cell>
          <cell r="D11">
            <v>0</v>
          </cell>
          <cell r="E11">
            <v>0</v>
          </cell>
          <cell r="F11" t="str">
            <v>DIA</v>
          </cell>
          <cell r="G11">
            <v>5066.67</v>
          </cell>
          <cell r="H11">
            <v>6.2500000000000003E-3</v>
          </cell>
          <cell r="I11">
            <v>31.67</v>
          </cell>
        </row>
        <row r="12">
          <cell r="C12" t="str">
            <v/>
          </cell>
          <cell r="D12">
            <v>0</v>
          </cell>
          <cell r="E12">
            <v>0</v>
          </cell>
          <cell r="F12" t="str">
            <v/>
          </cell>
          <cell r="G12" t="str">
            <v/>
          </cell>
          <cell r="H12">
            <v>0</v>
          </cell>
          <cell r="I12" t="str">
            <v/>
          </cell>
        </row>
        <row r="13">
          <cell r="C13" t="str">
            <v/>
          </cell>
          <cell r="D13">
            <v>0</v>
          </cell>
          <cell r="E13">
            <v>0</v>
          </cell>
          <cell r="F13" t="str">
            <v/>
          </cell>
          <cell r="G13" t="str">
            <v/>
          </cell>
          <cell r="H13">
            <v>0</v>
          </cell>
          <cell r="I13" t="str">
            <v/>
          </cell>
        </row>
        <row r="14">
          <cell r="C14" t="str">
            <v/>
          </cell>
          <cell r="D14">
            <v>0</v>
          </cell>
          <cell r="E14">
            <v>0</v>
          </cell>
          <cell r="F14" t="str">
            <v/>
          </cell>
          <cell r="G14" t="str">
            <v/>
          </cell>
          <cell r="H14">
            <v>0</v>
          </cell>
          <cell r="I14" t="str">
            <v/>
          </cell>
        </row>
        <row r="15">
          <cell r="C15" t="str">
            <v/>
          </cell>
          <cell r="D15">
            <v>0</v>
          </cell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</row>
        <row r="16">
          <cell r="C16" t="str">
            <v/>
          </cell>
          <cell r="D16">
            <v>0</v>
          </cell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</row>
        <row r="17">
          <cell r="C17" t="str">
            <v/>
          </cell>
          <cell r="D17">
            <v>0</v>
          </cell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 t="str">
            <v xml:space="preserve">Subtotal Maquinaria y Equipos </v>
          </cell>
          <cell r="I18">
            <v>399</v>
          </cell>
        </row>
        <row r="19">
          <cell r="C19" t="str">
            <v>MATERIALES EN OBRA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 t="str">
            <v>DESCRIPCION</v>
          </cell>
          <cell r="D20">
            <v>0</v>
          </cell>
          <cell r="E20">
            <v>0</v>
          </cell>
          <cell r="F20" t="str">
            <v>UNIDAD</v>
          </cell>
          <cell r="G20" t="str">
            <v>PRECIO UNITARIO</v>
          </cell>
          <cell r="H20" t="str">
            <v>CANTIDAD</v>
          </cell>
          <cell r="I20" t="str">
            <v>VALOR UNITARIO</v>
          </cell>
        </row>
        <row r="21">
          <cell r="C21" t="str">
            <v>ESTACA DE MADERA</v>
          </cell>
          <cell r="D21">
            <v>0</v>
          </cell>
          <cell r="E21">
            <v>0</v>
          </cell>
          <cell r="F21" t="str">
            <v>UND</v>
          </cell>
          <cell r="G21">
            <v>1200</v>
          </cell>
          <cell r="H21">
            <v>0.05</v>
          </cell>
          <cell r="I21">
            <v>60</v>
          </cell>
        </row>
        <row r="22">
          <cell r="C22" t="str">
            <v>MOJON DE CONCRETO</v>
          </cell>
          <cell r="D22">
            <v>0</v>
          </cell>
          <cell r="E22">
            <v>0</v>
          </cell>
          <cell r="F22" t="str">
            <v>UND</v>
          </cell>
          <cell r="G22">
            <v>8000</v>
          </cell>
          <cell r="H22">
            <v>5.0000000000000001E-3</v>
          </cell>
          <cell r="I22">
            <v>40</v>
          </cell>
        </row>
        <row r="23">
          <cell r="C23" t="str">
            <v>PUNTILLA  2"</v>
          </cell>
          <cell r="D23">
            <v>0</v>
          </cell>
          <cell r="E23">
            <v>0</v>
          </cell>
          <cell r="F23" t="str">
            <v>LB</v>
          </cell>
          <cell r="G23">
            <v>2920</v>
          </cell>
          <cell r="H23">
            <v>0.01</v>
          </cell>
          <cell r="I23">
            <v>29.2</v>
          </cell>
        </row>
        <row r="24">
          <cell r="C24" t="str">
            <v>PIOLA GRUESA X 50M</v>
          </cell>
          <cell r="D24">
            <v>0</v>
          </cell>
          <cell r="E24">
            <v>0</v>
          </cell>
          <cell r="F24" t="str">
            <v>ROLLO</v>
          </cell>
          <cell r="G24">
            <v>2500</v>
          </cell>
          <cell r="H24">
            <v>0.01</v>
          </cell>
          <cell r="I24">
            <v>25</v>
          </cell>
        </row>
        <row r="25">
          <cell r="C25" t="str">
            <v/>
          </cell>
          <cell r="D25">
            <v>0</v>
          </cell>
          <cell r="E25">
            <v>0</v>
          </cell>
          <cell r="F25" t="str">
            <v/>
          </cell>
          <cell r="G25" t="str">
            <v/>
          </cell>
          <cell r="H25">
            <v>0</v>
          </cell>
          <cell r="I25" t="str">
            <v/>
          </cell>
        </row>
        <row r="26">
          <cell r="C26" t="str">
            <v/>
          </cell>
          <cell r="D26">
            <v>0</v>
          </cell>
          <cell r="E26">
            <v>0</v>
          </cell>
          <cell r="F26" t="str">
            <v/>
          </cell>
          <cell r="G26" t="str">
            <v/>
          </cell>
          <cell r="H26">
            <v>0</v>
          </cell>
          <cell r="I26" t="str">
            <v/>
          </cell>
        </row>
        <row r="27">
          <cell r="C27" t="str">
            <v/>
          </cell>
          <cell r="D27">
            <v>0</v>
          </cell>
          <cell r="E27">
            <v>0</v>
          </cell>
          <cell r="F27" t="str">
            <v/>
          </cell>
          <cell r="G27" t="str">
            <v/>
          </cell>
          <cell r="H27">
            <v>0</v>
          </cell>
          <cell r="I27" t="str">
            <v/>
          </cell>
        </row>
        <row r="28">
          <cell r="C28" t="str">
            <v/>
          </cell>
          <cell r="D28">
            <v>0</v>
          </cell>
          <cell r="E28">
            <v>0</v>
          </cell>
          <cell r="F28" t="str">
            <v/>
          </cell>
          <cell r="G28" t="str">
            <v/>
          </cell>
          <cell r="H28">
            <v>0</v>
          </cell>
          <cell r="I28" t="str">
            <v/>
          </cell>
        </row>
        <row r="29">
          <cell r="C29" t="str">
            <v/>
          </cell>
          <cell r="D29">
            <v>0</v>
          </cell>
          <cell r="E29">
            <v>0</v>
          </cell>
          <cell r="F29" t="str">
            <v/>
          </cell>
          <cell r="G29" t="str">
            <v/>
          </cell>
          <cell r="H29">
            <v>0</v>
          </cell>
          <cell r="I29" t="str">
            <v/>
          </cell>
        </row>
        <row r="30">
          <cell r="C30" t="str">
            <v/>
          </cell>
          <cell r="D30">
            <v>0</v>
          </cell>
          <cell r="E30">
            <v>0</v>
          </cell>
          <cell r="F30" t="str">
            <v/>
          </cell>
          <cell r="G30" t="str">
            <v/>
          </cell>
          <cell r="H30">
            <v>0</v>
          </cell>
          <cell r="I30" t="str">
            <v/>
          </cell>
        </row>
        <row r="31">
          <cell r="C31" t="str">
            <v/>
          </cell>
          <cell r="D31">
            <v>0</v>
          </cell>
          <cell r="E31">
            <v>0</v>
          </cell>
          <cell r="F31" t="str">
            <v/>
          </cell>
          <cell r="G31" t="str">
            <v/>
          </cell>
          <cell r="H31">
            <v>0</v>
          </cell>
          <cell r="I31" t="str">
            <v/>
          </cell>
        </row>
        <row r="32">
          <cell r="C32" t="str">
            <v/>
          </cell>
          <cell r="D32">
            <v>0</v>
          </cell>
          <cell r="E32">
            <v>0</v>
          </cell>
          <cell r="F32" t="str">
            <v/>
          </cell>
          <cell r="G32" t="str">
            <v/>
          </cell>
          <cell r="H32">
            <v>0</v>
          </cell>
          <cell r="I32" t="str">
            <v/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 xml:space="preserve">Subtotal Materiales en Obra </v>
          </cell>
          <cell r="I33">
            <v>154</v>
          </cell>
        </row>
        <row r="34">
          <cell r="C34" t="str">
            <v>TRANSPORTE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C35" t="str">
            <v>DESCRIPCION</v>
          </cell>
          <cell r="D35" t="str">
            <v>UNIDAD</v>
          </cell>
          <cell r="E35" t="str">
            <v>CANTIDAD</v>
          </cell>
          <cell r="F35" t="str">
            <v>DIST.</v>
          </cell>
          <cell r="G35" t="str">
            <v>UNIDAD/KM</v>
          </cell>
          <cell r="H35" t="str">
            <v>TARIFA</v>
          </cell>
          <cell r="I35" t="str">
            <v>VALOR UNITARIO</v>
          </cell>
        </row>
        <row r="36">
          <cell r="C36" t="str">
            <v/>
          </cell>
          <cell r="D36" t="str">
            <v/>
          </cell>
          <cell r="E36">
            <v>0</v>
          </cell>
          <cell r="F36">
            <v>0</v>
          </cell>
          <cell r="G36" t="str">
            <v/>
          </cell>
          <cell r="H36" t="str">
            <v/>
          </cell>
          <cell r="I36" t="str">
            <v/>
          </cell>
        </row>
        <row r="37">
          <cell r="C37" t="str">
            <v/>
          </cell>
          <cell r="D37" t="str">
            <v/>
          </cell>
          <cell r="E37">
            <v>0</v>
          </cell>
          <cell r="F37">
            <v>0</v>
          </cell>
          <cell r="G37" t="str">
            <v/>
          </cell>
          <cell r="H37" t="str">
            <v/>
          </cell>
          <cell r="I37" t="str">
            <v/>
          </cell>
        </row>
        <row r="38">
          <cell r="C38" t="str">
            <v/>
          </cell>
          <cell r="D38" t="str">
            <v/>
          </cell>
          <cell r="E38">
            <v>0</v>
          </cell>
          <cell r="F38">
            <v>0</v>
          </cell>
          <cell r="G38" t="str">
            <v/>
          </cell>
          <cell r="H38" t="str">
            <v/>
          </cell>
          <cell r="I38" t="str">
            <v/>
          </cell>
        </row>
        <row r="39">
          <cell r="C39" t="str">
            <v/>
          </cell>
          <cell r="D39" t="str">
            <v/>
          </cell>
          <cell r="E39">
            <v>0</v>
          </cell>
          <cell r="F39">
            <v>0</v>
          </cell>
          <cell r="G39" t="str">
            <v/>
          </cell>
          <cell r="H39" t="str">
            <v/>
          </cell>
          <cell r="I39" t="str">
            <v/>
          </cell>
        </row>
        <row r="40">
          <cell r="C40" t="str">
            <v/>
          </cell>
          <cell r="D40" t="str">
            <v/>
          </cell>
          <cell r="E40">
            <v>0</v>
          </cell>
          <cell r="F40">
            <v>0</v>
          </cell>
          <cell r="G40" t="str">
            <v/>
          </cell>
          <cell r="H40" t="str">
            <v/>
          </cell>
          <cell r="I40" t="str">
            <v/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 t="str">
            <v xml:space="preserve">Subtotal Transporte </v>
          </cell>
          <cell r="I41">
            <v>0</v>
          </cell>
        </row>
        <row r="42">
          <cell r="C42" t="str">
            <v>MANO DE OBRA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C43" t="str">
            <v>DESCRIPCION</v>
          </cell>
          <cell r="D43" t="str">
            <v>CANTIDAD</v>
          </cell>
          <cell r="E43" t="str">
            <v>JORNAL</v>
          </cell>
          <cell r="F43" t="str">
            <v>PRESTAC.</v>
          </cell>
          <cell r="G43" t="str">
            <v>JORNAL TOTAL</v>
          </cell>
          <cell r="H43" t="str">
            <v>RENDIMIENTO</v>
          </cell>
          <cell r="I43" t="str">
            <v>VALOR UNITARIO</v>
          </cell>
        </row>
        <row r="44">
          <cell r="C44" t="str">
            <v>CADENERO</v>
          </cell>
          <cell r="D44">
            <v>1</v>
          </cell>
          <cell r="E44">
            <v>49410</v>
          </cell>
          <cell r="F44">
            <v>0.67776305462046826</v>
          </cell>
          <cell r="G44">
            <v>82898.27252879733</v>
          </cell>
          <cell r="H44">
            <v>3.0000000000000001E-3</v>
          </cell>
          <cell r="I44">
            <v>248.69</v>
          </cell>
        </row>
        <row r="45">
          <cell r="C45" t="str">
            <v>TOPOGRAFO</v>
          </cell>
          <cell r="D45">
            <v>1</v>
          </cell>
          <cell r="E45">
            <v>75180</v>
          </cell>
          <cell r="F45">
            <v>0.59538418439857388</v>
          </cell>
          <cell r="G45">
            <v>119940.98298308477</v>
          </cell>
          <cell r="H45">
            <v>3.0000000000000001E-3</v>
          </cell>
          <cell r="I45">
            <v>359.82</v>
          </cell>
        </row>
        <row r="46">
          <cell r="C46" t="str">
            <v/>
          </cell>
          <cell r="D46">
            <v>0</v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 t="str">
            <v/>
          </cell>
        </row>
        <row r="47">
          <cell r="C47" t="str">
            <v/>
          </cell>
          <cell r="D47">
            <v>0</v>
          </cell>
          <cell r="E47" t="str">
            <v/>
          </cell>
          <cell r="F47" t="str">
            <v/>
          </cell>
          <cell r="G47" t="str">
            <v/>
          </cell>
          <cell r="H47">
            <v>0</v>
          </cell>
          <cell r="I47" t="str">
            <v/>
          </cell>
        </row>
        <row r="48">
          <cell r="C48" t="str">
            <v/>
          </cell>
          <cell r="D48">
            <v>0</v>
          </cell>
          <cell r="E48" t="str">
            <v/>
          </cell>
          <cell r="F48" t="str">
            <v/>
          </cell>
          <cell r="G48" t="str">
            <v/>
          </cell>
          <cell r="H48">
            <v>0</v>
          </cell>
          <cell r="I48" t="str">
            <v/>
          </cell>
        </row>
        <row r="49">
          <cell r="C49" t="str">
            <v/>
          </cell>
          <cell r="D49">
            <v>0</v>
          </cell>
          <cell r="E49" t="str">
            <v/>
          </cell>
          <cell r="F49" t="str">
            <v/>
          </cell>
          <cell r="G49" t="str">
            <v/>
          </cell>
          <cell r="H49">
            <v>0</v>
          </cell>
          <cell r="I49" t="str">
            <v/>
          </cell>
        </row>
        <row r="50">
          <cell r="C50" t="str">
            <v/>
          </cell>
          <cell r="D50">
            <v>0</v>
          </cell>
          <cell r="E50" t="str">
            <v/>
          </cell>
          <cell r="F50" t="str">
            <v/>
          </cell>
          <cell r="G50" t="str">
            <v/>
          </cell>
          <cell r="H50">
            <v>0</v>
          </cell>
          <cell r="I50" t="str">
            <v/>
          </cell>
        </row>
        <row r="51">
          <cell r="C51" t="str">
            <v/>
          </cell>
          <cell r="D51">
            <v>0</v>
          </cell>
          <cell r="E51" t="str">
            <v/>
          </cell>
          <cell r="F51" t="str">
            <v/>
          </cell>
          <cell r="G51" t="str">
            <v/>
          </cell>
          <cell r="H51">
            <v>0</v>
          </cell>
          <cell r="I51" t="str">
            <v/>
          </cell>
        </row>
        <row r="52">
          <cell r="C52" t="str">
            <v/>
          </cell>
          <cell r="D52">
            <v>0</v>
          </cell>
          <cell r="E52" t="str">
            <v/>
          </cell>
          <cell r="F52" t="str">
            <v/>
          </cell>
          <cell r="G52" t="str">
            <v/>
          </cell>
          <cell r="H52">
            <v>0</v>
          </cell>
          <cell r="I52" t="str">
            <v/>
          </cell>
        </row>
        <row r="53">
          <cell r="C53" t="str">
            <v/>
          </cell>
          <cell r="D53">
            <v>0</v>
          </cell>
          <cell r="E53" t="str">
            <v/>
          </cell>
          <cell r="F53" t="str">
            <v/>
          </cell>
          <cell r="G53" t="str">
            <v/>
          </cell>
          <cell r="H53">
            <v>0</v>
          </cell>
          <cell r="I53" t="str">
            <v/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 t="str">
            <v xml:space="preserve">Subtotal Mano de Obra </v>
          </cell>
          <cell r="I54">
            <v>609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C57" t="str">
            <v xml:space="preserve">VALOR PRECIO UNITARIO 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1162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C59" t="str">
            <v>ASE-002</v>
          </cell>
          <cell r="D59" t="str">
            <v>CINTA DE SEÑALIZACIÓN PARA OBRA 2 HILOS (SIN SOPORTE)</v>
          </cell>
          <cell r="E59">
            <v>0</v>
          </cell>
          <cell r="F59">
            <v>1E-3</v>
          </cell>
          <cell r="G59">
            <v>212</v>
          </cell>
          <cell r="H59" t="str">
            <v>UNIDAD :</v>
          </cell>
          <cell r="I59" t="str">
            <v>ML</v>
          </cell>
        </row>
        <row r="60">
          <cell r="C60" t="str">
            <v>CINTA DE SEÑALIZACIÓN PARA OBRA 2 HILOS (SIN SOPORTE)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C62" t="str">
            <v>MAQUINARIA Y EQUIPOS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C63" t="str">
            <v>DESCRIPCION</v>
          </cell>
          <cell r="D63">
            <v>0</v>
          </cell>
          <cell r="E63">
            <v>0</v>
          </cell>
          <cell r="F63" t="str">
            <v>UNIDAD</v>
          </cell>
          <cell r="G63" t="str">
            <v>TARIFA/ UNIDAD</v>
          </cell>
          <cell r="H63" t="str">
            <v>RENDIMIENTO</v>
          </cell>
          <cell r="I63" t="str">
            <v>VALOR UNITARIO</v>
          </cell>
        </row>
        <row r="64">
          <cell r="C64" t="str">
            <v>HERRAMIENTAS MENORES</v>
          </cell>
          <cell r="D64">
            <v>0</v>
          </cell>
          <cell r="E64">
            <v>0</v>
          </cell>
          <cell r="F64" t="str">
            <v>GLB</v>
          </cell>
          <cell r="G64">
            <v>1000</v>
          </cell>
          <cell r="H64">
            <v>0.01</v>
          </cell>
          <cell r="I64">
            <v>10</v>
          </cell>
        </row>
        <row r="65">
          <cell r="C65" t="str">
            <v/>
          </cell>
          <cell r="D65">
            <v>0</v>
          </cell>
          <cell r="E65">
            <v>0</v>
          </cell>
          <cell r="F65" t="str">
            <v/>
          </cell>
          <cell r="G65" t="str">
            <v/>
          </cell>
          <cell r="H65">
            <v>0</v>
          </cell>
          <cell r="I65" t="str">
            <v/>
          </cell>
        </row>
        <row r="66">
          <cell r="C66" t="str">
            <v/>
          </cell>
          <cell r="D66">
            <v>0</v>
          </cell>
          <cell r="E66">
            <v>0</v>
          </cell>
          <cell r="F66" t="str">
            <v/>
          </cell>
          <cell r="G66" t="str">
            <v/>
          </cell>
          <cell r="H66">
            <v>0</v>
          </cell>
          <cell r="I66" t="str">
            <v/>
          </cell>
        </row>
        <row r="67">
          <cell r="C67" t="str">
            <v/>
          </cell>
          <cell r="D67">
            <v>0</v>
          </cell>
          <cell r="E67">
            <v>0</v>
          </cell>
          <cell r="F67" t="str">
            <v/>
          </cell>
          <cell r="G67" t="str">
            <v/>
          </cell>
          <cell r="H67">
            <v>0</v>
          </cell>
          <cell r="I67" t="str">
            <v/>
          </cell>
        </row>
        <row r="68">
          <cell r="C68" t="str">
            <v/>
          </cell>
          <cell r="D68">
            <v>0</v>
          </cell>
          <cell r="E68">
            <v>0</v>
          </cell>
          <cell r="F68" t="str">
            <v/>
          </cell>
          <cell r="G68" t="str">
            <v/>
          </cell>
          <cell r="H68">
            <v>0</v>
          </cell>
          <cell r="I68" t="str">
            <v/>
          </cell>
        </row>
        <row r="69">
          <cell r="C69" t="str">
            <v/>
          </cell>
          <cell r="D69">
            <v>0</v>
          </cell>
          <cell r="E69">
            <v>0</v>
          </cell>
          <cell r="F69" t="str">
            <v/>
          </cell>
          <cell r="G69" t="str">
            <v/>
          </cell>
          <cell r="H69">
            <v>0</v>
          </cell>
          <cell r="I69" t="str">
            <v/>
          </cell>
        </row>
        <row r="70">
          <cell r="C70" t="str">
            <v/>
          </cell>
          <cell r="D70">
            <v>0</v>
          </cell>
          <cell r="E70">
            <v>0</v>
          </cell>
          <cell r="F70" t="str">
            <v/>
          </cell>
          <cell r="G70" t="str">
            <v/>
          </cell>
          <cell r="H70">
            <v>0</v>
          </cell>
          <cell r="I70" t="str">
            <v/>
          </cell>
        </row>
        <row r="71">
          <cell r="C71" t="str">
            <v/>
          </cell>
          <cell r="D71">
            <v>0</v>
          </cell>
          <cell r="E71">
            <v>0</v>
          </cell>
          <cell r="F71" t="str">
            <v/>
          </cell>
          <cell r="G71" t="str">
            <v/>
          </cell>
          <cell r="H71">
            <v>0</v>
          </cell>
          <cell r="I71" t="str">
            <v/>
          </cell>
        </row>
        <row r="72">
          <cell r="C72" t="str">
            <v/>
          </cell>
          <cell r="D72">
            <v>0</v>
          </cell>
          <cell r="E72">
            <v>0</v>
          </cell>
          <cell r="F72" t="str">
            <v/>
          </cell>
          <cell r="G72" t="str">
            <v/>
          </cell>
          <cell r="H72">
            <v>0</v>
          </cell>
          <cell r="I72" t="str">
            <v/>
          </cell>
        </row>
        <row r="73">
          <cell r="C73" t="str">
            <v/>
          </cell>
          <cell r="D73">
            <v>0</v>
          </cell>
          <cell r="E73">
            <v>0</v>
          </cell>
          <cell r="F73" t="str">
            <v/>
          </cell>
          <cell r="G73" t="str">
            <v/>
          </cell>
          <cell r="H73">
            <v>0</v>
          </cell>
          <cell r="I73" t="str">
            <v/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 xml:space="preserve">Subtotal Maquinaria y Equipos </v>
          </cell>
          <cell r="I74">
            <v>10</v>
          </cell>
        </row>
        <row r="75">
          <cell r="C75" t="str">
            <v>MATERIALES EN OBRA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C76" t="str">
            <v>DESCRIPCION</v>
          </cell>
          <cell r="D76">
            <v>0</v>
          </cell>
          <cell r="E76">
            <v>0</v>
          </cell>
          <cell r="F76" t="str">
            <v>UNIDAD</v>
          </cell>
          <cell r="G76" t="str">
            <v>PRECIO UNITARIO</v>
          </cell>
          <cell r="H76" t="str">
            <v>CANTIDAD</v>
          </cell>
          <cell r="I76" t="str">
            <v>VALOR UNITARIO</v>
          </cell>
        </row>
        <row r="77">
          <cell r="C77" t="str">
            <v>CINTA DE SEÑALIZACION PARA OBRA - PELIGRO</v>
          </cell>
          <cell r="D77">
            <v>0</v>
          </cell>
          <cell r="E77">
            <v>0</v>
          </cell>
          <cell r="F77" t="str">
            <v>ML</v>
          </cell>
          <cell r="G77">
            <v>75</v>
          </cell>
          <cell r="H77">
            <v>2.08</v>
          </cell>
          <cell r="I77">
            <v>156</v>
          </cell>
        </row>
        <row r="78">
          <cell r="C78" t="str">
            <v/>
          </cell>
          <cell r="D78">
            <v>0</v>
          </cell>
          <cell r="E78">
            <v>0</v>
          </cell>
          <cell r="F78" t="str">
            <v/>
          </cell>
          <cell r="G78" t="str">
            <v/>
          </cell>
          <cell r="H78">
            <v>0</v>
          </cell>
          <cell r="I78" t="str">
            <v/>
          </cell>
        </row>
        <row r="79">
          <cell r="C79" t="str">
            <v/>
          </cell>
          <cell r="D79">
            <v>0</v>
          </cell>
          <cell r="E79">
            <v>0</v>
          </cell>
          <cell r="F79" t="str">
            <v/>
          </cell>
          <cell r="G79" t="str">
            <v/>
          </cell>
          <cell r="H79">
            <v>0</v>
          </cell>
          <cell r="I79" t="str">
            <v/>
          </cell>
        </row>
        <row r="80">
          <cell r="C80" t="str">
            <v/>
          </cell>
          <cell r="D80">
            <v>0</v>
          </cell>
          <cell r="E80">
            <v>0</v>
          </cell>
          <cell r="F80" t="str">
            <v/>
          </cell>
          <cell r="G80" t="str">
            <v/>
          </cell>
          <cell r="H80">
            <v>0</v>
          </cell>
          <cell r="I80" t="str">
            <v/>
          </cell>
        </row>
        <row r="81">
          <cell r="C81" t="str">
            <v/>
          </cell>
          <cell r="D81">
            <v>0</v>
          </cell>
          <cell r="E81">
            <v>0</v>
          </cell>
          <cell r="F81" t="str">
            <v/>
          </cell>
          <cell r="G81" t="str">
            <v/>
          </cell>
          <cell r="H81">
            <v>0</v>
          </cell>
          <cell r="I81" t="str">
            <v/>
          </cell>
        </row>
        <row r="82">
          <cell r="C82" t="str">
            <v/>
          </cell>
          <cell r="D82">
            <v>0</v>
          </cell>
          <cell r="E82">
            <v>0</v>
          </cell>
          <cell r="F82" t="str">
            <v/>
          </cell>
          <cell r="G82" t="str">
            <v/>
          </cell>
          <cell r="H82">
            <v>0</v>
          </cell>
          <cell r="I82" t="str">
            <v/>
          </cell>
        </row>
        <row r="83">
          <cell r="C83" t="str">
            <v/>
          </cell>
          <cell r="D83">
            <v>0</v>
          </cell>
          <cell r="E83">
            <v>0</v>
          </cell>
          <cell r="F83" t="str">
            <v/>
          </cell>
          <cell r="G83" t="str">
            <v/>
          </cell>
          <cell r="H83">
            <v>0</v>
          </cell>
          <cell r="I83" t="str">
            <v/>
          </cell>
        </row>
        <row r="84">
          <cell r="C84" t="str">
            <v/>
          </cell>
          <cell r="D84">
            <v>0</v>
          </cell>
          <cell r="E84">
            <v>0</v>
          </cell>
          <cell r="F84" t="str">
            <v/>
          </cell>
          <cell r="G84" t="str">
            <v/>
          </cell>
          <cell r="H84">
            <v>0</v>
          </cell>
          <cell r="I84" t="str">
            <v/>
          </cell>
        </row>
        <row r="85">
          <cell r="C85" t="str">
            <v/>
          </cell>
          <cell r="D85">
            <v>0</v>
          </cell>
          <cell r="E85">
            <v>0</v>
          </cell>
          <cell r="F85" t="str">
            <v/>
          </cell>
          <cell r="G85" t="str">
            <v/>
          </cell>
          <cell r="H85">
            <v>0</v>
          </cell>
          <cell r="I85" t="str">
            <v/>
          </cell>
        </row>
        <row r="86">
          <cell r="C86" t="str">
            <v/>
          </cell>
          <cell r="D86">
            <v>0</v>
          </cell>
          <cell r="E86">
            <v>0</v>
          </cell>
          <cell r="F86" t="str">
            <v/>
          </cell>
          <cell r="G86" t="str">
            <v/>
          </cell>
          <cell r="H86">
            <v>0</v>
          </cell>
          <cell r="I86" t="str">
            <v/>
          </cell>
        </row>
        <row r="87">
          <cell r="C87" t="str">
            <v/>
          </cell>
          <cell r="D87">
            <v>0</v>
          </cell>
          <cell r="E87">
            <v>0</v>
          </cell>
          <cell r="F87" t="str">
            <v/>
          </cell>
          <cell r="G87" t="str">
            <v/>
          </cell>
          <cell r="H87">
            <v>0</v>
          </cell>
          <cell r="I87" t="str">
            <v/>
          </cell>
        </row>
        <row r="88">
          <cell r="C88" t="str">
            <v/>
          </cell>
          <cell r="D88">
            <v>0</v>
          </cell>
          <cell r="E88">
            <v>0</v>
          </cell>
          <cell r="F88" t="str">
            <v/>
          </cell>
          <cell r="G88" t="str">
            <v/>
          </cell>
          <cell r="H88">
            <v>0</v>
          </cell>
          <cell r="I88" t="str">
            <v/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 t="str">
            <v xml:space="preserve">Subtotal Materiales en Obra </v>
          </cell>
          <cell r="I89">
            <v>156</v>
          </cell>
        </row>
        <row r="90">
          <cell r="C90" t="str">
            <v>TRANSPORTE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C91" t="str">
            <v>DESCRIPCION</v>
          </cell>
          <cell r="D91" t="str">
            <v>UNIDAD</v>
          </cell>
          <cell r="E91" t="str">
            <v>CANTIDAD</v>
          </cell>
          <cell r="F91" t="str">
            <v>DIST.</v>
          </cell>
          <cell r="G91" t="str">
            <v>UNIDAD/KM</v>
          </cell>
          <cell r="H91" t="str">
            <v>TARIFA</v>
          </cell>
          <cell r="I91" t="str">
            <v>VALOR UNITARIO</v>
          </cell>
        </row>
        <row r="92">
          <cell r="C92" t="str">
            <v/>
          </cell>
          <cell r="D92" t="str">
            <v/>
          </cell>
          <cell r="E92">
            <v>0</v>
          </cell>
          <cell r="F92">
            <v>0</v>
          </cell>
          <cell r="G92" t="str">
            <v/>
          </cell>
          <cell r="H92" t="str">
            <v/>
          </cell>
          <cell r="I92" t="str">
            <v/>
          </cell>
        </row>
        <row r="93">
          <cell r="C93" t="str">
            <v/>
          </cell>
          <cell r="D93" t="str">
            <v/>
          </cell>
          <cell r="E93">
            <v>0</v>
          </cell>
          <cell r="F93">
            <v>0</v>
          </cell>
          <cell r="G93" t="str">
            <v/>
          </cell>
          <cell r="H93" t="str">
            <v/>
          </cell>
          <cell r="I93" t="str">
            <v/>
          </cell>
        </row>
        <row r="94">
          <cell r="C94" t="str">
            <v/>
          </cell>
          <cell r="D94" t="str">
            <v/>
          </cell>
          <cell r="E94">
            <v>0</v>
          </cell>
          <cell r="F94">
            <v>0</v>
          </cell>
          <cell r="G94" t="str">
            <v/>
          </cell>
          <cell r="H94" t="str">
            <v/>
          </cell>
          <cell r="I94" t="str">
            <v/>
          </cell>
        </row>
        <row r="95">
          <cell r="C95" t="str">
            <v/>
          </cell>
          <cell r="D95" t="str">
            <v/>
          </cell>
          <cell r="E95">
            <v>0</v>
          </cell>
          <cell r="F95">
            <v>0</v>
          </cell>
          <cell r="G95" t="str">
            <v/>
          </cell>
          <cell r="H95" t="str">
            <v/>
          </cell>
          <cell r="I95" t="str">
            <v/>
          </cell>
        </row>
        <row r="96">
          <cell r="C96" t="str">
            <v/>
          </cell>
          <cell r="D96" t="str">
            <v/>
          </cell>
          <cell r="E96">
            <v>0</v>
          </cell>
          <cell r="F96">
            <v>0</v>
          </cell>
          <cell r="G96" t="str">
            <v/>
          </cell>
          <cell r="H96" t="str">
            <v/>
          </cell>
          <cell r="I96" t="str">
            <v/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 t="str">
            <v xml:space="preserve">Subtotal Transporte </v>
          </cell>
          <cell r="I97">
            <v>0</v>
          </cell>
        </row>
        <row r="98">
          <cell r="C98" t="str">
            <v>MANO DE OBRA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C99" t="str">
            <v>DESCRIPCION</v>
          </cell>
          <cell r="D99" t="str">
            <v>CANTIDAD</v>
          </cell>
          <cell r="E99" t="str">
            <v>JORNAL</v>
          </cell>
          <cell r="F99" t="str">
            <v>PRESTAC.</v>
          </cell>
          <cell r="G99" t="str">
            <v>JORNAL TOTAL</v>
          </cell>
          <cell r="H99" t="str">
            <v>RENDIMIENTO</v>
          </cell>
          <cell r="I99" t="str">
            <v>VALOR UNITARIO</v>
          </cell>
        </row>
        <row r="100">
          <cell r="C100" t="str">
            <v>AYUDANTE</v>
          </cell>
          <cell r="D100">
            <v>1</v>
          </cell>
          <cell r="E100">
            <v>25780</v>
          </cell>
          <cell r="F100">
            <v>0.76577268458340253</v>
          </cell>
          <cell r="G100">
            <v>45521.619808560121</v>
          </cell>
          <cell r="H100">
            <v>1E-3</v>
          </cell>
          <cell r="I100">
            <v>45.52</v>
          </cell>
        </row>
        <row r="101">
          <cell r="C101" t="str">
            <v/>
          </cell>
          <cell r="D101">
            <v>0</v>
          </cell>
          <cell r="E101" t="str">
            <v/>
          </cell>
          <cell r="F101" t="str">
            <v/>
          </cell>
          <cell r="G101" t="str">
            <v/>
          </cell>
          <cell r="H101">
            <v>0</v>
          </cell>
          <cell r="I101" t="str">
            <v/>
          </cell>
        </row>
        <row r="102">
          <cell r="C102" t="str">
            <v/>
          </cell>
          <cell r="D102">
            <v>0</v>
          </cell>
          <cell r="E102" t="str">
            <v/>
          </cell>
          <cell r="F102" t="str">
            <v/>
          </cell>
          <cell r="G102" t="str">
            <v/>
          </cell>
          <cell r="H102">
            <v>0</v>
          </cell>
          <cell r="I102" t="str">
            <v/>
          </cell>
        </row>
        <row r="103">
          <cell r="C103" t="str">
            <v/>
          </cell>
          <cell r="D103">
            <v>0</v>
          </cell>
          <cell r="E103" t="str">
            <v/>
          </cell>
          <cell r="F103" t="str">
            <v/>
          </cell>
          <cell r="G103" t="str">
            <v/>
          </cell>
          <cell r="H103">
            <v>0</v>
          </cell>
          <cell r="I103" t="str">
            <v/>
          </cell>
        </row>
        <row r="104">
          <cell r="C104" t="str">
            <v/>
          </cell>
          <cell r="D104">
            <v>0</v>
          </cell>
          <cell r="E104" t="str">
            <v/>
          </cell>
          <cell r="F104" t="str">
            <v/>
          </cell>
          <cell r="G104" t="str">
            <v/>
          </cell>
          <cell r="H104">
            <v>0</v>
          </cell>
          <cell r="I104" t="str">
            <v/>
          </cell>
        </row>
        <row r="105">
          <cell r="C105" t="str">
            <v/>
          </cell>
          <cell r="D105">
            <v>0</v>
          </cell>
          <cell r="E105" t="str">
            <v/>
          </cell>
          <cell r="F105" t="str">
            <v/>
          </cell>
          <cell r="G105" t="str">
            <v/>
          </cell>
          <cell r="H105">
            <v>0</v>
          </cell>
          <cell r="I105" t="str">
            <v/>
          </cell>
        </row>
        <row r="106">
          <cell r="C106" t="str">
            <v/>
          </cell>
          <cell r="D106">
            <v>0</v>
          </cell>
          <cell r="E106" t="str">
            <v/>
          </cell>
          <cell r="F106" t="str">
            <v/>
          </cell>
          <cell r="G106" t="str">
            <v/>
          </cell>
          <cell r="H106">
            <v>0</v>
          </cell>
          <cell r="I106" t="str">
            <v/>
          </cell>
        </row>
        <row r="107">
          <cell r="C107" t="str">
            <v/>
          </cell>
          <cell r="D107">
            <v>0</v>
          </cell>
          <cell r="E107" t="str">
            <v/>
          </cell>
          <cell r="F107" t="str">
            <v/>
          </cell>
          <cell r="G107" t="str">
            <v/>
          </cell>
          <cell r="H107">
            <v>0</v>
          </cell>
          <cell r="I107" t="str">
            <v/>
          </cell>
        </row>
        <row r="108">
          <cell r="C108" t="str">
            <v/>
          </cell>
          <cell r="D108">
            <v>0</v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 t="str">
            <v/>
          </cell>
        </row>
        <row r="109">
          <cell r="C109" t="str">
            <v/>
          </cell>
          <cell r="D109">
            <v>0</v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 t="str">
            <v/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 t="str">
            <v xml:space="preserve">Subtotal Mano de Obra </v>
          </cell>
          <cell r="I110">
            <v>46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C113" t="str">
            <v xml:space="preserve">VALOR PRECIO UNITARIO 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212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C115" t="str">
            <v>ASE-003</v>
          </cell>
          <cell r="D115" t="str">
            <v>SOPORTE DE CINTA PARA SEÑALIZACIÓN DE OBRA</v>
          </cell>
          <cell r="E115">
            <v>0</v>
          </cell>
          <cell r="F115">
            <v>3.5000000000000003E-2</v>
          </cell>
          <cell r="G115">
            <v>17854</v>
          </cell>
          <cell r="H115" t="str">
            <v>UNIDAD :</v>
          </cell>
          <cell r="I115" t="str">
            <v>UND</v>
          </cell>
        </row>
        <row r="116">
          <cell r="C116" t="str">
            <v>SOPORTE DE CINTA PARA SEÑALIZACIÓN DE OBRA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 t="str">
            <v>MAQUINARIA Y EQUIPOS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C119" t="str">
            <v>DESCRIPCION</v>
          </cell>
          <cell r="D119">
            <v>0</v>
          </cell>
          <cell r="E119">
            <v>0</v>
          </cell>
          <cell r="F119" t="str">
            <v>UNIDAD</v>
          </cell>
          <cell r="G119" t="str">
            <v>TARIFA/ UNIDAD</v>
          </cell>
          <cell r="H119" t="str">
            <v>RENDIMIENTO</v>
          </cell>
          <cell r="I119" t="str">
            <v>VALOR UNITARIO</v>
          </cell>
        </row>
        <row r="120">
          <cell r="C120" t="str">
            <v>HERRAMIENTAS MENORES</v>
          </cell>
          <cell r="D120">
            <v>0</v>
          </cell>
          <cell r="E120">
            <v>0</v>
          </cell>
          <cell r="F120" t="str">
            <v>GLB</v>
          </cell>
          <cell r="G120">
            <v>1000</v>
          </cell>
          <cell r="H120">
            <v>0.1</v>
          </cell>
          <cell r="I120">
            <v>100</v>
          </cell>
        </row>
        <row r="121">
          <cell r="C121" t="str">
            <v/>
          </cell>
          <cell r="D121">
            <v>0</v>
          </cell>
          <cell r="E121">
            <v>0</v>
          </cell>
          <cell r="F121" t="str">
            <v/>
          </cell>
          <cell r="G121" t="str">
            <v/>
          </cell>
          <cell r="H121">
            <v>0</v>
          </cell>
          <cell r="I121" t="str">
            <v/>
          </cell>
        </row>
        <row r="122">
          <cell r="C122" t="str">
            <v/>
          </cell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>
            <v>0</v>
          </cell>
          <cell r="I122" t="str">
            <v/>
          </cell>
        </row>
        <row r="123">
          <cell r="C123" t="str">
            <v/>
          </cell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>
            <v>0</v>
          </cell>
          <cell r="I123" t="str">
            <v/>
          </cell>
        </row>
        <row r="124">
          <cell r="C124" t="str">
            <v/>
          </cell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>
            <v>0</v>
          </cell>
          <cell r="I124" t="str">
            <v/>
          </cell>
        </row>
        <row r="125">
          <cell r="C125" t="str">
            <v/>
          </cell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>
            <v>0</v>
          </cell>
          <cell r="I125" t="str">
            <v/>
          </cell>
        </row>
        <row r="126">
          <cell r="C126" t="str">
            <v/>
          </cell>
          <cell r="D126">
            <v>0</v>
          </cell>
          <cell r="E126">
            <v>0</v>
          </cell>
          <cell r="F126" t="str">
            <v/>
          </cell>
          <cell r="G126" t="str">
            <v/>
          </cell>
          <cell r="H126">
            <v>0</v>
          </cell>
          <cell r="I126" t="str">
            <v/>
          </cell>
        </row>
        <row r="127">
          <cell r="C127" t="str">
            <v/>
          </cell>
          <cell r="D127">
            <v>0</v>
          </cell>
          <cell r="E127">
            <v>0</v>
          </cell>
          <cell r="F127" t="str">
            <v/>
          </cell>
          <cell r="G127" t="str">
            <v/>
          </cell>
          <cell r="H127">
            <v>0</v>
          </cell>
          <cell r="I127" t="str">
            <v/>
          </cell>
        </row>
        <row r="128">
          <cell r="C128" t="str">
            <v/>
          </cell>
          <cell r="D128">
            <v>0</v>
          </cell>
          <cell r="E128">
            <v>0</v>
          </cell>
          <cell r="F128" t="str">
            <v/>
          </cell>
          <cell r="G128" t="str">
            <v/>
          </cell>
          <cell r="H128">
            <v>0</v>
          </cell>
          <cell r="I128" t="str">
            <v/>
          </cell>
        </row>
        <row r="129">
          <cell r="C129" t="str">
            <v/>
          </cell>
          <cell r="D129">
            <v>0</v>
          </cell>
          <cell r="E129">
            <v>0</v>
          </cell>
          <cell r="F129" t="str">
            <v/>
          </cell>
          <cell r="G129" t="str">
            <v/>
          </cell>
          <cell r="H129">
            <v>0</v>
          </cell>
          <cell r="I129" t="str">
            <v/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 t="str">
            <v xml:space="preserve">Subtotal Maquinaria y Equipos </v>
          </cell>
          <cell r="I130">
            <v>100</v>
          </cell>
        </row>
        <row r="131">
          <cell r="C131" t="str">
            <v>MATERIALES EN OBRA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C132" t="str">
            <v>DESCRIPCION</v>
          </cell>
          <cell r="D132">
            <v>0</v>
          </cell>
          <cell r="E132">
            <v>0</v>
          </cell>
          <cell r="F132" t="str">
            <v>UNIDAD</v>
          </cell>
          <cell r="G132" t="str">
            <v>PRECIO UNITARIO</v>
          </cell>
          <cell r="H132" t="str">
            <v>CANTIDAD</v>
          </cell>
          <cell r="I132" t="str">
            <v>VALOR UNITARIO</v>
          </cell>
        </row>
        <row r="133">
          <cell r="C133" t="str">
            <v>TUBERIA PVC 2" RDE 21</v>
          </cell>
          <cell r="D133">
            <v>0</v>
          </cell>
          <cell r="E133">
            <v>0</v>
          </cell>
          <cell r="F133" t="str">
            <v>ML</v>
          </cell>
          <cell r="G133">
            <v>7880</v>
          </cell>
          <cell r="H133">
            <v>1.5</v>
          </cell>
          <cell r="I133">
            <v>11820</v>
          </cell>
        </row>
        <row r="134">
          <cell r="C134" t="str">
            <v>CONCRETO DE 17.5MPa (F'c = 2500PSI) ELABORADO EN OBRA</v>
          </cell>
          <cell r="D134">
            <v>0</v>
          </cell>
          <cell r="E134">
            <v>0</v>
          </cell>
          <cell r="F134" t="str">
            <v>M3</v>
          </cell>
          <cell r="G134">
            <v>289370</v>
          </cell>
          <cell r="H134">
            <v>1.4999999999999999E-2</v>
          </cell>
          <cell r="I134">
            <v>4340.55</v>
          </cell>
        </row>
        <row r="135">
          <cell r="C135" t="str">
            <v/>
          </cell>
          <cell r="D135">
            <v>0</v>
          </cell>
          <cell r="E135">
            <v>0</v>
          </cell>
          <cell r="F135" t="str">
            <v/>
          </cell>
          <cell r="G135" t="str">
            <v/>
          </cell>
          <cell r="H135">
            <v>0</v>
          </cell>
          <cell r="I135" t="str">
            <v/>
          </cell>
        </row>
        <row r="136">
          <cell r="C136" t="str">
            <v/>
          </cell>
          <cell r="D136">
            <v>0</v>
          </cell>
          <cell r="E136">
            <v>0</v>
          </cell>
          <cell r="F136" t="str">
            <v/>
          </cell>
          <cell r="G136" t="str">
            <v/>
          </cell>
          <cell r="H136">
            <v>0</v>
          </cell>
          <cell r="I136" t="str">
            <v/>
          </cell>
        </row>
        <row r="137">
          <cell r="C137" t="str">
            <v/>
          </cell>
          <cell r="D137">
            <v>0</v>
          </cell>
          <cell r="E137">
            <v>0</v>
          </cell>
          <cell r="F137" t="str">
            <v/>
          </cell>
          <cell r="G137" t="str">
            <v/>
          </cell>
          <cell r="H137">
            <v>0</v>
          </cell>
          <cell r="I137" t="str">
            <v/>
          </cell>
        </row>
        <row r="138">
          <cell r="C138" t="str">
            <v/>
          </cell>
          <cell r="D138">
            <v>0</v>
          </cell>
          <cell r="E138">
            <v>0</v>
          </cell>
          <cell r="F138" t="str">
            <v/>
          </cell>
          <cell r="G138" t="str">
            <v/>
          </cell>
          <cell r="H138">
            <v>0</v>
          </cell>
          <cell r="I138" t="str">
            <v/>
          </cell>
        </row>
        <row r="139">
          <cell r="C139" t="str">
            <v/>
          </cell>
          <cell r="D139">
            <v>0</v>
          </cell>
          <cell r="E139">
            <v>0</v>
          </cell>
          <cell r="F139" t="str">
            <v/>
          </cell>
          <cell r="G139" t="str">
            <v/>
          </cell>
          <cell r="H139">
            <v>0</v>
          </cell>
          <cell r="I139" t="str">
            <v/>
          </cell>
        </row>
        <row r="140">
          <cell r="C140" t="str">
            <v/>
          </cell>
          <cell r="D140">
            <v>0</v>
          </cell>
          <cell r="E140">
            <v>0</v>
          </cell>
          <cell r="F140" t="str">
            <v/>
          </cell>
          <cell r="G140" t="str">
            <v/>
          </cell>
          <cell r="H140">
            <v>0</v>
          </cell>
          <cell r="I140" t="str">
            <v/>
          </cell>
        </row>
        <row r="141">
          <cell r="C141" t="str">
            <v/>
          </cell>
          <cell r="D141">
            <v>0</v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 t="str">
            <v/>
          </cell>
        </row>
        <row r="142">
          <cell r="C142" t="str">
            <v/>
          </cell>
          <cell r="D142">
            <v>0</v>
          </cell>
          <cell r="E142">
            <v>0</v>
          </cell>
          <cell r="F142" t="str">
            <v/>
          </cell>
          <cell r="G142" t="str">
            <v/>
          </cell>
          <cell r="H142">
            <v>0</v>
          </cell>
          <cell r="I142" t="str">
            <v/>
          </cell>
        </row>
        <row r="143">
          <cell r="C143" t="str">
            <v/>
          </cell>
          <cell r="D143">
            <v>0</v>
          </cell>
          <cell r="E143">
            <v>0</v>
          </cell>
          <cell r="F143" t="str">
            <v/>
          </cell>
          <cell r="G143" t="str">
            <v/>
          </cell>
          <cell r="H143">
            <v>0</v>
          </cell>
          <cell r="I143" t="str">
            <v/>
          </cell>
        </row>
        <row r="144">
          <cell r="C144" t="str">
            <v/>
          </cell>
          <cell r="D144">
            <v>0</v>
          </cell>
          <cell r="E144">
            <v>0</v>
          </cell>
          <cell r="F144" t="str">
            <v/>
          </cell>
          <cell r="G144" t="str">
            <v/>
          </cell>
          <cell r="H144">
            <v>0</v>
          </cell>
          <cell r="I144" t="str">
            <v/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 t="str">
            <v xml:space="preserve">Subtotal Materiales en Obra </v>
          </cell>
          <cell r="I145">
            <v>16161</v>
          </cell>
        </row>
        <row r="146">
          <cell r="C146" t="str">
            <v>TRANSPORTE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C147" t="str">
            <v>DESCRIPCION</v>
          </cell>
          <cell r="D147" t="str">
            <v>UNIDAD</v>
          </cell>
          <cell r="E147" t="str">
            <v>CANTIDAD</v>
          </cell>
          <cell r="F147" t="str">
            <v>DIST.</v>
          </cell>
          <cell r="G147" t="str">
            <v>UNIDAD/KM</v>
          </cell>
          <cell r="H147" t="str">
            <v>TARIFA</v>
          </cell>
          <cell r="I147" t="str">
            <v>VALOR UNITARIO</v>
          </cell>
        </row>
        <row r="148">
          <cell r="C148" t="str">
            <v/>
          </cell>
          <cell r="D148" t="str">
            <v/>
          </cell>
          <cell r="E148">
            <v>0</v>
          </cell>
          <cell r="F148">
            <v>0</v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C149" t="str">
            <v/>
          </cell>
          <cell r="D149" t="str">
            <v/>
          </cell>
          <cell r="E149">
            <v>0</v>
          </cell>
          <cell r="F149">
            <v>0</v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C150" t="str">
            <v/>
          </cell>
          <cell r="D150" t="str">
            <v/>
          </cell>
          <cell r="E150">
            <v>0</v>
          </cell>
          <cell r="F150">
            <v>0</v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C151" t="str">
            <v/>
          </cell>
          <cell r="D151" t="str">
            <v/>
          </cell>
          <cell r="E151">
            <v>0</v>
          </cell>
          <cell r="F151">
            <v>0</v>
          </cell>
          <cell r="G151" t="str">
            <v/>
          </cell>
          <cell r="H151" t="str">
            <v/>
          </cell>
          <cell r="I151" t="str">
            <v/>
          </cell>
        </row>
        <row r="152">
          <cell r="C152" t="str">
            <v/>
          </cell>
          <cell r="D152" t="str">
            <v/>
          </cell>
          <cell r="E152">
            <v>0</v>
          </cell>
          <cell r="F152">
            <v>0</v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 t="str">
            <v xml:space="preserve">Subtotal Transporte </v>
          </cell>
          <cell r="I153">
            <v>0</v>
          </cell>
        </row>
        <row r="154">
          <cell r="C154" t="str">
            <v>MANO DE OBRA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C155" t="str">
            <v>DESCRIPCION</v>
          </cell>
          <cell r="D155" t="str">
            <v>CANTIDAD</v>
          </cell>
          <cell r="E155" t="str">
            <v>JORNAL</v>
          </cell>
          <cell r="F155" t="str">
            <v>PRESTAC.</v>
          </cell>
          <cell r="G155" t="str">
            <v>JORNAL TOTAL</v>
          </cell>
          <cell r="H155" t="str">
            <v>RENDIMIENTO</v>
          </cell>
          <cell r="I155" t="str">
            <v>VALOR UNITARIO</v>
          </cell>
        </row>
        <row r="156">
          <cell r="C156" t="str">
            <v>AYUDANTE</v>
          </cell>
          <cell r="D156">
            <v>1</v>
          </cell>
          <cell r="E156">
            <v>25780</v>
          </cell>
          <cell r="F156">
            <v>0.76577268458340253</v>
          </cell>
          <cell r="G156">
            <v>45521.619808560121</v>
          </cell>
          <cell r="H156">
            <v>3.5000000000000003E-2</v>
          </cell>
          <cell r="I156">
            <v>1593.26</v>
          </cell>
        </row>
        <row r="157">
          <cell r="C157" t="str">
            <v/>
          </cell>
          <cell r="D157">
            <v>0</v>
          </cell>
          <cell r="E157" t="str">
            <v/>
          </cell>
          <cell r="F157" t="str">
            <v/>
          </cell>
          <cell r="G157" t="str">
            <v/>
          </cell>
          <cell r="H157">
            <v>0</v>
          </cell>
          <cell r="I157" t="str">
            <v/>
          </cell>
        </row>
        <row r="158">
          <cell r="C158" t="str">
            <v/>
          </cell>
          <cell r="D158">
            <v>0</v>
          </cell>
          <cell r="E158" t="str">
            <v/>
          </cell>
          <cell r="F158" t="str">
            <v/>
          </cell>
          <cell r="G158" t="str">
            <v/>
          </cell>
          <cell r="H158">
            <v>0</v>
          </cell>
          <cell r="I158" t="str">
            <v/>
          </cell>
        </row>
        <row r="159">
          <cell r="C159" t="str">
            <v/>
          </cell>
          <cell r="D159">
            <v>0</v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 t="str">
            <v/>
          </cell>
        </row>
        <row r="160">
          <cell r="C160" t="str">
            <v/>
          </cell>
          <cell r="D160">
            <v>0</v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 t="str">
            <v/>
          </cell>
        </row>
        <row r="161">
          <cell r="C161" t="str">
            <v/>
          </cell>
          <cell r="D161">
            <v>0</v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 t="str">
            <v/>
          </cell>
        </row>
        <row r="162">
          <cell r="C162" t="str">
            <v/>
          </cell>
          <cell r="D162">
            <v>0</v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 t="str">
            <v/>
          </cell>
        </row>
        <row r="163">
          <cell r="C163" t="str">
            <v/>
          </cell>
          <cell r="D163">
            <v>0</v>
          </cell>
          <cell r="E163" t="str">
            <v/>
          </cell>
          <cell r="F163" t="str">
            <v/>
          </cell>
          <cell r="G163" t="str">
            <v/>
          </cell>
          <cell r="H163">
            <v>0</v>
          </cell>
          <cell r="I163" t="str">
            <v/>
          </cell>
        </row>
        <row r="164">
          <cell r="C164" t="str">
            <v/>
          </cell>
          <cell r="D164">
            <v>0</v>
          </cell>
          <cell r="E164" t="str">
            <v/>
          </cell>
          <cell r="F164" t="str">
            <v/>
          </cell>
          <cell r="G164" t="str">
            <v/>
          </cell>
          <cell r="H164">
            <v>0</v>
          </cell>
          <cell r="I164" t="str">
            <v/>
          </cell>
        </row>
        <row r="165">
          <cell r="C165" t="str">
            <v/>
          </cell>
          <cell r="D165">
            <v>0</v>
          </cell>
          <cell r="E165" t="str">
            <v/>
          </cell>
          <cell r="F165" t="str">
            <v/>
          </cell>
          <cell r="G165" t="str">
            <v/>
          </cell>
          <cell r="H165">
            <v>0</v>
          </cell>
          <cell r="I165" t="str">
            <v/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 t="str">
            <v xml:space="preserve">Subtotal Mano de Obra </v>
          </cell>
          <cell r="I166">
            <v>1593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C169" t="str">
            <v xml:space="preserve">VALOR PRECIO UNITARIO 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17854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C171" t="str">
            <v>AEX-002</v>
          </cell>
          <cell r="D171" t="str">
            <v xml:space="preserve">EXCAVACIÓN A MANO EN MATERIAL COMÚN 0,0m &lt; H ≤ 2,0m </v>
          </cell>
          <cell r="E171">
            <v>0</v>
          </cell>
          <cell r="F171">
            <v>0.47</v>
          </cell>
          <cell r="G171">
            <v>22395</v>
          </cell>
          <cell r="H171" t="str">
            <v>UNIDAD :</v>
          </cell>
          <cell r="I171" t="str">
            <v>M3</v>
          </cell>
        </row>
        <row r="172">
          <cell r="C172" t="str">
            <v xml:space="preserve">EXCAVACIÓN A MANO EN MATERIAL COMÚN 0,0m &lt; H ≤ 2,0m 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C174" t="str">
            <v>MAQUINARIA Y EQUIPOS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C175" t="str">
            <v>DESCRIPCION</v>
          </cell>
          <cell r="D175">
            <v>0</v>
          </cell>
          <cell r="E175">
            <v>0</v>
          </cell>
          <cell r="F175" t="str">
            <v>UNIDAD</v>
          </cell>
          <cell r="G175" t="str">
            <v>TARIFA/ UNIDAD</v>
          </cell>
          <cell r="H175" t="str">
            <v>RENDIMIENTO</v>
          </cell>
          <cell r="I175" t="str">
            <v>VALOR UNITARIO</v>
          </cell>
        </row>
        <row r="176">
          <cell r="C176" t="str">
            <v>HERRAMIENTAS MENORES</v>
          </cell>
          <cell r="D176">
            <v>0</v>
          </cell>
          <cell r="E176">
            <v>0</v>
          </cell>
          <cell r="F176" t="str">
            <v>GLB</v>
          </cell>
          <cell r="G176">
            <v>1000</v>
          </cell>
          <cell r="H176">
            <v>1</v>
          </cell>
          <cell r="I176">
            <v>1000</v>
          </cell>
        </row>
        <row r="177">
          <cell r="C177" t="str">
            <v/>
          </cell>
          <cell r="D177">
            <v>0</v>
          </cell>
          <cell r="E177">
            <v>0</v>
          </cell>
          <cell r="F177" t="str">
            <v/>
          </cell>
          <cell r="G177" t="str">
            <v/>
          </cell>
          <cell r="H177">
            <v>0</v>
          </cell>
          <cell r="I177" t="str">
            <v/>
          </cell>
        </row>
        <row r="178">
          <cell r="C178" t="str">
            <v/>
          </cell>
          <cell r="D178">
            <v>0</v>
          </cell>
          <cell r="E178">
            <v>0</v>
          </cell>
          <cell r="F178" t="str">
            <v/>
          </cell>
          <cell r="G178" t="str">
            <v/>
          </cell>
          <cell r="H178">
            <v>0</v>
          </cell>
          <cell r="I178" t="str">
            <v/>
          </cell>
        </row>
        <row r="179">
          <cell r="C179" t="str">
            <v/>
          </cell>
          <cell r="D179">
            <v>0</v>
          </cell>
          <cell r="E179">
            <v>0</v>
          </cell>
          <cell r="F179" t="str">
            <v/>
          </cell>
          <cell r="G179" t="str">
            <v/>
          </cell>
          <cell r="H179">
            <v>0</v>
          </cell>
          <cell r="I179" t="str">
            <v/>
          </cell>
        </row>
        <row r="180">
          <cell r="C180" t="str">
            <v/>
          </cell>
          <cell r="D180">
            <v>0</v>
          </cell>
          <cell r="E180">
            <v>0</v>
          </cell>
          <cell r="F180" t="str">
            <v/>
          </cell>
          <cell r="G180" t="str">
            <v/>
          </cell>
          <cell r="H180">
            <v>0</v>
          </cell>
          <cell r="I180" t="str">
            <v/>
          </cell>
        </row>
        <row r="181">
          <cell r="C181" t="str">
            <v/>
          </cell>
          <cell r="D181">
            <v>0</v>
          </cell>
          <cell r="E181">
            <v>0</v>
          </cell>
          <cell r="F181" t="str">
            <v/>
          </cell>
          <cell r="G181" t="str">
            <v/>
          </cell>
          <cell r="H181">
            <v>0</v>
          </cell>
          <cell r="I181" t="str">
            <v/>
          </cell>
        </row>
        <row r="182">
          <cell r="C182" t="str">
            <v/>
          </cell>
          <cell r="D182">
            <v>0</v>
          </cell>
          <cell r="E182">
            <v>0</v>
          </cell>
          <cell r="F182" t="str">
            <v/>
          </cell>
          <cell r="G182" t="str">
            <v/>
          </cell>
          <cell r="H182">
            <v>0</v>
          </cell>
          <cell r="I182" t="str">
            <v/>
          </cell>
        </row>
        <row r="183">
          <cell r="C183" t="str">
            <v/>
          </cell>
          <cell r="D183">
            <v>0</v>
          </cell>
          <cell r="E183">
            <v>0</v>
          </cell>
          <cell r="F183" t="str">
            <v/>
          </cell>
          <cell r="G183" t="str">
            <v/>
          </cell>
          <cell r="H183">
            <v>0</v>
          </cell>
          <cell r="I183" t="str">
            <v/>
          </cell>
        </row>
        <row r="184">
          <cell r="C184" t="str">
            <v/>
          </cell>
          <cell r="D184">
            <v>0</v>
          </cell>
          <cell r="E184">
            <v>0</v>
          </cell>
          <cell r="F184" t="str">
            <v/>
          </cell>
          <cell r="G184" t="str">
            <v/>
          </cell>
          <cell r="H184">
            <v>0</v>
          </cell>
          <cell r="I184" t="str">
            <v/>
          </cell>
        </row>
        <row r="185">
          <cell r="C185" t="str">
            <v/>
          </cell>
          <cell r="D185">
            <v>0</v>
          </cell>
          <cell r="E185">
            <v>0</v>
          </cell>
          <cell r="F185" t="str">
            <v/>
          </cell>
          <cell r="G185" t="str">
            <v/>
          </cell>
          <cell r="H185">
            <v>0</v>
          </cell>
          <cell r="I185" t="str">
            <v/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 t="str">
            <v xml:space="preserve">Subtotal Maquinaria y Equipos </v>
          </cell>
          <cell r="I186">
            <v>1000</v>
          </cell>
        </row>
        <row r="187">
          <cell r="C187" t="str">
            <v>MATERIALES EN OBRA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C188" t="str">
            <v>DESCRIPCION</v>
          </cell>
          <cell r="D188">
            <v>0</v>
          </cell>
          <cell r="E188">
            <v>0</v>
          </cell>
          <cell r="F188" t="str">
            <v>UNIDAD</v>
          </cell>
          <cell r="G188" t="str">
            <v>PRECIO UNITARIO</v>
          </cell>
          <cell r="H188" t="str">
            <v>CANTIDAD</v>
          </cell>
          <cell r="I188" t="str">
            <v>VALOR UNITARIO</v>
          </cell>
        </row>
        <row r="189">
          <cell r="C189" t="str">
            <v/>
          </cell>
          <cell r="D189">
            <v>0</v>
          </cell>
          <cell r="E189">
            <v>0</v>
          </cell>
          <cell r="F189" t="str">
            <v/>
          </cell>
          <cell r="G189" t="str">
            <v/>
          </cell>
          <cell r="H189">
            <v>0</v>
          </cell>
          <cell r="I189" t="str">
            <v/>
          </cell>
        </row>
        <row r="190">
          <cell r="C190" t="str">
            <v/>
          </cell>
          <cell r="D190">
            <v>0</v>
          </cell>
          <cell r="E190">
            <v>0</v>
          </cell>
          <cell r="F190" t="str">
            <v/>
          </cell>
          <cell r="G190" t="str">
            <v/>
          </cell>
          <cell r="H190">
            <v>0</v>
          </cell>
          <cell r="I190" t="str">
            <v/>
          </cell>
        </row>
        <row r="191">
          <cell r="C191" t="str">
            <v/>
          </cell>
          <cell r="D191">
            <v>0</v>
          </cell>
          <cell r="E191">
            <v>0</v>
          </cell>
          <cell r="F191" t="str">
            <v/>
          </cell>
          <cell r="G191" t="str">
            <v/>
          </cell>
          <cell r="H191">
            <v>0</v>
          </cell>
          <cell r="I191" t="str">
            <v/>
          </cell>
        </row>
        <row r="192">
          <cell r="C192" t="str">
            <v/>
          </cell>
          <cell r="D192">
            <v>0</v>
          </cell>
          <cell r="E192">
            <v>0</v>
          </cell>
          <cell r="F192" t="str">
            <v/>
          </cell>
          <cell r="G192" t="str">
            <v/>
          </cell>
          <cell r="H192">
            <v>0</v>
          </cell>
          <cell r="I192" t="str">
            <v/>
          </cell>
        </row>
        <row r="193">
          <cell r="C193" t="str">
            <v/>
          </cell>
          <cell r="D193">
            <v>0</v>
          </cell>
          <cell r="E193">
            <v>0</v>
          </cell>
          <cell r="F193" t="str">
            <v/>
          </cell>
          <cell r="G193" t="str">
            <v/>
          </cell>
          <cell r="H193">
            <v>0</v>
          </cell>
          <cell r="I193" t="str">
            <v/>
          </cell>
        </row>
        <row r="194">
          <cell r="C194" t="str">
            <v/>
          </cell>
          <cell r="D194">
            <v>0</v>
          </cell>
          <cell r="E194">
            <v>0</v>
          </cell>
          <cell r="F194" t="str">
            <v/>
          </cell>
          <cell r="G194" t="str">
            <v/>
          </cell>
          <cell r="H194">
            <v>0</v>
          </cell>
          <cell r="I194" t="str">
            <v/>
          </cell>
        </row>
        <row r="195">
          <cell r="C195" t="str">
            <v/>
          </cell>
          <cell r="D195">
            <v>0</v>
          </cell>
          <cell r="E195">
            <v>0</v>
          </cell>
          <cell r="F195" t="str">
            <v/>
          </cell>
          <cell r="G195" t="str">
            <v/>
          </cell>
          <cell r="H195">
            <v>0</v>
          </cell>
          <cell r="I195" t="str">
            <v/>
          </cell>
        </row>
        <row r="196">
          <cell r="C196" t="str">
            <v/>
          </cell>
          <cell r="D196">
            <v>0</v>
          </cell>
          <cell r="E196">
            <v>0</v>
          </cell>
          <cell r="F196" t="str">
            <v/>
          </cell>
          <cell r="G196" t="str">
            <v/>
          </cell>
          <cell r="H196">
            <v>0</v>
          </cell>
          <cell r="I196" t="str">
            <v/>
          </cell>
        </row>
        <row r="197">
          <cell r="C197" t="str">
            <v/>
          </cell>
          <cell r="D197">
            <v>0</v>
          </cell>
          <cell r="E197">
            <v>0</v>
          </cell>
          <cell r="F197" t="str">
            <v/>
          </cell>
          <cell r="G197" t="str">
            <v/>
          </cell>
          <cell r="H197">
            <v>0</v>
          </cell>
          <cell r="I197" t="str">
            <v/>
          </cell>
        </row>
        <row r="198">
          <cell r="C198" t="str">
            <v/>
          </cell>
          <cell r="D198">
            <v>0</v>
          </cell>
          <cell r="E198">
            <v>0</v>
          </cell>
          <cell r="F198" t="str">
            <v/>
          </cell>
          <cell r="G198" t="str">
            <v/>
          </cell>
          <cell r="H198">
            <v>0</v>
          </cell>
          <cell r="I198" t="str">
            <v/>
          </cell>
        </row>
        <row r="199">
          <cell r="C199" t="str">
            <v/>
          </cell>
          <cell r="D199">
            <v>0</v>
          </cell>
          <cell r="E199">
            <v>0</v>
          </cell>
          <cell r="F199" t="str">
            <v/>
          </cell>
          <cell r="G199" t="str">
            <v/>
          </cell>
          <cell r="H199">
            <v>0</v>
          </cell>
          <cell r="I199" t="str">
            <v/>
          </cell>
        </row>
        <row r="200">
          <cell r="C200" t="str">
            <v/>
          </cell>
          <cell r="D200">
            <v>0</v>
          </cell>
          <cell r="E200">
            <v>0</v>
          </cell>
          <cell r="F200" t="str">
            <v/>
          </cell>
          <cell r="G200" t="str">
            <v/>
          </cell>
          <cell r="H200">
            <v>0</v>
          </cell>
          <cell r="I200" t="str">
            <v/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 t="str">
            <v xml:space="preserve">Subtotal Materiales en Obra </v>
          </cell>
          <cell r="I201">
            <v>0</v>
          </cell>
        </row>
        <row r="202">
          <cell r="C202" t="str">
            <v>TRANSPORTE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C203" t="str">
            <v>DESCRIPCION</v>
          </cell>
          <cell r="D203" t="str">
            <v>UNIDAD</v>
          </cell>
          <cell r="E203" t="str">
            <v>CANTIDAD</v>
          </cell>
          <cell r="F203" t="str">
            <v>DIST.</v>
          </cell>
          <cell r="G203" t="str">
            <v>UNIDAD/KM</v>
          </cell>
          <cell r="H203" t="str">
            <v>TARIFA</v>
          </cell>
          <cell r="I203" t="str">
            <v>VALOR UNITARIO</v>
          </cell>
        </row>
        <row r="204">
          <cell r="C204" t="str">
            <v/>
          </cell>
          <cell r="D204" t="str">
            <v/>
          </cell>
          <cell r="E204">
            <v>0</v>
          </cell>
          <cell r="F204">
            <v>0</v>
          </cell>
          <cell r="G204" t="str">
            <v/>
          </cell>
          <cell r="H204" t="str">
            <v/>
          </cell>
          <cell r="I204" t="str">
            <v/>
          </cell>
        </row>
        <row r="205">
          <cell r="C205" t="str">
            <v/>
          </cell>
          <cell r="D205" t="str">
            <v/>
          </cell>
          <cell r="E205">
            <v>0</v>
          </cell>
          <cell r="F205">
            <v>0</v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C206" t="str">
            <v/>
          </cell>
          <cell r="D206" t="str">
            <v/>
          </cell>
          <cell r="E206">
            <v>0</v>
          </cell>
          <cell r="F206">
            <v>0</v>
          </cell>
          <cell r="G206" t="str">
            <v/>
          </cell>
          <cell r="H206" t="str">
            <v/>
          </cell>
          <cell r="I206" t="str">
            <v/>
          </cell>
        </row>
        <row r="207">
          <cell r="C207" t="str">
            <v/>
          </cell>
          <cell r="D207" t="str">
            <v/>
          </cell>
          <cell r="E207">
            <v>0</v>
          </cell>
          <cell r="F207">
            <v>0</v>
          </cell>
          <cell r="G207" t="str">
            <v/>
          </cell>
          <cell r="H207" t="str">
            <v/>
          </cell>
          <cell r="I207" t="str">
            <v/>
          </cell>
        </row>
        <row r="208">
          <cell r="C208" t="str">
            <v/>
          </cell>
          <cell r="D208" t="str">
            <v/>
          </cell>
          <cell r="E208">
            <v>0</v>
          </cell>
          <cell r="F208">
            <v>0</v>
          </cell>
          <cell r="G208" t="str">
            <v/>
          </cell>
          <cell r="H208" t="str">
            <v/>
          </cell>
          <cell r="I208" t="str">
            <v/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 t="str">
            <v xml:space="preserve">Subtotal Transporte </v>
          </cell>
          <cell r="I209">
            <v>0</v>
          </cell>
        </row>
        <row r="210">
          <cell r="C210" t="str">
            <v>MANO DE OBRA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C211" t="str">
            <v>DESCRIPCION</v>
          </cell>
          <cell r="D211" t="str">
            <v>CANTIDAD</v>
          </cell>
          <cell r="E211" t="str">
            <v>JORNAL</v>
          </cell>
          <cell r="F211" t="str">
            <v>PRESTAC.</v>
          </cell>
          <cell r="G211" t="str">
            <v>JORNAL TOTAL</v>
          </cell>
          <cell r="H211" t="str">
            <v>RENDIMIENTO</v>
          </cell>
          <cell r="I211" t="str">
            <v>VALOR UNITARIO</v>
          </cell>
        </row>
        <row r="212">
          <cell r="C212" t="str">
            <v>AYUDANTE</v>
          </cell>
          <cell r="D212">
            <v>1</v>
          </cell>
          <cell r="E212">
            <v>25780</v>
          </cell>
          <cell r="F212">
            <v>0.76577268458340253</v>
          </cell>
          <cell r="G212">
            <v>45521.619808560121</v>
          </cell>
          <cell r="H212">
            <v>0.47</v>
          </cell>
          <cell r="I212">
            <v>21395.16</v>
          </cell>
        </row>
        <row r="213">
          <cell r="C213" t="str">
            <v/>
          </cell>
          <cell r="D213">
            <v>0</v>
          </cell>
          <cell r="E213" t="str">
            <v/>
          </cell>
          <cell r="F213" t="str">
            <v/>
          </cell>
          <cell r="G213" t="str">
            <v/>
          </cell>
          <cell r="H213">
            <v>0</v>
          </cell>
          <cell r="I213" t="str">
            <v/>
          </cell>
        </row>
        <row r="214">
          <cell r="C214" t="str">
            <v/>
          </cell>
          <cell r="D214">
            <v>0</v>
          </cell>
          <cell r="E214" t="str">
            <v/>
          </cell>
          <cell r="F214" t="str">
            <v/>
          </cell>
          <cell r="G214" t="str">
            <v/>
          </cell>
          <cell r="H214">
            <v>0</v>
          </cell>
          <cell r="I214" t="str">
            <v/>
          </cell>
        </row>
        <row r="215">
          <cell r="C215" t="str">
            <v/>
          </cell>
          <cell r="D215">
            <v>0</v>
          </cell>
          <cell r="E215" t="str">
            <v/>
          </cell>
          <cell r="F215" t="str">
            <v/>
          </cell>
          <cell r="G215" t="str">
            <v/>
          </cell>
          <cell r="H215">
            <v>0</v>
          </cell>
          <cell r="I215" t="str">
            <v/>
          </cell>
        </row>
        <row r="216">
          <cell r="C216" t="str">
            <v/>
          </cell>
          <cell r="D216">
            <v>0</v>
          </cell>
          <cell r="E216" t="str">
            <v/>
          </cell>
          <cell r="F216" t="str">
            <v/>
          </cell>
          <cell r="G216" t="str">
            <v/>
          </cell>
          <cell r="H216">
            <v>0</v>
          </cell>
          <cell r="I216" t="str">
            <v/>
          </cell>
        </row>
        <row r="217">
          <cell r="C217" t="str">
            <v/>
          </cell>
          <cell r="D217">
            <v>0</v>
          </cell>
          <cell r="E217" t="str">
            <v/>
          </cell>
          <cell r="F217" t="str">
            <v/>
          </cell>
          <cell r="G217" t="str">
            <v/>
          </cell>
          <cell r="H217">
            <v>0</v>
          </cell>
          <cell r="I217" t="str">
            <v/>
          </cell>
        </row>
        <row r="218">
          <cell r="C218" t="str">
            <v/>
          </cell>
          <cell r="D218">
            <v>0</v>
          </cell>
          <cell r="E218" t="str">
            <v/>
          </cell>
          <cell r="F218" t="str">
            <v/>
          </cell>
          <cell r="G218" t="str">
            <v/>
          </cell>
          <cell r="H218">
            <v>0</v>
          </cell>
          <cell r="I218" t="str">
            <v/>
          </cell>
        </row>
        <row r="219">
          <cell r="C219" t="str">
            <v/>
          </cell>
          <cell r="D219">
            <v>0</v>
          </cell>
          <cell r="E219" t="str">
            <v/>
          </cell>
          <cell r="F219" t="str">
            <v/>
          </cell>
          <cell r="G219" t="str">
            <v/>
          </cell>
          <cell r="H219">
            <v>0</v>
          </cell>
          <cell r="I219" t="str">
            <v/>
          </cell>
        </row>
        <row r="220">
          <cell r="C220" t="str">
            <v/>
          </cell>
          <cell r="D220">
            <v>0</v>
          </cell>
          <cell r="E220" t="str">
            <v/>
          </cell>
          <cell r="F220" t="str">
            <v/>
          </cell>
          <cell r="G220" t="str">
            <v/>
          </cell>
          <cell r="H220">
            <v>0</v>
          </cell>
          <cell r="I220" t="str">
            <v/>
          </cell>
        </row>
        <row r="221">
          <cell r="C221" t="str">
            <v/>
          </cell>
          <cell r="D221">
            <v>0</v>
          </cell>
          <cell r="E221" t="str">
            <v/>
          </cell>
          <cell r="F221" t="str">
            <v/>
          </cell>
          <cell r="G221" t="str">
            <v/>
          </cell>
          <cell r="H221">
            <v>0</v>
          </cell>
          <cell r="I221" t="str">
            <v/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 t="str">
            <v xml:space="preserve">Subtotal Mano de Obra </v>
          </cell>
          <cell r="I222">
            <v>21395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C225" t="str">
            <v xml:space="preserve">VALOR PRECIO UNITARIO 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22395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C227" t="str">
            <v>AEX-007</v>
          </cell>
          <cell r="D227" t="str">
            <v xml:space="preserve">EXCAVACIÓN A MANO EN MATERIAL CONGLOMERADO 0,0m &lt; H ≤ 2,0m </v>
          </cell>
          <cell r="E227">
            <v>0</v>
          </cell>
          <cell r="F227">
            <v>0.7</v>
          </cell>
          <cell r="G227">
            <v>33365</v>
          </cell>
          <cell r="H227" t="str">
            <v>UNIDAD :</v>
          </cell>
          <cell r="I227" t="str">
            <v>M3</v>
          </cell>
        </row>
        <row r="228">
          <cell r="C228" t="str">
            <v xml:space="preserve">EXCAVACIÓN A MANO EN MATERIAL CONGLOMERADO 0,0m &lt; H ≤ 2,0m 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C230" t="str">
            <v>MAQUINARIA Y EQUIPOS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C231" t="str">
            <v>DESCRIPCION</v>
          </cell>
          <cell r="D231">
            <v>0</v>
          </cell>
          <cell r="E231">
            <v>0</v>
          </cell>
          <cell r="F231" t="str">
            <v>UNIDAD</v>
          </cell>
          <cell r="G231" t="str">
            <v>TARIFA/ UNIDAD</v>
          </cell>
          <cell r="H231" t="str">
            <v>RENDIMIENTO</v>
          </cell>
          <cell r="I231" t="str">
            <v>VALOR UNITARIO</v>
          </cell>
        </row>
        <row r="232">
          <cell r="C232" t="str">
            <v>HERRAMIENTAS MENORES</v>
          </cell>
          <cell r="D232">
            <v>0</v>
          </cell>
          <cell r="E232">
            <v>0</v>
          </cell>
          <cell r="F232" t="str">
            <v>GLB</v>
          </cell>
          <cell r="G232">
            <v>1000</v>
          </cell>
          <cell r="H232">
            <v>1.5</v>
          </cell>
          <cell r="I232">
            <v>1500</v>
          </cell>
        </row>
        <row r="233">
          <cell r="C233" t="str">
            <v/>
          </cell>
          <cell r="D233">
            <v>0</v>
          </cell>
          <cell r="E233">
            <v>0</v>
          </cell>
          <cell r="F233" t="str">
            <v/>
          </cell>
          <cell r="G233" t="str">
            <v/>
          </cell>
          <cell r="H233">
            <v>0</v>
          </cell>
          <cell r="I233" t="str">
            <v/>
          </cell>
        </row>
        <row r="234">
          <cell r="C234" t="str">
            <v/>
          </cell>
          <cell r="D234">
            <v>0</v>
          </cell>
          <cell r="E234">
            <v>0</v>
          </cell>
          <cell r="F234" t="str">
            <v/>
          </cell>
          <cell r="G234" t="str">
            <v/>
          </cell>
          <cell r="H234">
            <v>0</v>
          </cell>
          <cell r="I234" t="str">
            <v/>
          </cell>
        </row>
        <row r="235">
          <cell r="C235" t="str">
            <v/>
          </cell>
          <cell r="D235">
            <v>0</v>
          </cell>
          <cell r="E235">
            <v>0</v>
          </cell>
          <cell r="F235" t="str">
            <v/>
          </cell>
          <cell r="G235" t="str">
            <v/>
          </cell>
          <cell r="H235">
            <v>0</v>
          </cell>
          <cell r="I235" t="str">
            <v/>
          </cell>
        </row>
        <row r="236">
          <cell r="C236" t="str">
            <v/>
          </cell>
          <cell r="D236">
            <v>0</v>
          </cell>
          <cell r="E236">
            <v>0</v>
          </cell>
          <cell r="F236" t="str">
            <v/>
          </cell>
          <cell r="G236" t="str">
            <v/>
          </cell>
          <cell r="H236">
            <v>0</v>
          </cell>
          <cell r="I236" t="str">
            <v/>
          </cell>
        </row>
        <row r="237">
          <cell r="C237" t="str">
            <v/>
          </cell>
          <cell r="D237">
            <v>0</v>
          </cell>
          <cell r="E237">
            <v>0</v>
          </cell>
          <cell r="F237" t="str">
            <v/>
          </cell>
          <cell r="G237" t="str">
            <v/>
          </cell>
          <cell r="H237">
            <v>0</v>
          </cell>
          <cell r="I237" t="str">
            <v/>
          </cell>
        </row>
        <row r="238">
          <cell r="C238" t="str">
            <v/>
          </cell>
          <cell r="D238">
            <v>0</v>
          </cell>
          <cell r="E238">
            <v>0</v>
          </cell>
          <cell r="F238" t="str">
            <v/>
          </cell>
          <cell r="G238" t="str">
            <v/>
          </cell>
          <cell r="H238">
            <v>0</v>
          </cell>
          <cell r="I238" t="str">
            <v/>
          </cell>
        </row>
        <row r="239">
          <cell r="C239" t="str">
            <v/>
          </cell>
          <cell r="D239">
            <v>0</v>
          </cell>
          <cell r="E239">
            <v>0</v>
          </cell>
          <cell r="F239" t="str">
            <v/>
          </cell>
          <cell r="G239" t="str">
            <v/>
          </cell>
          <cell r="H239">
            <v>0</v>
          </cell>
          <cell r="I239" t="str">
            <v/>
          </cell>
        </row>
        <row r="240">
          <cell r="C240" t="str">
            <v/>
          </cell>
          <cell r="D240">
            <v>0</v>
          </cell>
          <cell r="E240">
            <v>0</v>
          </cell>
          <cell r="F240" t="str">
            <v/>
          </cell>
          <cell r="G240" t="str">
            <v/>
          </cell>
          <cell r="H240">
            <v>0</v>
          </cell>
          <cell r="I240" t="str">
            <v/>
          </cell>
        </row>
        <row r="241">
          <cell r="C241" t="str">
            <v/>
          </cell>
          <cell r="D241">
            <v>0</v>
          </cell>
          <cell r="E241">
            <v>0</v>
          </cell>
          <cell r="F241" t="str">
            <v/>
          </cell>
          <cell r="G241" t="str">
            <v/>
          </cell>
          <cell r="H241">
            <v>0</v>
          </cell>
          <cell r="I241" t="str">
            <v/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 t="str">
            <v xml:space="preserve">Subtotal Maquinaria y Equipos </v>
          </cell>
          <cell r="I242">
            <v>1500</v>
          </cell>
        </row>
        <row r="243">
          <cell r="C243" t="str">
            <v>MATERIALES EN OBRA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C244" t="str">
            <v>DESCRIPCION</v>
          </cell>
          <cell r="D244">
            <v>0</v>
          </cell>
          <cell r="E244">
            <v>0</v>
          </cell>
          <cell r="F244" t="str">
            <v>UNIDAD</v>
          </cell>
          <cell r="G244" t="str">
            <v>PRECIO UNITARIO</v>
          </cell>
          <cell r="H244" t="str">
            <v>CANTIDAD</v>
          </cell>
          <cell r="I244" t="str">
            <v>VALOR UNITARIO</v>
          </cell>
        </row>
        <row r="245">
          <cell r="C245" t="str">
            <v/>
          </cell>
          <cell r="D245">
            <v>0</v>
          </cell>
          <cell r="E245">
            <v>0</v>
          </cell>
          <cell r="F245" t="str">
            <v/>
          </cell>
          <cell r="G245" t="str">
            <v/>
          </cell>
          <cell r="H245">
            <v>0</v>
          </cell>
          <cell r="I245" t="str">
            <v/>
          </cell>
        </row>
        <row r="246">
          <cell r="C246" t="str">
            <v/>
          </cell>
          <cell r="D246">
            <v>0</v>
          </cell>
          <cell r="E246">
            <v>0</v>
          </cell>
          <cell r="F246" t="str">
            <v/>
          </cell>
          <cell r="G246" t="str">
            <v/>
          </cell>
          <cell r="H246">
            <v>0</v>
          </cell>
          <cell r="I246" t="str">
            <v/>
          </cell>
        </row>
        <row r="247">
          <cell r="C247" t="str">
            <v/>
          </cell>
          <cell r="D247">
            <v>0</v>
          </cell>
          <cell r="E247">
            <v>0</v>
          </cell>
          <cell r="F247" t="str">
            <v/>
          </cell>
          <cell r="G247" t="str">
            <v/>
          </cell>
          <cell r="H247">
            <v>0</v>
          </cell>
          <cell r="I247" t="str">
            <v/>
          </cell>
        </row>
        <row r="248">
          <cell r="C248" t="str">
            <v/>
          </cell>
          <cell r="D248">
            <v>0</v>
          </cell>
          <cell r="E248">
            <v>0</v>
          </cell>
          <cell r="F248" t="str">
            <v/>
          </cell>
          <cell r="G248" t="str">
            <v/>
          </cell>
          <cell r="H248">
            <v>0</v>
          </cell>
          <cell r="I248" t="str">
            <v/>
          </cell>
        </row>
        <row r="249">
          <cell r="C249" t="str">
            <v/>
          </cell>
          <cell r="D249">
            <v>0</v>
          </cell>
          <cell r="E249">
            <v>0</v>
          </cell>
          <cell r="F249" t="str">
            <v/>
          </cell>
          <cell r="G249" t="str">
            <v/>
          </cell>
          <cell r="H249">
            <v>0</v>
          </cell>
          <cell r="I249" t="str">
            <v/>
          </cell>
        </row>
        <row r="250">
          <cell r="C250" t="str">
            <v/>
          </cell>
          <cell r="D250">
            <v>0</v>
          </cell>
          <cell r="E250">
            <v>0</v>
          </cell>
          <cell r="F250" t="str">
            <v/>
          </cell>
          <cell r="G250" t="str">
            <v/>
          </cell>
          <cell r="H250">
            <v>0</v>
          </cell>
          <cell r="I250" t="str">
            <v/>
          </cell>
        </row>
        <row r="251">
          <cell r="C251" t="str">
            <v/>
          </cell>
          <cell r="D251">
            <v>0</v>
          </cell>
          <cell r="E251">
            <v>0</v>
          </cell>
          <cell r="F251" t="str">
            <v/>
          </cell>
          <cell r="G251" t="str">
            <v/>
          </cell>
          <cell r="H251">
            <v>0</v>
          </cell>
          <cell r="I251" t="str">
            <v/>
          </cell>
        </row>
        <row r="252">
          <cell r="C252" t="str">
            <v/>
          </cell>
          <cell r="D252">
            <v>0</v>
          </cell>
          <cell r="E252">
            <v>0</v>
          </cell>
          <cell r="F252" t="str">
            <v/>
          </cell>
          <cell r="G252" t="str">
            <v/>
          </cell>
          <cell r="H252">
            <v>0</v>
          </cell>
          <cell r="I252" t="str">
            <v/>
          </cell>
        </row>
        <row r="253">
          <cell r="C253" t="str">
            <v/>
          </cell>
          <cell r="D253">
            <v>0</v>
          </cell>
          <cell r="E253">
            <v>0</v>
          </cell>
          <cell r="F253" t="str">
            <v/>
          </cell>
          <cell r="G253" t="str">
            <v/>
          </cell>
          <cell r="H253">
            <v>0</v>
          </cell>
          <cell r="I253" t="str">
            <v/>
          </cell>
        </row>
        <row r="254">
          <cell r="C254" t="str">
            <v/>
          </cell>
          <cell r="D254">
            <v>0</v>
          </cell>
          <cell r="E254">
            <v>0</v>
          </cell>
          <cell r="F254" t="str">
            <v/>
          </cell>
          <cell r="G254" t="str">
            <v/>
          </cell>
          <cell r="H254">
            <v>0</v>
          </cell>
          <cell r="I254" t="str">
            <v/>
          </cell>
        </row>
        <row r="255">
          <cell r="C255" t="str">
            <v/>
          </cell>
          <cell r="D255">
            <v>0</v>
          </cell>
          <cell r="E255">
            <v>0</v>
          </cell>
          <cell r="F255" t="str">
            <v/>
          </cell>
          <cell r="G255" t="str">
            <v/>
          </cell>
          <cell r="H255">
            <v>0</v>
          </cell>
          <cell r="I255" t="str">
            <v/>
          </cell>
        </row>
        <row r="256">
          <cell r="C256" t="str">
            <v/>
          </cell>
          <cell r="D256">
            <v>0</v>
          </cell>
          <cell r="E256">
            <v>0</v>
          </cell>
          <cell r="F256" t="str">
            <v/>
          </cell>
          <cell r="G256" t="str">
            <v/>
          </cell>
          <cell r="H256">
            <v>0</v>
          </cell>
          <cell r="I256" t="str">
            <v/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 t="str">
            <v xml:space="preserve">Subtotal Materiales en Obra </v>
          </cell>
          <cell r="I257">
            <v>0</v>
          </cell>
        </row>
        <row r="258">
          <cell r="C258" t="str">
            <v>TRANSPORTE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C259" t="str">
            <v>DESCRIPCION</v>
          </cell>
          <cell r="D259" t="str">
            <v>UNIDAD</v>
          </cell>
          <cell r="E259" t="str">
            <v>CANTIDAD</v>
          </cell>
          <cell r="F259" t="str">
            <v>DIST.</v>
          </cell>
          <cell r="G259" t="str">
            <v>UNIDAD/KM</v>
          </cell>
          <cell r="H259" t="str">
            <v>TARIFA</v>
          </cell>
          <cell r="I259" t="str">
            <v>VALOR UNITARIO</v>
          </cell>
        </row>
        <row r="260">
          <cell r="C260" t="str">
            <v/>
          </cell>
          <cell r="D260" t="str">
            <v/>
          </cell>
          <cell r="E260">
            <v>0</v>
          </cell>
          <cell r="F260">
            <v>0</v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C261" t="str">
            <v/>
          </cell>
          <cell r="D261" t="str">
            <v/>
          </cell>
          <cell r="E261">
            <v>0</v>
          </cell>
          <cell r="F261">
            <v>0</v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C262" t="str">
            <v/>
          </cell>
          <cell r="D262" t="str">
            <v/>
          </cell>
          <cell r="E262">
            <v>0</v>
          </cell>
          <cell r="F262">
            <v>0</v>
          </cell>
          <cell r="G262" t="str">
            <v/>
          </cell>
          <cell r="H262" t="str">
            <v/>
          </cell>
          <cell r="I262" t="str">
            <v/>
          </cell>
        </row>
        <row r="263">
          <cell r="C263" t="str">
            <v/>
          </cell>
          <cell r="D263" t="str">
            <v/>
          </cell>
          <cell r="E263">
            <v>0</v>
          </cell>
          <cell r="F263">
            <v>0</v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C264" t="str">
            <v/>
          </cell>
          <cell r="D264" t="str">
            <v/>
          </cell>
          <cell r="E264">
            <v>0</v>
          </cell>
          <cell r="F264">
            <v>0</v>
          </cell>
          <cell r="G264" t="str">
            <v/>
          </cell>
          <cell r="H264" t="str">
            <v/>
          </cell>
          <cell r="I264" t="str">
            <v/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 t="str">
            <v xml:space="preserve">Subtotal Transporte </v>
          </cell>
          <cell r="I265">
            <v>0</v>
          </cell>
        </row>
        <row r="266">
          <cell r="C266" t="str">
            <v>MANO DE OBRA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C267" t="str">
            <v>DESCRIPCION</v>
          </cell>
          <cell r="D267" t="str">
            <v>CANTIDAD</v>
          </cell>
          <cell r="E267" t="str">
            <v>JORNAL</v>
          </cell>
          <cell r="F267" t="str">
            <v>PRESTAC.</v>
          </cell>
          <cell r="G267" t="str">
            <v>JORNAL TOTAL</v>
          </cell>
          <cell r="H267" t="str">
            <v>RENDIMIENTO</v>
          </cell>
          <cell r="I267" t="str">
            <v>VALOR UNITARIO</v>
          </cell>
        </row>
        <row r="268">
          <cell r="C268" t="str">
            <v>AYUDANTE</v>
          </cell>
          <cell r="D268">
            <v>1</v>
          </cell>
          <cell r="E268">
            <v>25780</v>
          </cell>
          <cell r="F268">
            <v>0.76577268458340253</v>
          </cell>
          <cell r="G268">
            <v>45521.619808560121</v>
          </cell>
          <cell r="H268">
            <v>0.7</v>
          </cell>
          <cell r="I268">
            <v>31865.13</v>
          </cell>
        </row>
        <row r="269">
          <cell r="C269" t="str">
            <v/>
          </cell>
          <cell r="D269">
            <v>0</v>
          </cell>
          <cell r="E269" t="str">
            <v/>
          </cell>
          <cell r="F269" t="str">
            <v/>
          </cell>
          <cell r="G269" t="str">
            <v/>
          </cell>
          <cell r="H269">
            <v>0</v>
          </cell>
          <cell r="I269" t="str">
            <v/>
          </cell>
        </row>
        <row r="270">
          <cell r="C270" t="str">
            <v/>
          </cell>
          <cell r="D270">
            <v>0</v>
          </cell>
          <cell r="E270" t="str">
            <v/>
          </cell>
          <cell r="F270" t="str">
            <v/>
          </cell>
          <cell r="G270" t="str">
            <v/>
          </cell>
          <cell r="H270">
            <v>0</v>
          </cell>
          <cell r="I270" t="str">
            <v/>
          </cell>
        </row>
        <row r="271">
          <cell r="C271" t="str">
            <v/>
          </cell>
          <cell r="D271">
            <v>0</v>
          </cell>
          <cell r="E271" t="str">
            <v/>
          </cell>
          <cell r="F271" t="str">
            <v/>
          </cell>
          <cell r="G271" t="str">
            <v/>
          </cell>
          <cell r="H271">
            <v>0</v>
          </cell>
          <cell r="I271" t="str">
            <v/>
          </cell>
        </row>
        <row r="272">
          <cell r="C272" t="str">
            <v/>
          </cell>
          <cell r="D272">
            <v>0</v>
          </cell>
          <cell r="E272" t="str">
            <v/>
          </cell>
          <cell r="F272" t="str">
            <v/>
          </cell>
          <cell r="G272" t="str">
            <v/>
          </cell>
          <cell r="H272">
            <v>0</v>
          </cell>
          <cell r="I272" t="str">
            <v/>
          </cell>
        </row>
        <row r="273">
          <cell r="C273" t="str">
            <v/>
          </cell>
          <cell r="D273">
            <v>0</v>
          </cell>
          <cell r="E273" t="str">
            <v/>
          </cell>
          <cell r="F273" t="str">
            <v/>
          </cell>
          <cell r="G273" t="str">
            <v/>
          </cell>
          <cell r="H273">
            <v>0</v>
          </cell>
          <cell r="I273" t="str">
            <v/>
          </cell>
        </row>
        <row r="274">
          <cell r="C274" t="str">
            <v/>
          </cell>
          <cell r="D274">
            <v>0</v>
          </cell>
          <cell r="E274" t="str">
            <v/>
          </cell>
          <cell r="F274" t="str">
            <v/>
          </cell>
          <cell r="G274" t="str">
            <v/>
          </cell>
          <cell r="H274">
            <v>0</v>
          </cell>
          <cell r="I274" t="str">
            <v/>
          </cell>
        </row>
        <row r="275">
          <cell r="C275" t="str">
            <v/>
          </cell>
          <cell r="D275">
            <v>0</v>
          </cell>
          <cell r="E275" t="str">
            <v/>
          </cell>
          <cell r="F275" t="str">
            <v/>
          </cell>
          <cell r="G275" t="str">
            <v/>
          </cell>
          <cell r="H275">
            <v>0</v>
          </cell>
          <cell r="I275" t="str">
            <v/>
          </cell>
        </row>
        <row r="276">
          <cell r="C276" t="str">
            <v/>
          </cell>
          <cell r="D276">
            <v>0</v>
          </cell>
          <cell r="E276" t="str">
            <v/>
          </cell>
          <cell r="F276" t="str">
            <v/>
          </cell>
          <cell r="G276" t="str">
            <v/>
          </cell>
          <cell r="H276">
            <v>0</v>
          </cell>
          <cell r="I276" t="str">
            <v/>
          </cell>
        </row>
        <row r="277">
          <cell r="C277" t="str">
            <v/>
          </cell>
          <cell r="D277">
            <v>0</v>
          </cell>
          <cell r="E277" t="str">
            <v/>
          </cell>
          <cell r="F277" t="str">
            <v/>
          </cell>
          <cell r="G277" t="str">
            <v/>
          </cell>
          <cell r="H277">
            <v>0</v>
          </cell>
          <cell r="I277" t="str">
            <v/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 t="str">
            <v xml:space="preserve">Subtotal Mano de Obra </v>
          </cell>
          <cell r="I278">
            <v>31865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C281" t="str">
            <v xml:space="preserve">VALOR PRECIO UNITARIO 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33365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C283" t="str">
            <v>AEX-012</v>
          </cell>
          <cell r="D283" t="str">
            <v xml:space="preserve">EXCAVACIÓN A MANO EN MATERIAL ROCOSO 0,0m &lt; H ≤ 2,0m </v>
          </cell>
          <cell r="E283">
            <v>0</v>
          </cell>
          <cell r="F283">
            <v>0.94</v>
          </cell>
          <cell r="G283">
            <v>44790</v>
          </cell>
          <cell r="H283" t="str">
            <v>UNIDAD :</v>
          </cell>
          <cell r="I283" t="str">
            <v>M3</v>
          </cell>
        </row>
        <row r="284">
          <cell r="C284" t="str">
            <v xml:space="preserve">EXCAVACIÓN A MANO EN MATERIAL ROCOSO 0,0m &lt; H ≤ 2,0m 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C286" t="str">
            <v>MAQUINARIA Y EQUIPOS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C287" t="str">
            <v>DESCRIPCION</v>
          </cell>
          <cell r="D287">
            <v>0</v>
          </cell>
          <cell r="E287">
            <v>0</v>
          </cell>
          <cell r="F287" t="str">
            <v>UNIDAD</v>
          </cell>
          <cell r="G287" t="str">
            <v>TARIFA/ UNIDAD</v>
          </cell>
          <cell r="H287" t="str">
            <v>RENDIMIENTO</v>
          </cell>
          <cell r="I287" t="str">
            <v>VALOR UNITARIO</v>
          </cell>
        </row>
        <row r="288">
          <cell r="C288" t="str">
            <v>HERRAMIENTAS MENORES</v>
          </cell>
          <cell r="D288">
            <v>0</v>
          </cell>
          <cell r="E288">
            <v>0</v>
          </cell>
          <cell r="F288" t="str">
            <v>GLB</v>
          </cell>
          <cell r="G288">
            <v>1000</v>
          </cell>
          <cell r="H288">
            <v>2</v>
          </cell>
          <cell r="I288">
            <v>2000</v>
          </cell>
        </row>
        <row r="289">
          <cell r="C289" t="str">
            <v/>
          </cell>
          <cell r="D289">
            <v>0</v>
          </cell>
          <cell r="E289">
            <v>0</v>
          </cell>
          <cell r="F289" t="str">
            <v/>
          </cell>
          <cell r="G289" t="str">
            <v/>
          </cell>
          <cell r="H289">
            <v>0</v>
          </cell>
          <cell r="I289" t="str">
            <v/>
          </cell>
        </row>
        <row r="290">
          <cell r="C290" t="str">
            <v/>
          </cell>
          <cell r="D290">
            <v>0</v>
          </cell>
          <cell r="E290">
            <v>0</v>
          </cell>
          <cell r="F290" t="str">
            <v/>
          </cell>
          <cell r="G290" t="str">
            <v/>
          </cell>
          <cell r="H290">
            <v>0</v>
          </cell>
          <cell r="I290" t="str">
            <v/>
          </cell>
        </row>
        <row r="291">
          <cell r="C291" t="str">
            <v/>
          </cell>
          <cell r="D291">
            <v>0</v>
          </cell>
          <cell r="E291">
            <v>0</v>
          </cell>
          <cell r="F291" t="str">
            <v/>
          </cell>
          <cell r="G291" t="str">
            <v/>
          </cell>
          <cell r="H291">
            <v>0</v>
          </cell>
          <cell r="I291" t="str">
            <v/>
          </cell>
        </row>
        <row r="292">
          <cell r="C292" t="str">
            <v/>
          </cell>
          <cell r="D292">
            <v>0</v>
          </cell>
          <cell r="E292">
            <v>0</v>
          </cell>
          <cell r="F292" t="str">
            <v/>
          </cell>
          <cell r="G292" t="str">
            <v/>
          </cell>
          <cell r="H292">
            <v>0</v>
          </cell>
          <cell r="I292" t="str">
            <v/>
          </cell>
        </row>
        <row r="293">
          <cell r="C293" t="str">
            <v/>
          </cell>
          <cell r="D293">
            <v>0</v>
          </cell>
          <cell r="E293">
            <v>0</v>
          </cell>
          <cell r="F293" t="str">
            <v/>
          </cell>
          <cell r="G293" t="str">
            <v/>
          </cell>
          <cell r="H293">
            <v>0</v>
          </cell>
          <cell r="I293" t="str">
            <v/>
          </cell>
        </row>
        <row r="294">
          <cell r="C294" t="str">
            <v/>
          </cell>
          <cell r="D294">
            <v>0</v>
          </cell>
          <cell r="E294">
            <v>0</v>
          </cell>
          <cell r="F294" t="str">
            <v/>
          </cell>
          <cell r="G294" t="str">
            <v/>
          </cell>
          <cell r="H294">
            <v>0</v>
          </cell>
          <cell r="I294" t="str">
            <v/>
          </cell>
        </row>
        <row r="295">
          <cell r="C295" t="str">
            <v/>
          </cell>
          <cell r="D295">
            <v>0</v>
          </cell>
          <cell r="E295">
            <v>0</v>
          </cell>
          <cell r="F295" t="str">
            <v/>
          </cell>
          <cell r="G295" t="str">
            <v/>
          </cell>
          <cell r="H295">
            <v>0</v>
          </cell>
          <cell r="I295" t="str">
            <v/>
          </cell>
        </row>
        <row r="296">
          <cell r="C296" t="str">
            <v/>
          </cell>
          <cell r="D296">
            <v>0</v>
          </cell>
          <cell r="E296">
            <v>0</v>
          </cell>
          <cell r="F296" t="str">
            <v/>
          </cell>
          <cell r="G296" t="str">
            <v/>
          </cell>
          <cell r="H296">
            <v>0</v>
          </cell>
          <cell r="I296" t="str">
            <v/>
          </cell>
        </row>
        <row r="297">
          <cell r="C297" t="str">
            <v/>
          </cell>
          <cell r="D297">
            <v>0</v>
          </cell>
          <cell r="E297">
            <v>0</v>
          </cell>
          <cell r="F297" t="str">
            <v/>
          </cell>
          <cell r="G297" t="str">
            <v/>
          </cell>
          <cell r="H297">
            <v>0</v>
          </cell>
          <cell r="I297" t="str">
            <v/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 t="str">
            <v xml:space="preserve">Subtotal Maquinaria y Equipos </v>
          </cell>
          <cell r="I298">
            <v>2000</v>
          </cell>
        </row>
        <row r="299">
          <cell r="C299" t="str">
            <v>MATERIALES EN OBRA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C300" t="str">
            <v>DESCRIPCION</v>
          </cell>
          <cell r="D300">
            <v>0</v>
          </cell>
          <cell r="E300">
            <v>0</v>
          </cell>
          <cell r="F300" t="str">
            <v>UNIDAD</v>
          </cell>
          <cell r="G300" t="str">
            <v>PRECIO UNITARIO</v>
          </cell>
          <cell r="H300" t="str">
            <v>CANTIDAD</v>
          </cell>
          <cell r="I300" t="str">
            <v>VALOR UNITARIO</v>
          </cell>
        </row>
        <row r="301">
          <cell r="C301" t="str">
            <v/>
          </cell>
          <cell r="D301">
            <v>0</v>
          </cell>
          <cell r="E301">
            <v>0</v>
          </cell>
          <cell r="F301" t="str">
            <v/>
          </cell>
          <cell r="G301" t="str">
            <v/>
          </cell>
          <cell r="H301">
            <v>0</v>
          </cell>
          <cell r="I301" t="str">
            <v/>
          </cell>
        </row>
        <row r="302">
          <cell r="C302" t="str">
            <v/>
          </cell>
          <cell r="D302">
            <v>0</v>
          </cell>
          <cell r="E302">
            <v>0</v>
          </cell>
          <cell r="F302" t="str">
            <v/>
          </cell>
          <cell r="G302" t="str">
            <v/>
          </cell>
          <cell r="H302">
            <v>0</v>
          </cell>
          <cell r="I302" t="str">
            <v/>
          </cell>
        </row>
        <row r="303">
          <cell r="C303" t="str">
            <v/>
          </cell>
          <cell r="D303">
            <v>0</v>
          </cell>
          <cell r="E303">
            <v>0</v>
          </cell>
          <cell r="F303" t="str">
            <v/>
          </cell>
          <cell r="G303" t="str">
            <v/>
          </cell>
          <cell r="H303">
            <v>0</v>
          </cell>
          <cell r="I303" t="str">
            <v/>
          </cell>
        </row>
        <row r="304">
          <cell r="C304" t="str">
            <v/>
          </cell>
          <cell r="D304">
            <v>0</v>
          </cell>
          <cell r="E304">
            <v>0</v>
          </cell>
          <cell r="F304" t="str">
            <v/>
          </cell>
          <cell r="G304" t="str">
            <v/>
          </cell>
          <cell r="H304">
            <v>0</v>
          </cell>
          <cell r="I304" t="str">
            <v/>
          </cell>
        </row>
        <row r="305">
          <cell r="C305" t="str">
            <v/>
          </cell>
          <cell r="D305">
            <v>0</v>
          </cell>
          <cell r="E305">
            <v>0</v>
          </cell>
          <cell r="F305" t="str">
            <v/>
          </cell>
          <cell r="G305" t="str">
            <v/>
          </cell>
          <cell r="H305">
            <v>0</v>
          </cell>
          <cell r="I305" t="str">
            <v/>
          </cell>
        </row>
        <row r="306">
          <cell r="C306" t="str">
            <v/>
          </cell>
          <cell r="D306">
            <v>0</v>
          </cell>
          <cell r="E306">
            <v>0</v>
          </cell>
          <cell r="F306" t="str">
            <v/>
          </cell>
          <cell r="G306" t="str">
            <v/>
          </cell>
          <cell r="H306">
            <v>0</v>
          </cell>
          <cell r="I306" t="str">
            <v/>
          </cell>
        </row>
        <row r="307">
          <cell r="C307" t="str">
            <v/>
          </cell>
          <cell r="D307">
            <v>0</v>
          </cell>
          <cell r="E307">
            <v>0</v>
          </cell>
          <cell r="F307" t="str">
            <v/>
          </cell>
          <cell r="G307" t="str">
            <v/>
          </cell>
          <cell r="H307">
            <v>0</v>
          </cell>
          <cell r="I307" t="str">
            <v/>
          </cell>
        </row>
        <row r="308">
          <cell r="C308" t="str">
            <v/>
          </cell>
          <cell r="D308">
            <v>0</v>
          </cell>
          <cell r="E308">
            <v>0</v>
          </cell>
          <cell r="F308" t="str">
            <v/>
          </cell>
          <cell r="G308" t="str">
            <v/>
          </cell>
          <cell r="H308">
            <v>0</v>
          </cell>
          <cell r="I308" t="str">
            <v/>
          </cell>
        </row>
        <row r="309">
          <cell r="C309" t="str">
            <v/>
          </cell>
          <cell r="D309">
            <v>0</v>
          </cell>
          <cell r="E309">
            <v>0</v>
          </cell>
          <cell r="F309" t="str">
            <v/>
          </cell>
          <cell r="G309" t="str">
            <v/>
          </cell>
          <cell r="H309">
            <v>0</v>
          </cell>
          <cell r="I309" t="str">
            <v/>
          </cell>
        </row>
        <row r="310">
          <cell r="C310" t="str">
            <v/>
          </cell>
          <cell r="D310">
            <v>0</v>
          </cell>
          <cell r="E310">
            <v>0</v>
          </cell>
          <cell r="F310" t="str">
            <v/>
          </cell>
          <cell r="G310" t="str">
            <v/>
          </cell>
          <cell r="H310">
            <v>0</v>
          </cell>
          <cell r="I310" t="str">
            <v/>
          </cell>
        </row>
        <row r="311">
          <cell r="C311" t="str">
            <v/>
          </cell>
          <cell r="D311">
            <v>0</v>
          </cell>
          <cell r="E311">
            <v>0</v>
          </cell>
          <cell r="F311" t="str">
            <v/>
          </cell>
          <cell r="G311" t="str">
            <v/>
          </cell>
          <cell r="H311">
            <v>0</v>
          </cell>
          <cell r="I311" t="str">
            <v/>
          </cell>
        </row>
        <row r="312">
          <cell r="C312" t="str">
            <v/>
          </cell>
          <cell r="D312">
            <v>0</v>
          </cell>
          <cell r="E312">
            <v>0</v>
          </cell>
          <cell r="F312" t="str">
            <v/>
          </cell>
          <cell r="G312" t="str">
            <v/>
          </cell>
          <cell r="H312">
            <v>0</v>
          </cell>
          <cell r="I312" t="str">
            <v/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 t="str">
            <v xml:space="preserve">Subtotal Materiales en Obra </v>
          </cell>
          <cell r="I313">
            <v>0</v>
          </cell>
        </row>
        <row r="314">
          <cell r="C314" t="str">
            <v>TRANSPORTE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C315" t="str">
            <v>DESCRIPCION</v>
          </cell>
          <cell r="D315" t="str">
            <v>UNIDAD</v>
          </cell>
          <cell r="E315" t="str">
            <v>CANTIDAD</v>
          </cell>
          <cell r="F315" t="str">
            <v>DIST.</v>
          </cell>
          <cell r="G315" t="str">
            <v>UNIDAD/KM</v>
          </cell>
          <cell r="H315" t="str">
            <v>TARIFA</v>
          </cell>
          <cell r="I315" t="str">
            <v>VALOR UNITARIO</v>
          </cell>
        </row>
        <row r="316">
          <cell r="C316" t="str">
            <v/>
          </cell>
          <cell r="D316" t="str">
            <v/>
          </cell>
          <cell r="E316">
            <v>0</v>
          </cell>
          <cell r="F316">
            <v>0</v>
          </cell>
          <cell r="G316" t="str">
            <v/>
          </cell>
          <cell r="H316" t="str">
            <v/>
          </cell>
          <cell r="I316" t="str">
            <v/>
          </cell>
        </row>
        <row r="317">
          <cell r="C317" t="str">
            <v/>
          </cell>
          <cell r="D317" t="str">
            <v/>
          </cell>
          <cell r="E317">
            <v>0</v>
          </cell>
          <cell r="F317">
            <v>0</v>
          </cell>
          <cell r="G317" t="str">
            <v/>
          </cell>
          <cell r="H317" t="str">
            <v/>
          </cell>
          <cell r="I317" t="str">
            <v/>
          </cell>
        </row>
        <row r="318">
          <cell r="C318" t="str">
            <v/>
          </cell>
          <cell r="D318" t="str">
            <v/>
          </cell>
          <cell r="E318">
            <v>0</v>
          </cell>
          <cell r="F318">
            <v>0</v>
          </cell>
          <cell r="G318" t="str">
            <v/>
          </cell>
          <cell r="H318" t="str">
            <v/>
          </cell>
          <cell r="I318" t="str">
            <v/>
          </cell>
        </row>
        <row r="319">
          <cell r="C319" t="str">
            <v/>
          </cell>
          <cell r="D319" t="str">
            <v/>
          </cell>
          <cell r="E319">
            <v>0</v>
          </cell>
          <cell r="F319">
            <v>0</v>
          </cell>
          <cell r="G319" t="str">
            <v/>
          </cell>
          <cell r="H319" t="str">
            <v/>
          </cell>
          <cell r="I319" t="str">
            <v/>
          </cell>
        </row>
        <row r="320">
          <cell r="C320" t="str">
            <v/>
          </cell>
          <cell r="D320" t="str">
            <v/>
          </cell>
          <cell r="E320">
            <v>0</v>
          </cell>
          <cell r="F320">
            <v>0</v>
          </cell>
          <cell r="G320" t="str">
            <v/>
          </cell>
          <cell r="H320" t="str">
            <v/>
          </cell>
          <cell r="I320" t="str">
            <v/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 t="str">
            <v xml:space="preserve">Subtotal Transporte </v>
          </cell>
          <cell r="I321">
            <v>0</v>
          </cell>
        </row>
        <row r="322">
          <cell r="C322" t="str">
            <v>MANO DE OBRA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C323" t="str">
            <v>DESCRIPCION</v>
          </cell>
          <cell r="D323" t="str">
            <v>CANTIDAD</v>
          </cell>
          <cell r="E323" t="str">
            <v>JORNAL</v>
          </cell>
          <cell r="F323" t="str">
            <v>PRESTAC.</v>
          </cell>
          <cell r="G323" t="str">
            <v>JORNAL TOTAL</v>
          </cell>
          <cell r="H323" t="str">
            <v>RENDIMIENTO</v>
          </cell>
          <cell r="I323" t="str">
            <v>VALOR UNITARIO</v>
          </cell>
        </row>
        <row r="324">
          <cell r="C324" t="str">
            <v>AYUDANTE</v>
          </cell>
          <cell r="D324">
            <v>1</v>
          </cell>
          <cell r="E324">
            <v>25780</v>
          </cell>
          <cell r="F324">
            <v>0.76577268458340253</v>
          </cell>
          <cell r="G324">
            <v>45521.619808560121</v>
          </cell>
          <cell r="H324">
            <v>0.94</v>
          </cell>
          <cell r="I324">
            <v>42790.32</v>
          </cell>
        </row>
        <row r="325">
          <cell r="C325" t="str">
            <v/>
          </cell>
          <cell r="D325">
            <v>0</v>
          </cell>
          <cell r="E325" t="str">
            <v/>
          </cell>
          <cell r="F325" t="str">
            <v/>
          </cell>
          <cell r="G325" t="str">
            <v/>
          </cell>
          <cell r="H325">
            <v>0</v>
          </cell>
          <cell r="I325" t="str">
            <v/>
          </cell>
        </row>
        <row r="326">
          <cell r="C326" t="str">
            <v/>
          </cell>
          <cell r="D326">
            <v>0</v>
          </cell>
          <cell r="E326" t="str">
            <v/>
          </cell>
          <cell r="F326" t="str">
            <v/>
          </cell>
          <cell r="G326" t="str">
            <v/>
          </cell>
          <cell r="H326">
            <v>0</v>
          </cell>
          <cell r="I326" t="str">
            <v/>
          </cell>
        </row>
        <row r="327">
          <cell r="C327" t="str">
            <v/>
          </cell>
          <cell r="D327">
            <v>0</v>
          </cell>
          <cell r="E327" t="str">
            <v/>
          </cell>
          <cell r="F327" t="str">
            <v/>
          </cell>
          <cell r="G327" t="str">
            <v/>
          </cell>
          <cell r="H327">
            <v>0</v>
          </cell>
          <cell r="I327" t="str">
            <v/>
          </cell>
        </row>
        <row r="328">
          <cell r="C328" t="str">
            <v/>
          </cell>
          <cell r="D328">
            <v>0</v>
          </cell>
          <cell r="E328" t="str">
            <v/>
          </cell>
          <cell r="F328" t="str">
            <v/>
          </cell>
          <cell r="G328" t="str">
            <v/>
          </cell>
          <cell r="H328">
            <v>0</v>
          </cell>
          <cell r="I328" t="str">
            <v/>
          </cell>
        </row>
        <row r="329">
          <cell r="C329" t="str">
            <v/>
          </cell>
          <cell r="D329">
            <v>0</v>
          </cell>
          <cell r="E329" t="str">
            <v/>
          </cell>
          <cell r="F329" t="str">
            <v/>
          </cell>
          <cell r="G329" t="str">
            <v/>
          </cell>
          <cell r="H329">
            <v>0</v>
          </cell>
          <cell r="I329" t="str">
            <v/>
          </cell>
        </row>
        <row r="330">
          <cell r="C330" t="str">
            <v/>
          </cell>
          <cell r="D330">
            <v>0</v>
          </cell>
          <cell r="E330" t="str">
            <v/>
          </cell>
          <cell r="F330" t="str">
            <v/>
          </cell>
          <cell r="G330" t="str">
            <v/>
          </cell>
          <cell r="H330">
            <v>0</v>
          </cell>
          <cell r="I330" t="str">
            <v/>
          </cell>
        </row>
        <row r="331">
          <cell r="C331" t="str">
            <v/>
          </cell>
          <cell r="D331">
            <v>0</v>
          </cell>
          <cell r="E331" t="str">
            <v/>
          </cell>
          <cell r="F331" t="str">
            <v/>
          </cell>
          <cell r="G331" t="str">
            <v/>
          </cell>
          <cell r="H331">
            <v>0</v>
          </cell>
          <cell r="I331" t="str">
            <v/>
          </cell>
        </row>
        <row r="332">
          <cell r="C332" t="str">
            <v/>
          </cell>
          <cell r="D332">
            <v>0</v>
          </cell>
          <cell r="E332" t="str">
            <v/>
          </cell>
          <cell r="F332" t="str">
            <v/>
          </cell>
          <cell r="G332" t="str">
            <v/>
          </cell>
          <cell r="H332">
            <v>0</v>
          </cell>
          <cell r="I332" t="str">
            <v/>
          </cell>
        </row>
        <row r="333">
          <cell r="C333" t="str">
            <v/>
          </cell>
          <cell r="D333">
            <v>0</v>
          </cell>
          <cell r="E333" t="str">
            <v/>
          </cell>
          <cell r="F333" t="str">
            <v/>
          </cell>
          <cell r="G333" t="str">
            <v/>
          </cell>
          <cell r="H333">
            <v>0</v>
          </cell>
          <cell r="I333" t="str">
            <v/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 t="str">
            <v xml:space="preserve">Subtotal Mano de Obra </v>
          </cell>
          <cell r="I334">
            <v>42790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C337" t="str">
            <v xml:space="preserve">VALOR PRECIO UNITARIO 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44790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C339" t="str">
            <v>AEX-018</v>
          </cell>
          <cell r="D339" t="str">
            <v>RETIRO DE MATERIAL DE OBRA A LUGAR AUTORIZADO</v>
          </cell>
          <cell r="E339">
            <v>0</v>
          </cell>
          <cell r="F339">
            <v>0.02</v>
          </cell>
          <cell r="G339">
            <v>13170</v>
          </cell>
          <cell r="H339" t="str">
            <v>UNIDAD :</v>
          </cell>
          <cell r="I339" t="str">
            <v>M3</v>
          </cell>
        </row>
        <row r="340">
          <cell r="C340" t="str">
            <v>RETIRO DE MATERIAL DE OBRA A LUGAR AUTORIZADO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C342" t="str">
            <v>MAQUINARIA Y EQUIPOS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C343" t="str">
            <v>DESCRIPCION</v>
          </cell>
          <cell r="D343">
            <v>0</v>
          </cell>
          <cell r="E343">
            <v>0</v>
          </cell>
          <cell r="F343" t="str">
            <v>UNIDAD</v>
          </cell>
          <cell r="G343" t="str">
            <v>TARIFA/ UNIDAD</v>
          </cell>
          <cell r="H343" t="str">
            <v>RENDIMIENTO</v>
          </cell>
          <cell r="I343" t="str">
            <v>VALOR UNITARIO</v>
          </cell>
        </row>
        <row r="344">
          <cell r="C344" t="str">
            <v>HERRAMIENTAS MENORES</v>
          </cell>
          <cell r="D344">
            <v>0</v>
          </cell>
          <cell r="E344">
            <v>0</v>
          </cell>
          <cell r="F344" t="str">
            <v>GLB</v>
          </cell>
          <cell r="G344">
            <v>1000</v>
          </cell>
          <cell r="H344">
            <v>0.26</v>
          </cell>
          <cell r="I344">
            <v>260</v>
          </cell>
        </row>
        <row r="345">
          <cell r="C345" t="str">
            <v/>
          </cell>
          <cell r="D345">
            <v>0</v>
          </cell>
          <cell r="E345">
            <v>0</v>
          </cell>
          <cell r="F345" t="str">
            <v/>
          </cell>
          <cell r="G345" t="str">
            <v/>
          </cell>
          <cell r="H345">
            <v>0</v>
          </cell>
          <cell r="I345" t="str">
            <v/>
          </cell>
        </row>
        <row r="346">
          <cell r="C346" t="str">
            <v/>
          </cell>
          <cell r="D346">
            <v>0</v>
          </cell>
          <cell r="E346">
            <v>0</v>
          </cell>
          <cell r="F346" t="str">
            <v/>
          </cell>
          <cell r="G346" t="str">
            <v/>
          </cell>
          <cell r="H346">
            <v>0</v>
          </cell>
          <cell r="I346" t="str">
            <v/>
          </cell>
        </row>
        <row r="347">
          <cell r="C347" t="str">
            <v/>
          </cell>
          <cell r="D347">
            <v>0</v>
          </cell>
          <cell r="E347">
            <v>0</v>
          </cell>
          <cell r="F347" t="str">
            <v/>
          </cell>
          <cell r="G347" t="str">
            <v/>
          </cell>
          <cell r="H347">
            <v>0</v>
          </cell>
          <cell r="I347" t="str">
            <v/>
          </cell>
        </row>
        <row r="348">
          <cell r="C348" t="str">
            <v/>
          </cell>
          <cell r="D348">
            <v>0</v>
          </cell>
          <cell r="E348">
            <v>0</v>
          </cell>
          <cell r="F348" t="str">
            <v/>
          </cell>
          <cell r="G348" t="str">
            <v/>
          </cell>
          <cell r="H348">
            <v>0</v>
          </cell>
          <cell r="I348" t="str">
            <v/>
          </cell>
        </row>
        <row r="349">
          <cell r="C349" t="str">
            <v/>
          </cell>
          <cell r="D349">
            <v>0</v>
          </cell>
          <cell r="E349">
            <v>0</v>
          </cell>
          <cell r="F349" t="str">
            <v/>
          </cell>
          <cell r="G349" t="str">
            <v/>
          </cell>
          <cell r="H349">
            <v>0</v>
          </cell>
          <cell r="I349" t="str">
            <v/>
          </cell>
        </row>
        <row r="350">
          <cell r="C350" t="str">
            <v/>
          </cell>
          <cell r="D350">
            <v>0</v>
          </cell>
          <cell r="E350">
            <v>0</v>
          </cell>
          <cell r="F350" t="str">
            <v/>
          </cell>
          <cell r="G350" t="str">
            <v/>
          </cell>
          <cell r="H350">
            <v>0</v>
          </cell>
          <cell r="I350" t="str">
            <v/>
          </cell>
        </row>
        <row r="351">
          <cell r="C351" t="str">
            <v/>
          </cell>
          <cell r="D351">
            <v>0</v>
          </cell>
          <cell r="E351">
            <v>0</v>
          </cell>
          <cell r="F351" t="str">
            <v/>
          </cell>
          <cell r="G351" t="str">
            <v/>
          </cell>
          <cell r="H351">
            <v>0</v>
          </cell>
          <cell r="I351" t="str">
            <v/>
          </cell>
        </row>
        <row r="352">
          <cell r="C352" t="str">
            <v/>
          </cell>
          <cell r="D352">
            <v>0</v>
          </cell>
          <cell r="E352">
            <v>0</v>
          </cell>
          <cell r="F352" t="str">
            <v/>
          </cell>
          <cell r="G352" t="str">
            <v/>
          </cell>
          <cell r="H352">
            <v>0</v>
          </cell>
          <cell r="I352" t="str">
            <v/>
          </cell>
        </row>
        <row r="353">
          <cell r="C353" t="str">
            <v/>
          </cell>
          <cell r="D353">
            <v>0</v>
          </cell>
          <cell r="E353">
            <v>0</v>
          </cell>
          <cell r="F353" t="str">
            <v/>
          </cell>
          <cell r="G353" t="str">
            <v/>
          </cell>
          <cell r="H353">
            <v>0</v>
          </cell>
          <cell r="I353" t="str">
            <v/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 t="str">
            <v xml:space="preserve">Subtotal Maquinaria y Equipos </v>
          </cell>
          <cell r="I354">
            <v>260</v>
          </cell>
        </row>
        <row r="355">
          <cell r="C355" t="str">
            <v>MATERIALES EN OBRA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C356" t="str">
            <v>DESCRIPCION</v>
          </cell>
          <cell r="D356">
            <v>0</v>
          </cell>
          <cell r="E356">
            <v>0</v>
          </cell>
          <cell r="F356" t="str">
            <v>UNIDAD</v>
          </cell>
          <cell r="G356" t="str">
            <v>PRECIO UNITARIO</v>
          </cell>
          <cell r="H356" t="str">
            <v>CANTIDAD</v>
          </cell>
          <cell r="I356" t="str">
            <v>VALOR UNITARIO</v>
          </cell>
        </row>
        <row r="357">
          <cell r="C357" t="str">
            <v/>
          </cell>
          <cell r="D357">
            <v>0</v>
          </cell>
          <cell r="E357">
            <v>0</v>
          </cell>
          <cell r="F357" t="str">
            <v/>
          </cell>
          <cell r="G357" t="str">
            <v/>
          </cell>
          <cell r="H357">
            <v>0</v>
          </cell>
          <cell r="I357" t="str">
            <v/>
          </cell>
        </row>
        <row r="358">
          <cell r="C358" t="str">
            <v/>
          </cell>
          <cell r="D358">
            <v>0</v>
          </cell>
          <cell r="E358">
            <v>0</v>
          </cell>
          <cell r="F358" t="str">
            <v/>
          </cell>
          <cell r="G358" t="str">
            <v/>
          </cell>
          <cell r="H358">
            <v>0</v>
          </cell>
          <cell r="I358" t="str">
            <v/>
          </cell>
        </row>
        <row r="359">
          <cell r="C359" t="str">
            <v/>
          </cell>
          <cell r="D359">
            <v>0</v>
          </cell>
          <cell r="E359">
            <v>0</v>
          </cell>
          <cell r="F359" t="str">
            <v/>
          </cell>
          <cell r="G359" t="str">
            <v/>
          </cell>
          <cell r="H359">
            <v>0</v>
          </cell>
          <cell r="I359" t="str">
            <v/>
          </cell>
        </row>
        <row r="360">
          <cell r="C360" t="str">
            <v/>
          </cell>
          <cell r="D360">
            <v>0</v>
          </cell>
          <cell r="E360">
            <v>0</v>
          </cell>
          <cell r="F360" t="str">
            <v/>
          </cell>
          <cell r="G360" t="str">
            <v/>
          </cell>
          <cell r="H360">
            <v>0</v>
          </cell>
          <cell r="I360" t="str">
            <v/>
          </cell>
        </row>
        <row r="361">
          <cell r="C361" t="str">
            <v/>
          </cell>
          <cell r="D361">
            <v>0</v>
          </cell>
          <cell r="E361">
            <v>0</v>
          </cell>
          <cell r="F361" t="str">
            <v/>
          </cell>
          <cell r="G361" t="str">
            <v/>
          </cell>
          <cell r="H361">
            <v>0</v>
          </cell>
          <cell r="I361" t="str">
            <v/>
          </cell>
        </row>
        <row r="362">
          <cell r="C362" t="str">
            <v/>
          </cell>
          <cell r="D362">
            <v>0</v>
          </cell>
          <cell r="E362">
            <v>0</v>
          </cell>
          <cell r="F362" t="str">
            <v/>
          </cell>
          <cell r="G362" t="str">
            <v/>
          </cell>
          <cell r="H362">
            <v>0</v>
          </cell>
          <cell r="I362" t="str">
            <v/>
          </cell>
        </row>
        <row r="363">
          <cell r="C363" t="str">
            <v/>
          </cell>
          <cell r="D363">
            <v>0</v>
          </cell>
          <cell r="E363">
            <v>0</v>
          </cell>
          <cell r="F363" t="str">
            <v/>
          </cell>
          <cell r="G363" t="str">
            <v/>
          </cell>
          <cell r="H363">
            <v>0</v>
          </cell>
          <cell r="I363" t="str">
            <v/>
          </cell>
        </row>
        <row r="364">
          <cell r="C364" t="str">
            <v/>
          </cell>
          <cell r="D364">
            <v>0</v>
          </cell>
          <cell r="E364">
            <v>0</v>
          </cell>
          <cell r="F364" t="str">
            <v/>
          </cell>
          <cell r="G364" t="str">
            <v/>
          </cell>
          <cell r="H364">
            <v>0</v>
          </cell>
          <cell r="I364" t="str">
            <v/>
          </cell>
        </row>
        <row r="365">
          <cell r="C365" t="str">
            <v/>
          </cell>
          <cell r="D365">
            <v>0</v>
          </cell>
          <cell r="E365">
            <v>0</v>
          </cell>
          <cell r="F365" t="str">
            <v/>
          </cell>
          <cell r="G365" t="str">
            <v/>
          </cell>
          <cell r="H365">
            <v>0</v>
          </cell>
          <cell r="I365" t="str">
            <v/>
          </cell>
        </row>
        <row r="366">
          <cell r="C366" t="str">
            <v/>
          </cell>
          <cell r="D366">
            <v>0</v>
          </cell>
          <cell r="E366">
            <v>0</v>
          </cell>
          <cell r="F366" t="str">
            <v/>
          </cell>
          <cell r="G366" t="str">
            <v/>
          </cell>
          <cell r="H366">
            <v>0</v>
          </cell>
          <cell r="I366" t="str">
            <v/>
          </cell>
        </row>
        <row r="367">
          <cell r="C367" t="str">
            <v/>
          </cell>
          <cell r="D367">
            <v>0</v>
          </cell>
          <cell r="E367">
            <v>0</v>
          </cell>
          <cell r="F367" t="str">
            <v/>
          </cell>
          <cell r="G367" t="str">
            <v/>
          </cell>
          <cell r="H367">
            <v>0</v>
          </cell>
          <cell r="I367" t="str">
            <v/>
          </cell>
        </row>
        <row r="368">
          <cell r="C368" t="str">
            <v/>
          </cell>
          <cell r="D368">
            <v>0</v>
          </cell>
          <cell r="E368">
            <v>0</v>
          </cell>
          <cell r="F368" t="str">
            <v/>
          </cell>
          <cell r="G368" t="str">
            <v/>
          </cell>
          <cell r="H368">
            <v>0</v>
          </cell>
          <cell r="I368" t="str">
            <v/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 t="str">
            <v xml:space="preserve">Subtotal Materiales en Obra </v>
          </cell>
          <cell r="I369">
            <v>0</v>
          </cell>
        </row>
        <row r="370">
          <cell r="C370" t="str">
            <v>TRANSPORTE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C371" t="str">
            <v>DESCRIPCION</v>
          </cell>
          <cell r="D371" t="str">
            <v>UNIDAD</v>
          </cell>
          <cell r="E371" t="str">
            <v>CANTIDAD</v>
          </cell>
          <cell r="F371" t="str">
            <v>DIST.</v>
          </cell>
          <cell r="G371" t="str">
            <v>UNIDAD/KM</v>
          </cell>
          <cell r="H371" t="str">
            <v>TARIFA</v>
          </cell>
          <cell r="I371" t="str">
            <v>VALOR UNITARIO</v>
          </cell>
        </row>
        <row r="372">
          <cell r="C372" t="str">
            <v>TRANSPORTE VOLQUETA 6 M3</v>
          </cell>
          <cell r="D372" t="str">
            <v>M3</v>
          </cell>
          <cell r="E372">
            <v>1</v>
          </cell>
          <cell r="F372">
            <v>20</v>
          </cell>
          <cell r="G372">
            <v>20</v>
          </cell>
          <cell r="H372">
            <v>600</v>
          </cell>
          <cell r="I372">
            <v>12000</v>
          </cell>
        </row>
        <row r="373">
          <cell r="C373" t="str">
            <v/>
          </cell>
          <cell r="D373" t="str">
            <v/>
          </cell>
          <cell r="E373">
            <v>0</v>
          </cell>
          <cell r="F373">
            <v>0</v>
          </cell>
          <cell r="G373" t="str">
            <v/>
          </cell>
          <cell r="H373" t="str">
            <v/>
          </cell>
          <cell r="I373" t="str">
            <v/>
          </cell>
        </row>
        <row r="374">
          <cell r="C374" t="str">
            <v/>
          </cell>
          <cell r="D374" t="str">
            <v/>
          </cell>
          <cell r="E374">
            <v>0</v>
          </cell>
          <cell r="F374">
            <v>0</v>
          </cell>
          <cell r="G374" t="str">
            <v/>
          </cell>
          <cell r="H374" t="str">
            <v/>
          </cell>
          <cell r="I374" t="str">
            <v/>
          </cell>
        </row>
        <row r="375">
          <cell r="C375" t="str">
            <v/>
          </cell>
          <cell r="D375" t="str">
            <v/>
          </cell>
          <cell r="E375">
            <v>0</v>
          </cell>
          <cell r="F375">
            <v>0</v>
          </cell>
          <cell r="G375" t="str">
            <v/>
          </cell>
          <cell r="H375" t="str">
            <v/>
          </cell>
          <cell r="I375" t="str">
            <v/>
          </cell>
        </row>
        <row r="376">
          <cell r="C376" t="str">
            <v/>
          </cell>
          <cell r="D376" t="str">
            <v/>
          </cell>
          <cell r="E376">
            <v>0</v>
          </cell>
          <cell r="F376">
            <v>0</v>
          </cell>
          <cell r="G376" t="str">
            <v/>
          </cell>
          <cell r="H376" t="str">
            <v/>
          </cell>
          <cell r="I376" t="str">
            <v/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 t="str">
            <v xml:space="preserve">Subtotal Transporte </v>
          </cell>
          <cell r="I377">
            <v>12000</v>
          </cell>
        </row>
        <row r="378">
          <cell r="C378" t="str">
            <v>MANO DE OBRA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</row>
        <row r="379">
          <cell r="C379" t="str">
            <v>DESCRIPCION</v>
          </cell>
          <cell r="D379" t="str">
            <v>CANTIDAD</v>
          </cell>
          <cell r="E379" t="str">
            <v>JORNAL</v>
          </cell>
          <cell r="F379" t="str">
            <v>PRESTAC.</v>
          </cell>
          <cell r="G379" t="str">
            <v>JORNAL TOTAL</v>
          </cell>
          <cell r="H379" t="str">
            <v>RENDIMIENTO</v>
          </cell>
          <cell r="I379" t="str">
            <v>VALOR UNITARIO</v>
          </cell>
        </row>
        <row r="380">
          <cell r="C380" t="str">
            <v>AYUDANTE</v>
          </cell>
          <cell r="D380">
            <v>1</v>
          </cell>
          <cell r="E380">
            <v>25780</v>
          </cell>
          <cell r="F380">
            <v>0.76577268458340253</v>
          </cell>
          <cell r="G380">
            <v>45521.619808560121</v>
          </cell>
          <cell r="H380">
            <v>0.02</v>
          </cell>
          <cell r="I380">
            <v>910.43</v>
          </cell>
        </row>
        <row r="381">
          <cell r="C381" t="str">
            <v/>
          </cell>
          <cell r="D381">
            <v>0</v>
          </cell>
          <cell r="E381" t="str">
            <v/>
          </cell>
          <cell r="F381" t="str">
            <v/>
          </cell>
          <cell r="G381" t="str">
            <v/>
          </cell>
          <cell r="H381">
            <v>0</v>
          </cell>
          <cell r="I381" t="str">
            <v/>
          </cell>
        </row>
        <row r="382">
          <cell r="C382" t="str">
            <v/>
          </cell>
          <cell r="D382">
            <v>0</v>
          </cell>
          <cell r="E382" t="str">
            <v/>
          </cell>
          <cell r="F382" t="str">
            <v/>
          </cell>
          <cell r="G382" t="str">
            <v/>
          </cell>
          <cell r="H382">
            <v>0</v>
          </cell>
          <cell r="I382" t="str">
            <v/>
          </cell>
        </row>
        <row r="383">
          <cell r="C383" t="str">
            <v/>
          </cell>
          <cell r="D383">
            <v>0</v>
          </cell>
          <cell r="E383" t="str">
            <v/>
          </cell>
          <cell r="F383" t="str">
            <v/>
          </cell>
          <cell r="G383" t="str">
            <v/>
          </cell>
          <cell r="H383">
            <v>0</v>
          </cell>
          <cell r="I383" t="str">
            <v/>
          </cell>
        </row>
        <row r="384">
          <cell r="C384" t="str">
            <v/>
          </cell>
          <cell r="D384">
            <v>0</v>
          </cell>
          <cell r="E384" t="str">
            <v/>
          </cell>
          <cell r="F384" t="str">
            <v/>
          </cell>
          <cell r="G384" t="str">
            <v/>
          </cell>
          <cell r="H384">
            <v>0</v>
          </cell>
          <cell r="I384" t="str">
            <v/>
          </cell>
        </row>
        <row r="385">
          <cell r="C385" t="str">
            <v/>
          </cell>
          <cell r="D385">
            <v>0</v>
          </cell>
          <cell r="E385" t="str">
            <v/>
          </cell>
          <cell r="F385" t="str">
            <v/>
          </cell>
          <cell r="G385" t="str">
            <v/>
          </cell>
          <cell r="H385">
            <v>0</v>
          </cell>
          <cell r="I385" t="str">
            <v/>
          </cell>
        </row>
        <row r="386">
          <cell r="C386" t="str">
            <v/>
          </cell>
          <cell r="D386">
            <v>0</v>
          </cell>
          <cell r="E386" t="str">
            <v/>
          </cell>
          <cell r="F386" t="str">
            <v/>
          </cell>
          <cell r="G386" t="str">
            <v/>
          </cell>
          <cell r="H386">
            <v>0</v>
          </cell>
          <cell r="I386" t="str">
            <v/>
          </cell>
        </row>
        <row r="387">
          <cell r="C387" t="str">
            <v/>
          </cell>
          <cell r="D387">
            <v>0</v>
          </cell>
          <cell r="E387" t="str">
            <v/>
          </cell>
          <cell r="F387" t="str">
            <v/>
          </cell>
          <cell r="G387" t="str">
            <v/>
          </cell>
          <cell r="H387">
            <v>0</v>
          </cell>
          <cell r="I387" t="str">
            <v/>
          </cell>
        </row>
        <row r="388">
          <cell r="C388" t="str">
            <v/>
          </cell>
          <cell r="D388">
            <v>0</v>
          </cell>
          <cell r="E388" t="str">
            <v/>
          </cell>
          <cell r="F388" t="str">
            <v/>
          </cell>
          <cell r="G388" t="str">
            <v/>
          </cell>
          <cell r="H388">
            <v>0</v>
          </cell>
          <cell r="I388" t="str">
            <v/>
          </cell>
        </row>
        <row r="389">
          <cell r="C389" t="str">
            <v/>
          </cell>
          <cell r="D389">
            <v>0</v>
          </cell>
          <cell r="E389" t="str">
            <v/>
          </cell>
          <cell r="F389" t="str">
            <v/>
          </cell>
          <cell r="G389" t="str">
            <v/>
          </cell>
          <cell r="H389">
            <v>0</v>
          </cell>
          <cell r="I389" t="str">
            <v/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 t="str">
            <v xml:space="preserve">Subtotal Mano de Obra </v>
          </cell>
          <cell r="I390">
            <v>910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C393" t="str">
            <v xml:space="preserve">VALOR PRECIO UNITARIO 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13170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C395" t="str">
            <v>ARE-001</v>
          </cell>
          <cell r="D395" t="str">
            <v>RELLENO CON MATERIAL DEL SITIO AL 95% DEL P.M.</v>
          </cell>
          <cell r="E395">
            <v>0</v>
          </cell>
          <cell r="F395">
            <v>0.15</v>
          </cell>
          <cell r="G395">
            <v>13989</v>
          </cell>
          <cell r="H395" t="str">
            <v>UNIDAD :</v>
          </cell>
          <cell r="I395" t="str">
            <v>M3</v>
          </cell>
        </row>
        <row r="396">
          <cell r="C396" t="str">
            <v>RELLENO CON MATERIAL DEL SITIO AL 95% DEL P.M.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C398" t="str">
            <v>MAQUINARIA Y EQUIPOS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C399" t="str">
            <v>DESCRIPCION</v>
          </cell>
          <cell r="D399">
            <v>0</v>
          </cell>
          <cell r="E399">
            <v>0</v>
          </cell>
          <cell r="F399" t="str">
            <v>UNIDAD</v>
          </cell>
          <cell r="G399" t="str">
            <v>TARIFA/ UNIDAD</v>
          </cell>
          <cell r="H399" t="str">
            <v>RENDIMIENTO</v>
          </cell>
          <cell r="I399" t="str">
            <v>VALOR UNITARIO</v>
          </cell>
        </row>
        <row r="400">
          <cell r="C400" t="str">
            <v>HERRAMIENTAS MENORES</v>
          </cell>
          <cell r="D400">
            <v>0</v>
          </cell>
          <cell r="E400">
            <v>0</v>
          </cell>
          <cell r="F400" t="str">
            <v>GLB</v>
          </cell>
          <cell r="G400">
            <v>1000</v>
          </cell>
          <cell r="H400">
            <v>1</v>
          </cell>
          <cell r="I400">
            <v>1000</v>
          </cell>
        </row>
        <row r="401">
          <cell r="C401" t="str">
            <v>VIBROCOMPACTADOR A GASOLINA ESTANDAR DE 50 X 75 CM</v>
          </cell>
          <cell r="D401">
            <v>0</v>
          </cell>
          <cell r="E401">
            <v>0</v>
          </cell>
          <cell r="F401" t="str">
            <v>DIA</v>
          </cell>
          <cell r="G401">
            <v>40000</v>
          </cell>
          <cell r="H401">
            <v>0.15</v>
          </cell>
          <cell r="I401">
            <v>6000</v>
          </cell>
        </row>
        <row r="402">
          <cell r="C402" t="str">
            <v/>
          </cell>
          <cell r="D402">
            <v>0</v>
          </cell>
          <cell r="E402">
            <v>0</v>
          </cell>
          <cell r="F402" t="str">
            <v/>
          </cell>
          <cell r="G402" t="str">
            <v/>
          </cell>
          <cell r="H402">
            <v>0</v>
          </cell>
          <cell r="I402" t="str">
            <v/>
          </cell>
        </row>
        <row r="403">
          <cell r="C403" t="str">
            <v/>
          </cell>
          <cell r="D403">
            <v>0</v>
          </cell>
          <cell r="E403">
            <v>0</v>
          </cell>
          <cell r="F403" t="str">
            <v/>
          </cell>
          <cell r="G403" t="str">
            <v/>
          </cell>
          <cell r="H403">
            <v>0</v>
          </cell>
          <cell r="I403" t="str">
            <v/>
          </cell>
        </row>
        <row r="404">
          <cell r="C404" t="str">
            <v/>
          </cell>
          <cell r="D404">
            <v>0</v>
          </cell>
          <cell r="E404">
            <v>0</v>
          </cell>
          <cell r="F404" t="str">
            <v/>
          </cell>
          <cell r="G404" t="str">
            <v/>
          </cell>
          <cell r="H404">
            <v>0</v>
          </cell>
          <cell r="I404" t="str">
            <v/>
          </cell>
        </row>
        <row r="405">
          <cell r="C405" t="str">
            <v/>
          </cell>
          <cell r="D405">
            <v>0</v>
          </cell>
          <cell r="E405">
            <v>0</v>
          </cell>
          <cell r="F405" t="str">
            <v/>
          </cell>
          <cell r="G405" t="str">
            <v/>
          </cell>
          <cell r="H405">
            <v>0</v>
          </cell>
          <cell r="I405" t="str">
            <v/>
          </cell>
        </row>
        <row r="406">
          <cell r="C406" t="str">
            <v/>
          </cell>
          <cell r="D406">
            <v>0</v>
          </cell>
          <cell r="E406">
            <v>0</v>
          </cell>
          <cell r="F406" t="str">
            <v/>
          </cell>
          <cell r="G406" t="str">
            <v/>
          </cell>
          <cell r="H406">
            <v>0</v>
          </cell>
          <cell r="I406" t="str">
            <v/>
          </cell>
        </row>
        <row r="407">
          <cell r="C407" t="str">
            <v/>
          </cell>
          <cell r="D407">
            <v>0</v>
          </cell>
          <cell r="E407">
            <v>0</v>
          </cell>
          <cell r="F407" t="str">
            <v/>
          </cell>
          <cell r="G407" t="str">
            <v/>
          </cell>
          <cell r="H407">
            <v>0</v>
          </cell>
          <cell r="I407" t="str">
            <v/>
          </cell>
        </row>
        <row r="408">
          <cell r="C408" t="str">
            <v/>
          </cell>
          <cell r="D408">
            <v>0</v>
          </cell>
          <cell r="E408">
            <v>0</v>
          </cell>
          <cell r="F408" t="str">
            <v/>
          </cell>
          <cell r="G408" t="str">
            <v/>
          </cell>
          <cell r="H408">
            <v>0</v>
          </cell>
          <cell r="I408" t="str">
            <v/>
          </cell>
        </row>
        <row r="409">
          <cell r="C409" t="str">
            <v/>
          </cell>
          <cell r="D409">
            <v>0</v>
          </cell>
          <cell r="E409">
            <v>0</v>
          </cell>
          <cell r="F409" t="str">
            <v/>
          </cell>
          <cell r="G409" t="str">
            <v/>
          </cell>
          <cell r="H409">
            <v>0</v>
          </cell>
          <cell r="I409" t="str">
            <v/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 t="str">
            <v xml:space="preserve">Subtotal Maquinaria y Equipos </v>
          </cell>
          <cell r="I410">
            <v>7000</v>
          </cell>
        </row>
        <row r="411">
          <cell r="C411" t="str">
            <v>MATERIALES EN OBRA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C412" t="str">
            <v>DESCRIPCION</v>
          </cell>
          <cell r="D412">
            <v>0</v>
          </cell>
          <cell r="E412">
            <v>0</v>
          </cell>
          <cell r="F412" t="str">
            <v>UNIDAD</v>
          </cell>
          <cell r="G412" t="str">
            <v>PRECIO UNITARIO</v>
          </cell>
          <cell r="H412" t="str">
            <v>CANTIDAD</v>
          </cell>
          <cell r="I412" t="str">
            <v>VALOR UNITARIO</v>
          </cell>
        </row>
        <row r="413">
          <cell r="C413" t="str">
            <v>AGUA</v>
          </cell>
          <cell r="D413">
            <v>0</v>
          </cell>
          <cell r="E413">
            <v>0</v>
          </cell>
          <cell r="F413" t="str">
            <v>LTS</v>
          </cell>
          <cell r="G413">
            <v>23</v>
          </cell>
          <cell r="H413">
            <v>7</v>
          </cell>
          <cell r="I413">
            <v>161</v>
          </cell>
        </row>
        <row r="414">
          <cell r="C414" t="str">
            <v/>
          </cell>
          <cell r="D414">
            <v>0</v>
          </cell>
          <cell r="E414">
            <v>0</v>
          </cell>
          <cell r="F414" t="str">
            <v/>
          </cell>
          <cell r="G414" t="str">
            <v/>
          </cell>
          <cell r="H414">
            <v>0</v>
          </cell>
          <cell r="I414" t="str">
            <v/>
          </cell>
        </row>
        <row r="415">
          <cell r="C415" t="str">
            <v/>
          </cell>
          <cell r="D415">
            <v>0</v>
          </cell>
          <cell r="E415">
            <v>0</v>
          </cell>
          <cell r="F415" t="str">
            <v/>
          </cell>
          <cell r="G415" t="str">
            <v/>
          </cell>
          <cell r="H415">
            <v>0</v>
          </cell>
          <cell r="I415" t="str">
            <v/>
          </cell>
        </row>
        <row r="416">
          <cell r="C416" t="str">
            <v/>
          </cell>
          <cell r="D416">
            <v>0</v>
          </cell>
          <cell r="E416">
            <v>0</v>
          </cell>
          <cell r="F416" t="str">
            <v/>
          </cell>
          <cell r="G416" t="str">
            <v/>
          </cell>
          <cell r="H416">
            <v>0</v>
          </cell>
          <cell r="I416" t="str">
            <v/>
          </cell>
        </row>
        <row r="417">
          <cell r="C417" t="str">
            <v/>
          </cell>
          <cell r="D417">
            <v>0</v>
          </cell>
          <cell r="E417">
            <v>0</v>
          </cell>
          <cell r="F417" t="str">
            <v/>
          </cell>
          <cell r="G417" t="str">
            <v/>
          </cell>
          <cell r="H417">
            <v>0</v>
          </cell>
          <cell r="I417" t="str">
            <v/>
          </cell>
        </row>
        <row r="418">
          <cell r="C418" t="str">
            <v/>
          </cell>
          <cell r="D418">
            <v>0</v>
          </cell>
          <cell r="E418">
            <v>0</v>
          </cell>
          <cell r="F418" t="str">
            <v/>
          </cell>
          <cell r="G418" t="str">
            <v/>
          </cell>
          <cell r="H418">
            <v>0</v>
          </cell>
          <cell r="I418" t="str">
            <v/>
          </cell>
        </row>
        <row r="419">
          <cell r="C419" t="str">
            <v/>
          </cell>
          <cell r="D419">
            <v>0</v>
          </cell>
          <cell r="E419">
            <v>0</v>
          </cell>
          <cell r="F419" t="str">
            <v/>
          </cell>
          <cell r="G419" t="str">
            <v/>
          </cell>
          <cell r="H419">
            <v>0</v>
          </cell>
          <cell r="I419" t="str">
            <v/>
          </cell>
        </row>
        <row r="420">
          <cell r="C420" t="str">
            <v/>
          </cell>
          <cell r="D420">
            <v>0</v>
          </cell>
          <cell r="E420">
            <v>0</v>
          </cell>
          <cell r="F420" t="str">
            <v/>
          </cell>
          <cell r="G420" t="str">
            <v/>
          </cell>
          <cell r="H420">
            <v>0</v>
          </cell>
          <cell r="I420" t="str">
            <v/>
          </cell>
        </row>
        <row r="421">
          <cell r="C421" t="str">
            <v/>
          </cell>
          <cell r="D421">
            <v>0</v>
          </cell>
          <cell r="E421">
            <v>0</v>
          </cell>
          <cell r="F421" t="str">
            <v/>
          </cell>
          <cell r="G421" t="str">
            <v/>
          </cell>
          <cell r="H421">
            <v>0</v>
          </cell>
          <cell r="I421" t="str">
            <v/>
          </cell>
        </row>
        <row r="422">
          <cell r="C422" t="str">
            <v/>
          </cell>
          <cell r="D422">
            <v>0</v>
          </cell>
          <cell r="E422">
            <v>0</v>
          </cell>
          <cell r="F422" t="str">
            <v/>
          </cell>
          <cell r="G422" t="str">
            <v/>
          </cell>
          <cell r="H422">
            <v>0</v>
          </cell>
          <cell r="I422" t="str">
            <v/>
          </cell>
        </row>
        <row r="423">
          <cell r="C423" t="str">
            <v/>
          </cell>
          <cell r="D423">
            <v>0</v>
          </cell>
          <cell r="E423">
            <v>0</v>
          </cell>
          <cell r="F423" t="str">
            <v/>
          </cell>
          <cell r="G423" t="str">
            <v/>
          </cell>
          <cell r="H423">
            <v>0</v>
          </cell>
          <cell r="I423" t="str">
            <v/>
          </cell>
        </row>
        <row r="424">
          <cell r="C424" t="str">
            <v/>
          </cell>
          <cell r="D424">
            <v>0</v>
          </cell>
          <cell r="E424">
            <v>0</v>
          </cell>
          <cell r="F424" t="str">
            <v/>
          </cell>
          <cell r="G424" t="str">
            <v/>
          </cell>
          <cell r="H424">
            <v>0</v>
          </cell>
          <cell r="I424" t="str">
            <v/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 t="str">
            <v xml:space="preserve">Subtotal Materiales en Obra </v>
          </cell>
          <cell r="I425">
            <v>161</v>
          </cell>
        </row>
        <row r="426">
          <cell r="C426" t="str">
            <v>TRANSPORTE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C427" t="str">
            <v>DESCRIPCION</v>
          </cell>
          <cell r="D427" t="str">
            <v>UNIDAD</v>
          </cell>
          <cell r="E427" t="str">
            <v>CANTIDAD</v>
          </cell>
          <cell r="F427" t="str">
            <v>DIST.</v>
          </cell>
          <cell r="G427" t="str">
            <v>UNIDAD/KM</v>
          </cell>
          <cell r="H427" t="str">
            <v>TARIFA</v>
          </cell>
          <cell r="I427" t="str">
            <v>VALOR UNITARIO</v>
          </cell>
        </row>
        <row r="428">
          <cell r="C428" t="str">
            <v/>
          </cell>
          <cell r="D428" t="str">
            <v/>
          </cell>
          <cell r="E428">
            <v>0</v>
          </cell>
          <cell r="F428">
            <v>0</v>
          </cell>
          <cell r="G428" t="str">
            <v/>
          </cell>
          <cell r="H428" t="str">
            <v/>
          </cell>
          <cell r="I428" t="str">
            <v/>
          </cell>
        </row>
        <row r="429">
          <cell r="C429" t="str">
            <v/>
          </cell>
          <cell r="D429" t="str">
            <v/>
          </cell>
          <cell r="E429">
            <v>0</v>
          </cell>
          <cell r="F429">
            <v>0</v>
          </cell>
          <cell r="G429" t="str">
            <v/>
          </cell>
          <cell r="H429" t="str">
            <v/>
          </cell>
          <cell r="I429" t="str">
            <v/>
          </cell>
        </row>
        <row r="430">
          <cell r="C430" t="str">
            <v/>
          </cell>
          <cell r="D430" t="str">
            <v/>
          </cell>
          <cell r="E430">
            <v>0</v>
          </cell>
          <cell r="F430">
            <v>0</v>
          </cell>
          <cell r="G430" t="str">
            <v/>
          </cell>
          <cell r="H430" t="str">
            <v/>
          </cell>
          <cell r="I430" t="str">
            <v/>
          </cell>
        </row>
        <row r="431">
          <cell r="C431" t="str">
            <v/>
          </cell>
          <cell r="D431" t="str">
            <v/>
          </cell>
          <cell r="E431">
            <v>0</v>
          </cell>
          <cell r="F431">
            <v>0</v>
          </cell>
          <cell r="G431" t="str">
            <v/>
          </cell>
          <cell r="H431" t="str">
            <v/>
          </cell>
          <cell r="I431" t="str">
            <v/>
          </cell>
        </row>
        <row r="432">
          <cell r="C432" t="str">
            <v/>
          </cell>
          <cell r="D432" t="str">
            <v/>
          </cell>
          <cell r="E432">
            <v>0</v>
          </cell>
          <cell r="F432">
            <v>0</v>
          </cell>
          <cell r="G432" t="str">
            <v/>
          </cell>
          <cell r="H432" t="str">
            <v/>
          </cell>
          <cell r="I432" t="str">
            <v/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 t="str">
            <v xml:space="preserve">Subtotal Transporte </v>
          </cell>
          <cell r="I433">
            <v>0</v>
          </cell>
        </row>
        <row r="434">
          <cell r="C434" t="str">
            <v>MANO DE OBRA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C435" t="str">
            <v>DESCRIPCION</v>
          </cell>
          <cell r="D435" t="str">
            <v>CANTIDAD</v>
          </cell>
          <cell r="E435" t="str">
            <v>JORNAL</v>
          </cell>
          <cell r="F435" t="str">
            <v>PRESTAC.</v>
          </cell>
          <cell r="G435" t="str">
            <v>JORNAL TOTAL</v>
          </cell>
          <cell r="H435" t="str">
            <v>RENDIMIENTO</v>
          </cell>
          <cell r="I435" t="str">
            <v>VALOR UNITARIO</v>
          </cell>
        </row>
        <row r="436">
          <cell r="C436" t="str">
            <v>AYUDANTE</v>
          </cell>
          <cell r="D436">
            <v>1</v>
          </cell>
          <cell r="E436">
            <v>25780</v>
          </cell>
          <cell r="F436">
            <v>0.76577268458340253</v>
          </cell>
          <cell r="G436">
            <v>45521.619808560121</v>
          </cell>
          <cell r="H436">
            <v>0.15</v>
          </cell>
          <cell r="I436">
            <v>6828.24</v>
          </cell>
        </row>
        <row r="437">
          <cell r="C437" t="str">
            <v/>
          </cell>
          <cell r="D437">
            <v>0</v>
          </cell>
          <cell r="E437" t="str">
            <v/>
          </cell>
          <cell r="F437" t="str">
            <v/>
          </cell>
          <cell r="G437" t="str">
            <v/>
          </cell>
          <cell r="H437">
            <v>0</v>
          </cell>
          <cell r="I437" t="str">
            <v/>
          </cell>
        </row>
        <row r="438">
          <cell r="C438" t="str">
            <v/>
          </cell>
          <cell r="D438">
            <v>0</v>
          </cell>
          <cell r="E438" t="str">
            <v/>
          </cell>
          <cell r="F438" t="str">
            <v/>
          </cell>
          <cell r="G438" t="str">
            <v/>
          </cell>
          <cell r="H438">
            <v>0</v>
          </cell>
          <cell r="I438" t="str">
            <v/>
          </cell>
        </row>
        <row r="439">
          <cell r="C439" t="str">
            <v/>
          </cell>
          <cell r="D439">
            <v>0</v>
          </cell>
          <cell r="E439" t="str">
            <v/>
          </cell>
          <cell r="F439" t="str">
            <v/>
          </cell>
          <cell r="G439" t="str">
            <v/>
          </cell>
          <cell r="H439">
            <v>0</v>
          </cell>
          <cell r="I439" t="str">
            <v/>
          </cell>
        </row>
        <row r="440">
          <cell r="C440" t="str">
            <v/>
          </cell>
          <cell r="D440">
            <v>0</v>
          </cell>
          <cell r="E440" t="str">
            <v/>
          </cell>
          <cell r="F440" t="str">
            <v/>
          </cell>
          <cell r="G440" t="str">
            <v/>
          </cell>
          <cell r="H440">
            <v>0</v>
          </cell>
          <cell r="I440" t="str">
            <v/>
          </cell>
        </row>
        <row r="441">
          <cell r="C441" t="str">
            <v/>
          </cell>
          <cell r="D441">
            <v>0</v>
          </cell>
          <cell r="E441" t="str">
            <v/>
          </cell>
          <cell r="F441" t="str">
            <v/>
          </cell>
          <cell r="G441" t="str">
            <v/>
          </cell>
          <cell r="H441">
            <v>0</v>
          </cell>
          <cell r="I441" t="str">
            <v/>
          </cell>
        </row>
        <row r="442">
          <cell r="C442" t="str">
            <v/>
          </cell>
          <cell r="D442">
            <v>0</v>
          </cell>
          <cell r="E442" t="str">
            <v/>
          </cell>
          <cell r="F442" t="str">
            <v/>
          </cell>
          <cell r="G442" t="str">
            <v/>
          </cell>
          <cell r="H442">
            <v>0</v>
          </cell>
          <cell r="I442" t="str">
            <v/>
          </cell>
        </row>
        <row r="443">
          <cell r="C443" t="str">
            <v/>
          </cell>
          <cell r="D443">
            <v>0</v>
          </cell>
          <cell r="E443" t="str">
            <v/>
          </cell>
          <cell r="F443" t="str">
            <v/>
          </cell>
          <cell r="G443" t="str">
            <v/>
          </cell>
          <cell r="H443">
            <v>0</v>
          </cell>
          <cell r="I443" t="str">
            <v/>
          </cell>
        </row>
        <row r="444">
          <cell r="C444" t="str">
            <v/>
          </cell>
          <cell r="D444">
            <v>0</v>
          </cell>
          <cell r="E444" t="str">
            <v/>
          </cell>
          <cell r="F444" t="str">
            <v/>
          </cell>
          <cell r="G444" t="str">
            <v/>
          </cell>
          <cell r="H444">
            <v>0</v>
          </cell>
          <cell r="I444" t="str">
            <v/>
          </cell>
        </row>
        <row r="445">
          <cell r="C445" t="str">
            <v/>
          </cell>
          <cell r="D445">
            <v>0</v>
          </cell>
          <cell r="E445" t="str">
            <v/>
          </cell>
          <cell r="F445" t="str">
            <v/>
          </cell>
          <cell r="G445" t="str">
            <v/>
          </cell>
          <cell r="H445">
            <v>0</v>
          </cell>
          <cell r="I445" t="str">
            <v/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 t="str">
            <v xml:space="preserve">Subtotal Mano de Obra </v>
          </cell>
          <cell r="I446">
            <v>6828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C449" t="str">
            <v xml:space="preserve">VALOR PRECIO UNITARIO 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13989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C451" t="str">
            <v>ARE-002</v>
          </cell>
          <cell r="D451" t="str">
            <v>RELLENO CON MATERIAL SELECCIONADO DE CANTERA AL 95% DEL P.M.</v>
          </cell>
          <cell r="E451">
            <v>0</v>
          </cell>
          <cell r="F451">
            <v>0.15</v>
          </cell>
          <cell r="G451">
            <v>45423</v>
          </cell>
          <cell r="H451" t="str">
            <v>UNIDAD :</v>
          </cell>
          <cell r="I451" t="str">
            <v>M3</v>
          </cell>
        </row>
        <row r="452">
          <cell r="C452" t="str">
            <v>RELLENO CON MATERIAL SELECCIONADO DE CANTERA AL 95% DEL P.M.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C454" t="str">
            <v>MAQUINARIA Y EQUIPOS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C455" t="str">
            <v>DESCRIPCION</v>
          </cell>
          <cell r="D455">
            <v>0</v>
          </cell>
          <cell r="E455">
            <v>0</v>
          </cell>
          <cell r="F455" t="str">
            <v>UNIDAD</v>
          </cell>
          <cell r="G455" t="str">
            <v>TARIFA/ UNIDAD</v>
          </cell>
          <cell r="H455" t="str">
            <v>RENDIMIENTO</v>
          </cell>
          <cell r="I455" t="str">
            <v>VALOR UNITARIO</v>
          </cell>
        </row>
        <row r="456">
          <cell r="C456" t="str">
            <v>HERRAMIENTAS MENORES</v>
          </cell>
          <cell r="D456">
            <v>0</v>
          </cell>
          <cell r="E456">
            <v>0</v>
          </cell>
          <cell r="F456" t="str">
            <v>GLB</v>
          </cell>
          <cell r="G456">
            <v>1000</v>
          </cell>
          <cell r="H456">
            <v>1</v>
          </cell>
          <cell r="I456">
            <v>1000</v>
          </cell>
        </row>
        <row r="457">
          <cell r="C457" t="str">
            <v>VIBROCOMPACTADOR A GASOLINA ESTANDAR DE 50 X 75 CM</v>
          </cell>
          <cell r="D457">
            <v>0</v>
          </cell>
          <cell r="E457">
            <v>0</v>
          </cell>
          <cell r="F457" t="str">
            <v>DIA</v>
          </cell>
          <cell r="G457">
            <v>40000</v>
          </cell>
          <cell r="H457">
            <v>0.15</v>
          </cell>
          <cell r="I457">
            <v>6000</v>
          </cell>
        </row>
        <row r="458">
          <cell r="C458" t="str">
            <v/>
          </cell>
          <cell r="D458">
            <v>0</v>
          </cell>
          <cell r="E458">
            <v>0</v>
          </cell>
          <cell r="F458" t="str">
            <v/>
          </cell>
          <cell r="G458" t="str">
            <v/>
          </cell>
          <cell r="H458">
            <v>0</v>
          </cell>
          <cell r="I458" t="str">
            <v/>
          </cell>
        </row>
        <row r="459">
          <cell r="C459" t="str">
            <v/>
          </cell>
          <cell r="D459">
            <v>0</v>
          </cell>
          <cell r="E459">
            <v>0</v>
          </cell>
          <cell r="F459" t="str">
            <v/>
          </cell>
          <cell r="G459" t="str">
            <v/>
          </cell>
          <cell r="H459">
            <v>0</v>
          </cell>
          <cell r="I459" t="str">
            <v/>
          </cell>
        </row>
        <row r="460">
          <cell r="C460" t="str">
            <v/>
          </cell>
          <cell r="D460">
            <v>0</v>
          </cell>
          <cell r="E460">
            <v>0</v>
          </cell>
          <cell r="F460" t="str">
            <v/>
          </cell>
          <cell r="G460" t="str">
            <v/>
          </cell>
          <cell r="H460">
            <v>0</v>
          </cell>
          <cell r="I460" t="str">
            <v/>
          </cell>
        </row>
        <row r="461">
          <cell r="C461" t="str">
            <v/>
          </cell>
          <cell r="D461">
            <v>0</v>
          </cell>
          <cell r="E461">
            <v>0</v>
          </cell>
          <cell r="F461" t="str">
            <v/>
          </cell>
          <cell r="G461" t="str">
            <v/>
          </cell>
          <cell r="H461">
            <v>0</v>
          </cell>
          <cell r="I461" t="str">
            <v/>
          </cell>
        </row>
        <row r="462">
          <cell r="C462" t="str">
            <v/>
          </cell>
          <cell r="D462">
            <v>0</v>
          </cell>
          <cell r="E462">
            <v>0</v>
          </cell>
          <cell r="F462" t="str">
            <v/>
          </cell>
          <cell r="G462" t="str">
            <v/>
          </cell>
          <cell r="H462">
            <v>0</v>
          </cell>
          <cell r="I462" t="str">
            <v/>
          </cell>
        </row>
        <row r="463">
          <cell r="C463" t="str">
            <v/>
          </cell>
          <cell r="D463">
            <v>0</v>
          </cell>
          <cell r="E463">
            <v>0</v>
          </cell>
          <cell r="F463" t="str">
            <v/>
          </cell>
          <cell r="G463" t="str">
            <v/>
          </cell>
          <cell r="H463">
            <v>0</v>
          </cell>
          <cell r="I463" t="str">
            <v/>
          </cell>
        </row>
        <row r="464">
          <cell r="C464" t="str">
            <v/>
          </cell>
          <cell r="D464">
            <v>0</v>
          </cell>
          <cell r="E464">
            <v>0</v>
          </cell>
          <cell r="F464" t="str">
            <v/>
          </cell>
          <cell r="G464" t="str">
            <v/>
          </cell>
          <cell r="H464">
            <v>0</v>
          </cell>
          <cell r="I464" t="str">
            <v/>
          </cell>
        </row>
        <row r="465">
          <cell r="C465" t="str">
            <v/>
          </cell>
          <cell r="D465">
            <v>0</v>
          </cell>
          <cell r="E465">
            <v>0</v>
          </cell>
          <cell r="F465" t="str">
            <v/>
          </cell>
          <cell r="G465" t="str">
            <v/>
          </cell>
          <cell r="H465">
            <v>0</v>
          </cell>
          <cell r="I465" t="str">
            <v/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 t="str">
            <v xml:space="preserve">Subtotal Maquinaria y Equipos </v>
          </cell>
          <cell r="I466">
            <v>7000</v>
          </cell>
        </row>
        <row r="467">
          <cell r="C467" t="str">
            <v>MATERIALES EN OBRA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C468" t="str">
            <v>DESCRIPCION</v>
          </cell>
          <cell r="D468">
            <v>0</v>
          </cell>
          <cell r="E468">
            <v>0</v>
          </cell>
          <cell r="F468" t="str">
            <v>UNIDAD</v>
          </cell>
          <cell r="G468" t="str">
            <v>PRECIO UNITARIO</v>
          </cell>
          <cell r="H468" t="str">
            <v>CANTIDAD</v>
          </cell>
          <cell r="I468" t="str">
            <v>VALOR UNITARIO</v>
          </cell>
        </row>
        <row r="469">
          <cell r="C469" t="str">
            <v>AGUA</v>
          </cell>
          <cell r="D469">
            <v>0</v>
          </cell>
          <cell r="E469">
            <v>0</v>
          </cell>
          <cell r="F469" t="str">
            <v>LTS</v>
          </cell>
          <cell r="G469">
            <v>23</v>
          </cell>
          <cell r="H469">
            <v>15</v>
          </cell>
          <cell r="I469">
            <v>345</v>
          </cell>
        </row>
        <row r="470">
          <cell r="C470" t="str">
            <v>BALASTO</v>
          </cell>
          <cell r="D470">
            <v>0</v>
          </cell>
          <cell r="E470">
            <v>0</v>
          </cell>
          <cell r="F470" t="str">
            <v>M3</v>
          </cell>
          <cell r="G470">
            <v>25000</v>
          </cell>
          <cell r="H470">
            <v>1.25</v>
          </cell>
          <cell r="I470">
            <v>31250</v>
          </cell>
        </row>
        <row r="471">
          <cell r="C471" t="str">
            <v/>
          </cell>
          <cell r="D471">
            <v>0</v>
          </cell>
          <cell r="E471">
            <v>0</v>
          </cell>
          <cell r="F471" t="str">
            <v/>
          </cell>
          <cell r="G471" t="str">
            <v/>
          </cell>
          <cell r="H471">
            <v>0</v>
          </cell>
          <cell r="I471" t="str">
            <v/>
          </cell>
        </row>
        <row r="472">
          <cell r="C472" t="str">
            <v/>
          </cell>
          <cell r="D472">
            <v>0</v>
          </cell>
          <cell r="E472">
            <v>0</v>
          </cell>
          <cell r="F472" t="str">
            <v/>
          </cell>
          <cell r="G472" t="str">
            <v/>
          </cell>
          <cell r="H472">
            <v>0</v>
          </cell>
          <cell r="I472" t="str">
            <v/>
          </cell>
        </row>
        <row r="473">
          <cell r="C473" t="str">
            <v/>
          </cell>
          <cell r="D473">
            <v>0</v>
          </cell>
          <cell r="E473">
            <v>0</v>
          </cell>
          <cell r="F473" t="str">
            <v/>
          </cell>
          <cell r="G473" t="str">
            <v/>
          </cell>
          <cell r="H473">
            <v>0</v>
          </cell>
          <cell r="I473" t="str">
            <v/>
          </cell>
        </row>
        <row r="474">
          <cell r="C474" t="str">
            <v/>
          </cell>
          <cell r="D474">
            <v>0</v>
          </cell>
          <cell r="E474">
            <v>0</v>
          </cell>
          <cell r="F474" t="str">
            <v/>
          </cell>
          <cell r="G474" t="str">
            <v/>
          </cell>
          <cell r="H474">
            <v>0</v>
          </cell>
          <cell r="I474" t="str">
            <v/>
          </cell>
        </row>
        <row r="475">
          <cell r="C475" t="str">
            <v/>
          </cell>
          <cell r="D475">
            <v>0</v>
          </cell>
          <cell r="E475">
            <v>0</v>
          </cell>
          <cell r="F475" t="str">
            <v/>
          </cell>
          <cell r="G475" t="str">
            <v/>
          </cell>
          <cell r="H475">
            <v>0</v>
          </cell>
          <cell r="I475" t="str">
            <v/>
          </cell>
        </row>
        <row r="476">
          <cell r="C476" t="str">
            <v/>
          </cell>
          <cell r="D476">
            <v>0</v>
          </cell>
          <cell r="E476">
            <v>0</v>
          </cell>
          <cell r="F476" t="str">
            <v/>
          </cell>
          <cell r="G476" t="str">
            <v/>
          </cell>
          <cell r="H476">
            <v>0</v>
          </cell>
          <cell r="I476" t="str">
            <v/>
          </cell>
        </row>
        <row r="477">
          <cell r="C477" t="str">
            <v/>
          </cell>
          <cell r="D477">
            <v>0</v>
          </cell>
          <cell r="E477">
            <v>0</v>
          </cell>
          <cell r="F477" t="str">
            <v/>
          </cell>
          <cell r="G477" t="str">
            <v/>
          </cell>
          <cell r="H477">
            <v>0</v>
          </cell>
          <cell r="I477" t="str">
            <v/>
          </cell>
        </row>
        <row r="478">
          <cell r="C478" t="str">
            <v/>
          </cell>
          <cell r="D478">
            <v>0</v>
          </cell>
          <cell r="E478">
            <v>0</v>
          </cell>
          <cell r="F478" t="str">
            <v/>
          </cell>
          <cell r="G478" t="str">
            <v/>
          </cell>
          <cell r="H478">
            <v>0</v>
          </cell>
          <cell r="I478" t="str">
            <v/>
          </cell>
        </row>
        <row r="479">
          <cell r="C479" t="str">
            <v/>
          </cell>
          <cell r="D479">
            <v>0</v>
          </cell>
          <cell r="E479">
            <v>0</v>
          </cell>
          <cell r="F479" t="str">
            <v/>
          </cell>
          <cell r="G479" t="str">
            <v/>
          </cell>
          <cell r="H479">
            <v>0</v>
          </cell>
          <cell r="I479" t="str">
            <v/>
          </cell>
        </row>
        <row r="480">
          <cell r="C480" t="str">
            <v/>
          </cell>
          <cell r="D480">
            <v>0</v>
          </cell>
          <cell r="E480">
            <v>0</v>
          </cell>
          <cell r="F480" t="str">
            <v/>
          </cell>
          <cell r="G480" t="str">
            <v/>
          </cell>
          <cell r="H480">
            <v>0</v>
          </cell>
          <cell r="I480" t="str">
            <v/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 t="str">
            <v xml:space="preserve">Subtotal Materiales en Obra </v>
          </cell>
          <cell r="I481">
            <v>31595</v>
          </cell>
        </row>
        <row r="482">
          <cell r="C482" t="str">
            <v>TRANSPORTE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C483" t="str">
            <v>DESCRIPCION</v>
          </cell>
          <cell r="D483" t="str">
            <v>UNIDAD</v>
          </cell>
          <cell r="E483" t="str">
            <v>CANTIDAD</v>
          </cell>
          <cell r="F483" t="str">
            <v>DIST.</v>
          </cell>
          <cell r="G483" t="str">
            <v>UNIDAD/KM</v>
          </cell>
          <cell r="H483" t="str">
            <v>TARIFA</v>
          </cell>
          <cell r="I483" t="str">
            <v>VALOR UNITARIO</v>
          </cell>
        </row>
        <row r="484">
          <cell r="C484" t="str">
            <v/>
          </cell>
          <cell r="D484" t="str">
            <v/>
          </cell>
          <cell r="E484">
            <v>0</v>
          </cell>
          <cell r="F484">
            <v>0</v>
          </cell>
          <cell r="G484" t="str">
            <v/>
          </cell>
          <cell r="H484" t="str">
            <v/>
          </cell>
          <cell r="I484" t="str">
            <v/>
          </cell>
        </row>
        <row r="485">
          <cell r="C485" t="str">
            <v/>
          </cell>
          <cell r="D485" t="str">
            <v/>
          </cell>
          <cell r="E485">
            <v>0</v>
          </cell>
          <cell r="F485">
            <v>0</v>
          </cell>
          <cell r="G485" t="str">
            <v/>
          </cell>
          <cell r="H485" t="str">
            <v/>
          </cell>
          <cell r="I485" t="str">
            <v/>
          </cell>
        </row>
        <row r="486">
          <cell r="C486" t="str">
            <v/>
          </cell>
          <cell r="D486" t="str">
            <v/>
          </cell>
          <cell r="E486">
            <v>0</v>
          </cell>
          <cell r="F486">
            <v>0</v>
          </cell>
          <cell r="G486" t="str">
            <v/>
          </cell>
          <cell r="H486" t="str">
            <v/>
          </cell>
          <cell r="I486" t="str">
            <v/>
          </cell>
        </row>
        <row r="487">
          <cell r="C487" t="str">
            <v/>
          </cell>
          <cell r="D487" t="str">
            <v/>
          </cell>
          <cell r="E487">
            <v>0</v>
          </cell>
          <cell r="F487">
            <v>0</v>
          </cell>
          <cell r="G487" t="str">
            <v/>
          </cell>
          <cell r="H487" t="str">
            <v/>
          </cell>
          <cell r="I487" t="str">
            <v/>
          </cell>
        </row>
        <row r="488">
          <cell r="C488" t="str">
            <v/>
          </cell>
          <cell r="D488" t="str">
            <v/>
          </cell>
          <cell r="E488">
            <v>0</v>
          </cell>
          <cell r="F488">
            <v>0</v>
          </cell>
          <cell r="G488" t="str">
            <v/>
          </cell>
          <cell r="H488" t="str">
            <v/>
          </cell>
          <cell r="I488" t="str">
            <v/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 t="str">
            <v xml:space="preserve">Subtotal Transporte </v>
          </cell>
          <cell r="I489">
            <v>0</v>
          </cell>
        </row>
        <row r="490">
          <cell r="C490" t="str">
            <v>MANO DE OBRA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C491" t="str">
            <v>DESCRIPCION</v>
          </cell>
          <cell r="D491" t="str">
            <v>CANTIDAD</v>
          </cell>
          <cell r="E491" t="str">
            <v>JORNAL</v>
          </cell>
          <cell r="F491" t="str">
            <v>PRESTAC.</v>
          </cell>
          <cell r="G491" t="str">
            <v>JORNAL TOTAL</v>
          </cell>
          <cell r="H491" t="str">
            <v>RENDIMIENTO</v>
          </cell>
          <cell r="I491" t="str">
            <v>VALOR UNITARIO</v>
          </cell>
        </row>
        <row r="492">
          <cell r="C492" t="str">
            <v>AYUDANTE</v>
          </cell>
          <cell r="D492">
            <v>1</v>
          </cell>
          <cell r="E492">
            <v>25780</v>
          </cell>
          <cell r="F492">
            <v>0.76577268458340253</v>
          </cell>
          <cell r="G492">
            <v>45521.619808560121</v>
          </cell>
          <cell r="H492">
            <v>0.15</v>
          </cell>
          <cell r="I492">
            <v>6828.24</v>
          </cell>
        </row>
        <row r="493">
          <cell r="C493" t="str">
            <v/>
          </cell>
          <cell r="D493">
            <v>0</v>
          </cell>
          <cell r="E493" t="str">
            <v/>
          </cell>
          <cell r="F493" t="str">
            <v/>
          </cell>
          <cell r="G493" t="str">
            <v/>
          </cell>
          <cell r="H493">
            <v>0</v>
          </cell>
          <cell r="I493" t="str">
            <v/>
          </cell>
        </row>
        <row r="494">
          <cell r="C494" t="str">
            <v/>
          </cell>
          <cell r="D494">
            <v>0</v>
          </cell>
          <cell r="E494" t="str">
            <v/>
          </cell>
          <cell r="F494" t="str">
            <v/>
          </cell>
          <cell r="G494" t="str">
            <v/>
          </cell>
          <cell r="H494">
            <v>0</v>
          </cell>
          <cell r="I494" t="str">
            <v/>
          </cell>
        </row>
        <row r="495">
          <cell r="C495" t="str">
            <v/>
          </cell>
          <cell r="D495">
            <v>0</v>
          </cell>
          <cell r="E495" t="str">
            <v/>
          </cell>
          <cell r="F495" t="str">
            <v/>
          </cell>
          <cell r="G495" t="str">
            <v/>
          </cell>
          <cell r="H495">
            <v>0</v>
          </cell>
          <cell r="I495" t="str">
            <v/>
          </cell>
        </row>
        <row r="496">
          <cell r="C496" t="str">
            <v/>
          </cell>
          <cell r="D496">
            <v>0</v>
          </cell>
          <cell r="E496" t="str">
            <v/>
          </cell>
          <cell r="F496" t="str">
            <v/>
          </cell>
          <cell r="G496" t="str">
            <v/>
          </cell>
          <cell r="H496">
            <v>0</v>
          </cell>
          <cell r="I496" t="str">
            <v/>
          </cell>
        </row>
        <row r="497">
          <cell r="C497" t="str">
            <v/>
          </cell>
          <cell r="D497">
            <v>0</v>
          </cell>
          <cell r="E497" t="str">
            <v/>
          </cell>
          <cell r="F497" t="str">
            <v/>
          </cell>
          <cell r="G497" t="str">
            <v/>
          </cell>
          <cell r="H497">
            <v>0</v>
          </cell>
          <cell r="I497" t="str">
            <v/>
          </cell>
        </row>
        <row r="498">
          <cell r="C498" t="str">
            <v/>
          </cell>
          <cell r="D498">
            <v>0</v>
          </cell>
          <cell r="E498" t="str">
            <v/>
          </cell>
          <cell r="F498" t="str">
            <v/>
          </cell>
          <cell r="G498" t="str">
            <v/>
          </cell>
          <cell r="H498">
            <v>0</v>
          </cell>
          <cell r="I498" t="str">
            <v/>
          </cell>
        </row>
        <row r="499">
          <cell r="C499" t="str">
            <v/>
          </cell>
          <cell r="D499">
            <v>0</v>
          </cell>
          <cell r="E499" t="str">
            <v/>
          </cell>
          <cell r="F499" t="str">
            <v/>
          </cell>
          <cell r="G499" t="str">
            <v/>
          </cell>
          <cell r="H499">
            <v>0</v>
          </cell>
          <cell r="I499" t="str">
            <v/>
          </cell>
        </row>
        <row r="500">
          <cell r="C500" t="str">
            <v/>
          </cell>
          <cell r="D500">
            <v>0</v>
          </cell>
          <cell r="E500" t="str">
            <v/>
          </cell>
          <cell r="F500" t="str">
            <v/>
          </cell>
          <cell r="G500" t="str">
            <v/>
          </cell>
          <cell r="H500">
            <v>0</v>
          </cell>
          <cell r="I500" t="str">
            <v/>
          </cell>
        </row>
        <row r="501">
          <cell r="C501" t="str">
            <v/>
          </cell>
          <cell r="D501">
            <v>0</v>
          </cell>
          <cell r="E501" t="str">
            <v/>
          </cell>
          <cell r="F501" t="str">
            <v/>
          </cell>
          <cell r="G501" t="str">
            <v/>
          </cell>
          <cell r="H501">
            <v>0</v>
          </cell>
          <cell r="I501" t="str">
            <v/>
          </cell>
        </row>
        <row r="502"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 t="str">
            <v xml:space="preserve">Subtotal Mano de Obra </v>
          </cell>
          <cell r="I502">
            <v>6828</v>
          </cell>
        </row>
        <row r="503"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C505" t="str">
            <v xml:space="preserve">VALOR PRECIO UNITARIO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45423</v>
          </cell>
        </row>
        <row r="506"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C507" t="str">
            <v>ARE-003</v>
          </cell>
          <cell r="D507" t="str">
            <v>RELLENO CON ARENA</v>
          </cell>
          <cell r="E507">
            <v>0</v>
          </cell>
          <cell r="F507">
            <v>0.125</v>
          </cell>
          <cell r="G507">
            <v>57990</v>
          </cell>
          <cell r="H507" t="str">
            <v>UNIDAD :</v>
          </cell>
          <cell r="I507" t="str">
            <v>M3</v>
          </cell>
        </row>
        <row r="508">
          <cell r="C508" t="str">
            <v>RELLENO CON ARENA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C510" t="str">
            <v>MAQUINARIA Y EQUIPOS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C511" t="str">
            <v>DESCRIPCION</v>
          </cell>
          <cell r="D511">
            <v>0</v>
          </cell>
          <cell r="E511">
            <v>0</v>
          </cell>
          <cell r="F511" t="str">
            <v>UNIDAD</v>
          </cell>
          <cell r="G511" t="str">
            <v>TARIFA/ UNIDAD</v>
          </cell>
          <cell r="H511" t="str">
            <v>RENDIMIENTO</v>
          </cell>
          <cell r="I511" t="str">
            <v>VALOR UNITARIO</v>
          </cell>
        </row>
        <row r="512">
          <cell r="C512" t="str">
            <v>HERRAMIENTAS MENORES</v>
          </cell>
          <cell r="D512">
            <v>0</v>
          </cell>
          <cell r="E512">
            <v>0</v>
          </cell>
          <cell r="F512" t="str">
            <v>GLB</v>
          </cell>
          <cell r="G512">
            <v>1000</v>
          </cell>
          <cell r="H512">
            <v>0.3</v>
          </cell>
          <cell r="I512">
            <v>300</v>
          </cell>
        </row>
        <row r="513">
          <cell r="C513" t="str">
            <v/>
          </cell>
          <cell r="D513">
            <v>0</v>
          </cell>
          <cell r="E513">
            <v>0</v>
          </cell>
          <cell r="F513" t="str">
            <v/>
          </cell>
          <cell r="G513" t="str">
            <v/>
          </cell>
          <cell r="H513">
            <v>0</v>
          </cell>
          <cell r="I513" t="str">
            <v/>
          </cell>
        </row>
        <row r="514">
          <cell r="C514" t="str">
            <v/>
          </cell>
          <cell r="D514">
            <v>0</v>
          </cell>
          <cell r="E514">
            <v>0</v>
          </cell>
          <cell r="F514" t="str">
            <v/>
          </cell>
          <cell r="G514" t="str">
            <v/>
          </cell>
          <cell r="H514">
            <v>0</v>
          </cell>
          <cell r="I514" t="str">
            <v/>
          </cell>
        </row>
        <row r="515">
          <cell r="C515" t="str">
            <v/>
          </cell>
          <cell r="D515">
            <v>0</v>
          </cell>
          <cell r="E515">
            <v>0</v>
          </cell>
          <cell r="F515" t="str">
            <v/>
          </cell>
          <cell r="G515" t="str">
            <v/>
          </cell>
          <cell r="H515">
            <v>0</v>
          </cell>
          <cell r="I515" t="str">
            <v/>
          </cell>
        </row>
        <row r="516">
          <cell r="C516" t="str">
            <v/>
          </cell>
          <cell r="D516">
            <v>0</v>
          </cell>
          <cell r="E516">
            <v>0</v>
          </cell>
          <cell r="F516" t="str">
            <v/>
          </cell>
          <cell r="G516" t="str">
            <v/>
          </cell>
          <cell r="H516">
            <v>0</v>
          </cell>
          <cell r="I516" t="str">
            <v/>
          </cell>
        </row>
        <row r="517">
          <cell r="C517" t="str">
            <v/>
          </cell>
          <cell r="D517">
            <v>0</v>
          </cell>
          <cell r="E517">
            <v>0</v>
          </cell>
          <cell r="F517" t="str">
            <v/>
          </cell>
          <cell r="G517" t="str">
            <v/>
          </cell>
          <cell r="H517">
            <v>0</v>
          </cell>
          <cell r="I517" t="str">
            <v/>
          </cell>
        </row>
        <row r="518">
          <cell r="C518" t="str">
            <v/>
          </cell>
          <cell r="D518">
            <v>0</v>
          </cell>
          <cell r="E518">
            <v>0</v>
          </cell>
          <cell r="F518" t="str">
            <v/>
          </cell>
          <cell r="G518" t="str">
            <v/>
          </cell>
          <cell r="H518">
            <v>0</v>
          </cell>
          <cell r="I518" t="str">
            <v/>
          </cell>
        </row>
        <row r="519">
          <cell r="C519" t="str">
            <v/>
          </cell>
          <cell r="D519">
            <v>0</v>
          </cell>
          <cell r="E519">
            <v>0</v>
          </cell>
          <cell r="F519" t="str">
            <v/>
          </cell>
          <cell r="G519" t="str">
            <v/>
          </cell>
          <cell r="H519">
            <v>0</v>
          </cell>
          <cell r="I519" t="str">
            <v/>
          </cell>
        </row>
        <row r="520">
          <cell r="C520" t="str">
            <v/>
          </cell>
          <cell r="D520">
            <v>0</v>
          </cell>
          <cell r="E520">
            <v>0</v>
          </cell>
          <cell r="F520" t="str">
            <v/>
          </cell>
          <cell r="G520" t="str">
            <v/>
          </cell>
          <cell r="H520">
            <v>0</v>
          </cell>
          <cell r="I520" t="str">
            <v/>
          </cell>
        </row>
        <row r="521">
          <cell r="C521" t="str">
            <v/>
          </cell>
          <cell r="D521">
            <v>0</v>
          </cell>
          <cell r="E521">
            <v>0</v>
          </cell>
          <cell r="F521" t="str">
            <v/>
          </cell>
          <cell r="G521" t="str">
            <v/>
          </cell>
          <cell r="H521">
            <v>0</v>
          </cell>
          <cell r="I521" t="str">
            <v/>
          </cell>
        </row>
        <row r="522"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 t="str">
            <v xml:space="preserve">Subtotal Maquinaria y Equipos </v>
          </cell>
          <cell r="I522">
            <v>300</v>
          </cell>
        </row>
        <row r="523">
          <cell r="C523" t="str">
            <v>MATERIALES EN OBRA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4">
          <cell r="C524" t="str">
            <v>DESCRIPCION</v>
          </cell>
          <cell r="D524">
            <v>0</v>
          </cell>
          <cell r="E524">
            <v>0</v>
          </cell>
          <cell r="F524" t="str">
            <v>UNIDAD</v>
          </cell>
          <cell r="G524" t="str">
            <v>PRECIO UNITARIO</v>
          </cell>
          <cell r="H524" t="str">
            <v>CANTIDAD</v>
          </cell>
          <cell r="I524" t="str">
            <v>VALOR UNITARIO</v>
          </cell>
        </row>
        <row r="525">
          <cell r="C525" t="str">
            <v>ARENA GRUESA</v>
          </cell>
          <cell r="D525">
            <v>0</v>
          </cell>
          <cell r="E525">
            <v>0</v>
          </cell>
          <cell r="F525" t="str">
            <v>M3</v>
          </cell>
          <cell r="G525">
            <v>50000</v>
          </cell>
          <cell r="H525">
            <v>1.04</v>
          </cell>
          <cell r="I525">
            <v>52000</v>
          </cell>
        </row>
        <row r="526">
          <cell r="C526" t="str">
            <v/>
          </cell>
          <cell r="D526">
            <v>0</v>
          </cell>
          <cell r="E526">
            <v>0</v>
          </cell>
          <cell r="F526" t="str">
            <v/>
          </cell>
          <cell r="G526" t="str">
            <v/>
          </cell>
          <cell r="H526">
            <v>0</v>
          </cell>
          <cell r="I526" t="str">
            <v/>
          </cell>
        </row>
        <row r="527">
          <cell r="C527" t="str">
            <v/>
          </cell>
          <cell r="D527">
            <v>0</v>
          </cell>
          <cell r="E527">
            <v>0</v>
          </cell>
          <cell r="F527" t="str">
            <v/>
          </cell>
          <cell r="G527" t="str">
            <v/>
          </cell>
          <cell r="H527">
            <v>0</v>
          </cell>
          <cell r="I527" t="str">
            <v/>
          </cell>
        </row>
        <row r="528">
          <cell r="C528" t="str">
            <v/>
          </cell>
          <cell r="D528">
            <v>0</v>
          </cell>
          <cell r="E528">
            <v>0</v>
          </cell>
          <cell r="F528" t="str">
            <v/>
          </cell>
          <cell r="G528" t="str">
            <v/>
          </cell>
          <cell r="H528">
            <v>0</v>
          </cell>
          <cell r="I528" t="str">
            <v/>
          </cell>
        </row>
        <row r="529">
          <cell r="C529" t="str">
            <v/>
          </cell>
          <cell r="D529">
            <v>0</v>
          </cell>
          <cell r="E529">
            <v>0</v>
          </cell>
          <cell r="F529" t="str">
            <v/>
          </cell>
          <cell r="G529" t="str">
            <v/>
          </cell>
          <cell r="H529">
            <v>0</v>
          </cell>
          <cell r="I529" t="str">
            <v/>
          </cell>
        </row>
        <row r="530">
          <cell r="C530" t="str">
            <v/>
          </cell>
          <cell r="D530">
            <v>0</v>
          </cell>
          <cell r="E530">
            <v>0</v>
          </cell>
          <cell r="F530" t="str">
            <v/>
          </cell>
          <cell r="G530" t="str">
            <v/>
          </cell>
          <cell r="H530">
            <v>0</v>
          </cell>
          <cell r="I530" t="str">
            <v/>
          </cell>
        </row>
        <row r="531">
          <cell r="C531" t="str">
            <v/>
          </cell>
          <cell r="D531">
            <v>0</v>
          </cell>
          <cell r="E531">
            <v>0</v>
          </cell>
          <cell r="F531" t="str">
            <v/>
          </cell>
          <cell r="G531" t="str">
            <v/>
          </cell>
          <cell r="H531">
            <v>0</v>
          </cell>
          <cell r="I531" t="str">
            <v/>
          </cell>
        </row>
        <row r="532">
          <cell r="C532" t="str">
            <v/>
          </cell>
          <cell r="D532">
            <v>0</v>
          </cell>
          <cell r="E532">
            <v>0</v>
          </cell>
          <cell r="F532" t="str">
            <v/>
          </cell>
          <cell r="G532" t="str">
            <v/>
          </cell>
          <cell r="H532">
            <v>0</v>
          </cell>
          <cell r="I532" t="str">
            <v/>
          </cell>
        </row>
        <row r="533">
          <cell r="C533" t="str">
            <v/>
          </cell>
          <cell r="D533">
            <v>0</v>
          </cell>
          <cell r="E533">
            <v>0</v>
          </cell>
          <cell r="F533" t="str">
            <v/>
          </cell>
          <cell r="G533" t="str">
            <v/>
          </cell>
          <cell r="H533">
            <v>0</v>
          </cell>
          <cell r="I533" t="str">
            <v/>
          </cell>
        </row>
        <row r="534">
          <cell r="C534" t="str">
            <v/>
          </cell>
          <cell r="D534">
            <v>0</v>
          </cell>
          <cell r="E534">
            <v>0</v>
          </cell>
          <cell r="F534" t="str">
            <v/>
          </cell>
          <cell r="G534" t="str">
            <v/>
          </cell>
          <cell r="H534">
            <v>0</v>
          </cell>
          <cell r="I534" t="str">
            <v/>
          </cell>
        </row>
        <row r="535">
          <cell r="C535" t="str">
            <v/>
          </cell>
          <cell r="D535">
            <v>0</v>
          </cell>
          <cell r="E535">
            <v>0</v>
          </cell>
          <cell r="F535" t="str">
            <v/>
          </cell>
          <cell r="G535" t="str">
            <v/>
          </cell>
          <cell r="H535">
            <v>0</v>
          </cell>
          <cell r="I535" t="str">
            <v/>
          </cell>
        </row>
        <row r="536">
          <cell r="C536" t="str">
            <v/>
          </cell>
          <cell r="D536">
            <v>0</v>
          </cell>
          <cell r="E536">
            <v>0</v>
          </cell>
          <cell r="F536" t="str">
            <v/>
          </cell>
          <cell r="G536" t="str">
            <v/>
          </cell>
          <cell r="H536">
            <v>0</v>
          </cell>
          <cell r="I536" t="str">
            <v/>
          </cell>
        </row>
        <row r="537"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 t="str">
            <v xml:space="preserve">Subtotal Materiales en Obra </v>
          </cell>
          <cell r="I537">
            <v>52000</v>
          </cell>
        </row>
        <row r="538">
          <cell r="C538" t="str">
            <v>TRANSPORTE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C539" t="str">
            <v>DESCRIPCION</v>
          </cell>
          <cell r="D539" t="str">
            <v>UNIDAD</v>
          </cell>
          <cell r="E539" t="str">
            <v>CANTIDAD</v>
          </cell>
          <cell r="F539" t="str">
            <v>DIST.</v>
          </cell>
          <cell r="G539" t="str">
            <v>UNIDAD/KM</v>
          </cell>
          <cell r="H539" t="str">
            <v>TARIFA</v>
          </cell>
          <cell r="I539" t="str">
            <v>VALOR UNITARIO</v>
          </cell>
        </row>
        <row r="540">
          <cell r="C540" t="str">
            <v/>
          </cell>
          <cell r="D540" t="str">
            <v/>
          </cell>
          <cell r="E540">
            <v>0</v>
          </cell>
          <cell r="F540">
            <v>0</v>
          </cell>
          <cell r="G540" t="str">
            <v/>
          </cell>
          <cell r="H540" t="str">
            <v/>
          </cell>
          <cell r="I540" t="str">
            <v/>
          </cell>
        </row>
        <row r="541">
          <cell r="C541" t="str">
            <v/>
          </cell>
          <cell r="D541" t="str">
            <v/>
          </cell>
          <cell r="E541">
            <v>0</v>
          </cell>
          <cell r="F541">
            <v>0</v>
          </cell>
          <cell r="G541" t="str">
            <v/>
          </cell>
          <cell r="H541" t="str">
            <v/>
          </cell>
          <cell r="I541" t="str">
            <v/>
          </cell>
        </row>
        <row r="542">
          <cell r="C542" t="str">
            <v/>
          </cell>
          <cell r="D542" t="str">
            <v/>
          </cell>
          <cell r="E542">
            <v>0</v>
          </cell>
          <cell r="F542">
            <v>0</v>
          </cell>
          <cell r="G542" t="str">
            <v/>
          </cell>
          <cell r="H542" t="str">
            <v/>
          </cell>
          <cell r="I542" t="str">
            <v/>
          </cell>
        </row>
        <row r="543">
          <cell r="C543" t="str">
            <v/>
          </cell>
          <cell r="D543" t="str">
            <v/>
          </cell>
          <cell r="E543">
            <v>0</v>
          </cell>
          <cell r="F543">
            <v>0</v>
          </cell>
          <cell r="G543" t="str">
            <v/>
          </cell>
          <cell r="H543" t="str">
            <v/>
          </cell>
          <cell r="I543" t="str">
            <v/>
          </cell>
        </row>
        <row r="544">
          <cell r="C544" t="str">
            <v/>
          </cell>
          <cell r="D544" t="str">
            <v/>
          </cell>
          <cell r="E544">
            <v>0</v>
          </cell>
          <cell r="F544">
            <v>0</v>
          </cell>
          <cell r="G544" t="str">
            <v/>
          </cell>
          <cell r="H544" t="str">
            <v/>
          </cell>
          <cell r="I544" t="str">
            <v/>
          </cell>
        </row>
        <row r="545"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 t="str">
            <v xml:space="preserve">Subtotal Transporte </v>
          </cell>
          <cell r="I545">
            <v>0</v>
          </cell>
        </row>
        <row r="546">
          <cell r="C546" t="str">
            <v>MANO DE OBRA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C547" t="str">
            <v>DESCRIPCION</v>
          </cell>
          <cell r="D547" t="str">
            <v>CANTIDAD</v>
          </cell>
          <cell r="E547" t="str">
            <v>JORNAL</v>
          </cell>
          <cell r="F547" t="str">
            <v>PRESTAC.</v>
          </cell>
          <cell r="G547" t="str">
            <v>JORNAL TOTAL</v>
          </cell>
          <cell r="H547" t="str">
            <v>RENDIMIENTO</v>
          </cell>
          <cell r="I547" t="str">
            <v>VALOR UNITARIO</v>
          </cell>
        </row>
        <row r="548">
          <cell r="C548" t="str">
            <v>AYUDANTE</v>
          </cell>
          <cell r="D548">
            <v>1</v>
          </cell>
          <cell r="E548">
            <v>25780</v>
          </cell>
          <cell r="F548">
            <v>0.76577268458340253</v>
          </cell>
          <cell r="G548">
            <v>45521.619808560121</v>
          </cell>
          <cell r="H548">
            <v>0.125</v>
          </cell>
          <cell r="I548">
            <v>5690.2</v>
          </cell>
        </row>
        <row r="549">
          <cell r="C549" t="str">
            <v/>
          </cell>
          <cell r="D549">
            <v>0</v>
          </cell>
          <cell r="E549" t="str">
            <v/>
          </cell>
          <cell r="F549" t="str">
            <v/>
          </cell>
          <cell r="G549" t="str">
            <v/>
          </cell>
          <cell r="H549">
            <v>0</v>
          </cell>
          <cell r="I549" t="str">
            <v/>
          </cell>
        </row>
        <row r="550">
          <cell r="C550" t="str">
            <v/>
          </cell>
          <cell r="D550">
            <v>0</v>
          </cell>
          <cell r="E550" t="str">
            <v/>
          </cell>
          <cell r="F550" t="str">
            <v/>
          </cell>
          <cell r="G550" t="str">
            <v/>
          </cell>
          <cell r="H550">
            <v>0</v>
          </cell>
          <cell r="I550" t="str">
            <v/>
          </cell>
        </row>
        <row r="551">
          <cell r="C551" t="str">
            <v/>
          </cell>
          <cell r="D551">
            <v>0</v>
          </cell>
          <cell r="E551" t="str">
            <v/>
          </cell>
          <cell r="F551" t="str">
            <v/>
          </cell>
          <cell r="G551" t="str">
            <v/>
          </cell>
          <cell r="H551">
            <v>0</v>
          </cell>
          <cell r="I551" t="str">
            <v/>
          </cell>
        </row>
        <row r="552">
          <cell r="C552" t="str">
            <v/>
          </cell>
          <cell r="D552">
            <v>0</v>
          </cell>
          <cell r="E552" t="str">
            <v/>
          </cell>
          <cell r="F552" t="str">
            <v/>
          </cell>
          <cell r="G552" t="str">
            <v/>
          </cell>
          <cell r="H552">
            <v>0</v>
          </cell>
          <cell r="I552" t="str">
            <v/>
          </cell>
        </row>
        <row r="553">
          <cell r="C553" t="str">
            <v/>
          </cell>
          <cell r="D553">
            <v>0</v>
          </cell>
          <cell r="E553" t="str">
            <v/>
          </cell>
          <cell r="F553" t="str">
            <v/>
          </cell>
          <cell r="G553" t="str">
            <v/>
          </cell>
          <cell r="H553">
            <v>0</v>
          </cell>
          <cell r="I553" t="str">
            <v/>
          </cell>
        </row>
        <row r="554">
          <cell r="C554" t="str">
            <v/>
          </cell>
          <cell r="D554">
            <v>0</v>
          </cell>
          <cell r="E554" t="str">
            <v/>
          </cell>
          <cell r="F554" t="str">
            <v/>
          </cell>
          <cell r="G554" t="str">
            <v/>
          </cell>
          <cell r="H554">
            <v>0</v>
          </cell>
          <cell r="I554" t="str">
            <v/>
          </cell>
        </row>
        <row r="555">
          <cell r="C555" t="str">
            <v/>
          </cell>
          <cell r="D555">
            <v>0</v>
          </cell>
          <cell r="E555" t="str">
            <v/>
          </cell>
          <cell r="F555" t="str">
            <v/>
          </cell>
          <cell r="G555" t="str">
            <v/>
          </cell>
          <cell r="H555">
            <v>0</v>
          </cell>
          <cell r="I555" t="str">
            <v/>
          </cell>
        </row>
        <row r="556">
          <cell r="C556" t="str">
            <v/>
          </cell>
          <cell r="D556">
            <v>0</v>
          </cell>
          <cell r="E556" t="str">
            <v/>
          </cell>
          <cell r="F556" t="str">
            <v/>
          </cell>
          <cell r="G556" t="str">
            <v/>
          </cell>
          <cell r="H556">
            <v>0</v>
          </cell>
          <cell r="I556" t="str">
            <v/>
          </cell>
        </row>
        <row r="557">
          <cell r="C557" t="str">
            <v/>
          </cell>
          <cell r="D557">
            <v>0</v>
          </cell>
          <cell r="E557" t="str">
            <v/>
          </cell>
          <cell r="F557" t="str">
            <v/>
          </cell>
          <cell r="G557" t="str">
            <v/>
          </cell>
          <cell r="H557">
            <v>0</v>
          </cell>
          <cell r="I557" t="str">
            <v/>
          </cell>
        </row>
        <row r="558"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 t="str">
            <v xml:space="preserve">Subtotal Mano de Obra </v>
          </cell>
          <cell r="I558">
            <v>5690</v>
          </cell>
        </row>
        <row r="559"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C561" t="str">
            <v xml:space="preserve">VALOR PRECIO UNITARIO 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57990</v>
          </cell>
        </row>
        <row r="562"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C563" t="str">
            <v>ACD-001</v>
          </cell>
          <cell r="D563" t="str">
            <v>CORTE DE PAVIMENTO (RIGIDO O FLEXIBLE) 0,15m &lt; E ≤ 0,25m</v>
          </cell>
          <cell r="E563">
            <v>0</v>
          </cell>
          <cell r="F563">
            <v>0.04</v>
          </cell>
          <cell r="G563">
            <v>9183</v>
          </cell>
          <cell r="H563" t="str">
            <v>UNIDAD :</v>
          </cell>
          <cell r="I563" t="str">
            <v>ML</v>
          </cell>
        </row>
        <row r="564">
          <cell r="C564" t="str">
            <v>CORTE DE PAVIMENTO (RIGIDO O FLEXIBLE) 0,15m &lt; E ≤ 0,25m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C566" t="str">
            <v>MAQUINARIA Y EQUIPOS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C567" t="str">
            <v>DESCRIPCION</v>
          </cell>
          <cell r="D567">
            <v>0</v>
          </cell>
          <cell r="E567">
            <v>0</v>
          </cell>
          <cell r="F567" t="str">
            <v>UNIDAD</v>
          </cell>
          <cell r="G567" t="str">
            <v>TARIFA/ UNIDAD</v>
          </cell>
          <cell r="H567" t="str">
            <v>RENDIMIENTO</v>
          </cell>
          <cell r="I567" t="str">
            <v>VALOR UNITARIO</v>
          </cell>
        </row>
        <row r="568">
          <cell r="C568" t="str">
            <v>HERRAMIENTAS MENORES</v>
          </cell>
          <cell r="D568">
            <v>0</v>
          </cell>
          <cell r="E568">
            <v>0</v>
          </cell>
          <cell r="F568" t="str">
            <v>GLB</v>
          </cell>
          <cell r="G568">
            <v>1000</v>
          </cell>
          <cell r="H568">
            <v>0.5</v>
          </cell>
          <cell r="I568">
            <v>500</v>
          </cell>
        </row>
        <row r="569">
          <cell r="C569" t="str">
            <v>CORTADORA A GASOLINA DE PAVIMENTO</v>
          </cell>
          <cell r="D569">
            <v>0</v>
          </cell>
          <cell r="E569">
            <v>0</v>
          </cell>
          <cell r="F569" t="str">
            <v>DIA</v>
          </cell>
          <cell r="G569">
            <v>90000</v>
          </cell>
          <cell r="H569">
            <v>0.04</v>
          </cell>
          <cell r="I569">
            <v>3600</v>
          </cell>
        </row>
        <row r="570">
          <cell r="C570" t="str">
            <v/>
          </cell>
          <cell r="D570">
            <v>0</v>
          </cell>
          <cell r="E570">
            <v>0</v>
          </cell>
          <cell r="F570" t="str">
            <v/>
          </cell>
          <cell r="G570" t="str">
            <v/>
          </cell>
          <cell r="H570">
            <v>0</v>
          </cell>
          <cell r="I570" t="str">
            <v/>
          </cell>
        </row>
        <row r="571">
          <cell r="C571" t="str">
            <v/>
          </cell>
          <cell r="D571">
            <v>0</v>
          </cell>
          <cell r="E571">
            <v>0</v>
          </cell>
          <cell r="F571" t="str">
            <v/>
          </cell>
          <cell r="G571" t="str">
            <v/>
          </cell>
          <cell r="H571">
            <v>0</v>
          </cell>
          <cell r="I571" t="str">
            <v/>
          </cell>
        </row>
        <row r="572">
          <cell r="C572" t="str">
            <v/>
          </cell>
          <cell r="D572">
            <v>0</v>
          </cell>
          <cell r="E572">
            <v>0</v>
          </cell>
          <cell r="F572" t="str">
            <v/>
          </cell>
          <cell r="G572" t="str">
            <v/>
          </cell>
          <cell r="H572">
            <v>0</v>
          </cell>
          <cell r="I572" t="str">
            <v/>
          </cell>
        </row>
        <row r="573">
          <cell r="C573" t="str">
            <v/>
          </cell>
          <cell r="D573">
            <v>0</v>
          </cell>
          <cell r="E573">
            <v>0</v>
          </cell>
          <cell r="F573" t="str">
            <v/>
          </cell>
          <cell r="G573" t="str">
            <v/>
          </cell>
          <cell r="H573">
            <v>0</v>
          </cell>
          <cell r="I573" t="str">
            <v/>
          </cell>
        </row>
        <row r="574">
          <cell r="C574" t="str">
            <v/>
          </cell>
          <cell r="D574">
            <v>0</v>
          </cell>
          <cell r="E574">
            <v>0</v>
          </cell>
          <cell r="F574" t="str">
            <v/>
          </cell>
          <cell r="G574" t="str">
            <v/>
          </cell>
          <cell r="H574">
            <v>0</v>
          </cell>
          <cell r="I574" t="str">
            <v/>
          </cell>
        </row>
        <row r="575">
          <cell r="C575" t="str">
            <v/>
          </cell>
          <cell r="D575">
            <v>0</v>
          </cell>
          <cell r="E575">
            <v>0</v>
          </cell>
          <cell r="F575" t="str">
            <v/>
          </cell>
          <cell r="G575" t="str">
            <v/>
          </cell>
          <cell r="H575">
            <v>0</v>
          </cell>
          <cell r="I575" t="str">
            <v/>
          </cell>
        </row>
        <row r="576">
          <cell r="C576" t="str">
            <v/>
          </cell>
          <cell r="D576">
            <v>0</v>
          </cell>
          <cell r="E576">
            <v>0</v>
          </cell>
          <cell r="F576" t="str">
            <v/>
          </cell>
          <cell r="G576" t="str">
            <v/>
          </cell>
          <cell r="H576">
            <v>0</v>
          </cell>
          <cell r="I576" t="str">
            <v/>
          </cell>
        </row>
        <row r="577">
          <cell r="C577" t="str">
            <v/>
          </cell>
          <cell r="D577">
            <v>0</v>
          </cell>
          <cell r="E577">
            <v>0</v>
          </cell>
          <cell r="F577" t="str">
            <v/>
          </cell>
          <cell r="G577" t="str">
            <v/>
          </cell>
          <cell r="H577">
            <v>0</v>
          </cell>
          <cell r="I577" t="str">
            <v/>
          </cell>
        </row>
        <row r="578"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 t="str">
            <v xml:space="preserve">Subtotal Maquinaria y Equipos </v>
          </cell>
          <cell r="I578">
            <v>4100</v>
          </cell>
        </row>
        <row r="579">
          <cell r="C579" t="str">
            <v>MATERIALES EN OBRA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C580" t="str">
            <v>DESCRIPCION</v>
          </cell>
          <cell r="D580">
            <v>0</v>
          </cell>
          <cell r="E580">
            <v>0</v>
          </cell>
          <cell r="F580" t="str">
            <v>UNIDAD</v>
          </cell>
          <cell r="G580" t="str">
            <v>PRECIO UNITARIO</v>
          </cell>
          <cell r="H580" t="str">
            <v>CANTIDAD</v>
          </cell>
          <cell r="I580" t="str">
            <v>VALOR UNITARIO</v>
          </cell>
        </row>
        <row r="581">
          <cell r="C581" t="str">
            <v/>
          </cell>
          <cell r="D581">
            <v>0</v>
          </cell>
          <cell r="E581">
            <v>0</v>
          </cell>
          <cell r="F581" t="str">
            <v/>
          </cell>
          <cell r="G581" t="str">
            <v/>
          </cell>
          <cell r="H581">
            <v>0</v>
          </cell>
          <cell r="I581" t="str">
            <v/>
          </cell>
        </row>
        <row r="582">
          <cell r="C582" t="str">
            <v/>
          </cell>
          <cell r="D582">
            <v>0</v>
          </cell>
          <cell r="E582">
            <v>0</v>
          </cell>
          <cell r="F582" t="str">
            <v/>
          </cell>
          <cell r="G582" t="str">
            <v/>
          </cell>
          <cell r="H582">
            <v>0</v>
          </cell>
          <cell r="I582" t="str">
            <v/>
          </cell>
        </row>
        <row r="583">
          <cell r="C583" t="str">
            <v/>
          </cell>
          <cell r="D583">
            <v>0</v>
          </cell>
          <cell r="E583">
            <v>0</v>
          </cell>
          <cell r="F583" t="str">
            <v/>
          </cell>
          <cell r="G583" t="str">
            <v/>
          </cell>
          <cell r="H583">
            <v>0</v>
          </cell>
          <cell r="I583" t="str">
            <v/>
          </cell>
        </row>
        <row r="584">
          <cell r="C584" t="str">
            <v/>
          </cell>
          <cell r="D584">
            <v>0</v>
          </cell>
          <cell r="E584">
            <v>0</v>
          </cell>
          <cell r="F584" t="str">
            <v/>
          </cell>
          <cell r="G584" t="str">
            <v/>
          </cell>
          <cell r="H584">
            <v>0</v>
          </cell>
          <cell r="I584" t="str">
            <v/>
          </cell>
        </row>
        <row r="585">
          <cell r="C585" t="str">
            <v/>
          </cell>
          <cell r="D585">
            <v>0</v>
          </cell>
          <cell r="E585">
            <v>0</v>
          </cell>
          <cell r="F585" t="str">
            <v/>
          </cell>
          <cell r="G585" t="str">
            <v/>
          </cell>
          <cell r="H585">
            <v>0</v>
          </cell>
          <cell r="I585" t="str">
            <v/>
          </cell>
        </row>
        <row r="586">
          <cell r="C586" t="str">
            <v/>
          </cell>
          <cell r="D586">
            <v>0</v>
          </cell>
          <cell r="E586">
            <v>0</v>
          </cell>
          <cell r="F586" t="str">
            <v/>
          </cell>
          <cell r="G586" t="str">
            <v/>
          </cell>
          <cell r="H586">
            <v>0</v>
          </cell>
          <cell r="I586" t="str">
            <v/>
          </cell>
        </row>
        <row r="587">
          <cell r="C587" t="str">
            <v/>
          </cell>
          <cell r="D587">
            <v>0</v>
          </cell>
          <cell r="E587">
            <v>0</v>
          </cell>
          <cell r="F587" t="str">
            <v/>
          </cell>
          <cell r="G587" t="str">
            <v/>
          </cell>
          <cell r="H587">
            <v>0</v>
          </cell>
          <cell r="I587" t="str">
            <v/>
          </cell>
        </row>
        <row r="588">
          <cell r="C588" t="str">
            <v/>
          </cell>
          <cell r="D588">
            <v>0</v>
          </cell>
          <cell r="E588">
            <v>0</v>
          </cell>
          <cell r="F588" t="str">
            <v/>
          </cell>
          <cell r="G588" t="str">
            <v/>
          </cell>
          <cell r="H588">
            <v>0</v>
          </cell>
          <cell r="I588" t="str">
            <v/>
          </cell>
        </row>
        <row r="589">
          <cell r="C589" t="str">
            <v/>
          </cell>
          <cell r="D589">
            <v>0</v>
          </cell>
          <cell r="E589">
            <v>0</v>
          </cell>
          <cell r="F589" t="str">
            <v/>
          </cell>
          <cell r="G589" t="str">
            <v/>
          </cell>
          <cell r="H589">
            <v>0</v>
          </cell>
          <cell r="I589" t="str">
            <v/>
          </cell>
        </row>
        <row r="590">
          <cell r="C590" t="str">
            <v/>
          </cell>
          <cell r="D590">
            <v>0</v>
          </cell>
          <cell r="E590">
            <v>0</v>
          </cell>
          <cell r="F590" t="str">
            <v/>
          </cell>
          <cell r="G590" t="str">
            <v/>
          </cell>
          <cell r="H590">
            <v>0</v>
          </cell>
          <cell r="I590" t="str">
            <v/>
          </cell>
        </row>
        <row r="591">
          <cell r="C591" t="str">
            <v/>
          </cell>
          <cell r="D591">
            <v>0</v>
          </cell>
          <cell r="E591">
            <v>0</v>
          </cell>
          <cell r="F591" t="str">
            <v/>
          </cell>
          <cell r="G591" t="str">
            <v/>
          </cell>
          <cell r="H591">
            <v>0</v>
          </cell>
          <cell r="I591" t="str">
            <v/>
          </cell>
        </row>
        <row r="592">
          <cell r="C592" t="str">
            <v/>
          </cell>
          <cell r="D592">
            <v>0</v>
          </cell>
          <cell r="E592">
            <v>0</v>
          </cell>
          <cell r="F592" t="str">
            <v/>
          </cell>
          <cell r="G592" t="str">
            <v/>
          </cell>
          <cell r="H592">
            <v>0</v>
          </cell>
          <cell r="I592" t="str">
            <v/>
          </cell>
        </row>
        <row r="593"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 t="str">
            <v xml:space="preserve">Subtotal Materiales en Obra </v>
          </cell>
          <cell r="I593">
            <v>0</v>
          </cell>
        </row>
        <row r="594">
          <cell r="C594" t="str">
            <v>TRANSPORTE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C595" t="str">
            <v>DESCRIPCION</v>
          </cell>
          <cell r="D595" t="str">
            <v>UNIDAD</v>
          </cell>
          <cell r="E595" t="str">
            <v>CANTIDAD</v>
          </cell>
          <cell r="F595" t="str">
            <v>DIST.</v>
          </cell>
          <cell r="G595" t="str">
            <v>UNIDAD/KM</v>
          </cell>
          <cell r="H595" t="str">
            <v>TARIFA</v>
          </cell>
          <cell r="I595" t="str">
            <v>VALOR UNITARIO</v>
          </cell>
        </row>
        <row r="596">
          <cell r="C596" t="str">
            <v/>
          </cell>
          <cell r="D596" t="str">
            <v/>
          </cell>
          <cell r="E596">
            <v>0</v>
          </cell>
          <cell r="F596">
            <v>0</v>
          </cell>
          <cell r="G596" t="str">
            <v/>
          </cell>
          <cell r="H596" t="str">
            <v/>
          </cell>
          <cell r="I596" t="str">
            <v/>
          </cell>
        </row>
        <row r="597">
          <cell r="C597" t="str">
            <v/>
          </cell>
          <cell r="D597" t="str">
            <v/>
          </cell>
          <cell r="E597">
            <v>0</v>
          </cell>
          <cell r="F597">
            <v>0</v>
          </cell>
          <cell r="G597" t="str">
            <v/>
          </cell>
          <cell r="H597" t="str">
            <v/>
          </cell>
          <cell r="I597" t="str">
            <v/>
          </cell>
        </row>
        <row r="598">
          <cell r="C598" t="str">
            <v/>
          </cell>
          <cell r="D598" t="str">
            <v/>
          </cell>
          <cell r="E598">
            <v>0</v>
          </cell>
          <cell r="F598">
            <v>0</v>
          </cell>
          <cell r="G598" t="str">
            <v/>
          </cell>
          <cell r="H598" t="str">
            <v/>
          </cell>
          <cell r="I598" t="str">
            <v/>
          </cell>
        </row>
        <row r="599">
          <cell r="C599" t="str">
            <v/>
          </cell>
          <cell r="D599" t="str">
            <v/>
          </cell>
          <cell r="E599">
            <v>0</v>
          </cell>
          <cell r="F599">
            <v>0</v>
          </cell>
          <cell r="G599" t="str">
            <v/>
          </cell>
          <cell r="H599" t="str">
            <v/>
          </cell>
          <cell r="I599" t="str">
            <v/>
          </cell>
        </row>
        <row r="600">
          <cell r="C600" t="str">
            <v/>
          </cell>
          <cell r="D600" t="str">
            <v/>
          </cell>
          <cell r="E600">
            <v>0</v>
          </cell>
          <cell r="F600">
            <v>0</v>
          </cell>
          <cell r="G600" t="str">
            <v/>
          </cell>
          <cell r="H600" t="str">
            <v/>
          </cell>
          <cell r="I600" t="str">
            <v/>
          </cell>
        </row>
        <row r="601"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 t="str">
            <v xml:space="preserve">Subtotal Transporte </v>
          </cell>
          <cell r="I601">
            <v>0</v>
          </cell>
        </row>
        <row r="602">
          <cell r="C602" t="str">
            <v>MANO DE OBRA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C603" t="str">
            <v>DESCRIPCION</v>
          </cell>
          <cell r="D603" t="str">
            <v>CANTIDAD</v>
          </cell>
          <cell r="E603" t="str">
            <v>JORNAL</v>
          </cell>
          <cell r="F603" t="str">
            <v>PRESTAC.</v>
          </cell>
          <cell r="G603" t="str">
            <v>JORNAL TOTAL</v>
          </cell>
          <cell r="H603" t="str">
            <v>RENDIMIENTO</v>
          </cell>
          <cell r="I603" t="str">
            <v>VALOR UNITARIO</v>
          </cell>
        </row>
        <row r="604">
          <cell r="C604" t="str">
            <v>AUXILIAR DE MAQUINARIA Y EQUIPO</v>
          </cell>
          <cell r="D604">
            <v>1</v>
          </cell>
          <cell r="E604">
            <v>32220</v>
          </cell>
          <cell r="F604">
            <v>0.70709959794144628</v>
          </cell>
          <cell r="G604">
            <v>55002.749045673394</v>
          </cell>
          <cell r="H604">
            <v>0.04</v>
          </cell>
          <cell r="I604">
            <v>2200.11</v>
          </cell>
        </row>
        <row r="605">
          <cell r="C605" t="str">
            <v>OFICIAL</v>
          </cell>
          <cell r="D605">
            <v>1</v>
          </cell>
          <cell r="E605">
            <v>42960</v>
          </cell>
          <cell r="F605">
            <v>0.67776305462046826</v>
          </cell>
          <cell r="G605">
            <v>72076.700826495318</v>
          </cell>
          <cell r="H605">
            <v>0.04</v>
          </cell>
          <cell r="I605">
            <v>2883.07</v>
          </cell>
        </row>
        <row r="606">
          <cell r="C606" t="str">
            <v/>
          </cell>
          <cell r="D606">
            <v>0</v>
          </cell>
          <cell r="E606" t="str">
            <v/>
          </cell>
          <cell r="F606" t="str">
            <v/>
          </cell>
          <cell r="G606" t="str">
            <v/>
          </cell>
          <cell r="H606">
            <v>0</v>
          </cell>
          <cell r="I606" t="str">
            <v/>
          </cell>
        </row>
        <row r="607">
          <cell r="C607" t="str">
            <v/>
          </cell>
          <cell r="D607">
            <v>0</v>
          </cell>
          <cell r="E607" t="str">
            <v/>
          </cell>
          <cell r="F607" t="str">
            <v/>
          </cell>
          <cell r="G607" t="str">
            <v/>
          </cell>
          <cell r="H607">
            <v>0</v>
          </cell>
          <cell r="I607" t="str">
            <v/>
          </cell>
        </row>
        <row r="608">
          <cell r="C608" t="str">
            <v/>
          </cell>
          <cell r="D608">
            <v>0</v>
          </cell>
          <cell r="E608" t="str">
            <v/>
          </cell>
          <cell r="F608" t="str">
            <v/>
          </cell>
          <cell r="G608" t="str">
            <v/>
          </cell>
          <cell r="H608">
            <v>0</v>
          </cell>
          <cell r="I608" t="str">
            <v/>
          </cell>
        </row>
        <row r="609">
          <cell r="C609" t="str">
            <v/>
          </cell>
          <cell r="D609">
            <v>0</v>
          </cell>
          <cell r="E609" t="str">
            <v/>
          </cell>
          <cell r="F609" t="str">
            <v/>
          </cell>
          <cell r="G609" t="str">
            <v/>
          </cell>
          <cell r="H609">
            <v>0</v>
          </cell>
          <cell r="I609" t="str">
            <v/>
          </cell>
        </row>
        <row r="610">
          <cell r="C610" t="str">
            <v/>
          </cell>
          <cell r="D610">
            <v>0</v>
          </cell>
          <cell r="E610" t="str">
            <v/>
          </cell>
          <cell r="F610" t="str">
            <v/>
          </cell>
          <cell r="G610" t="str">
            <v/>
          </cell>
          <cell r="H610">
            <v>0</v>
          </cell>
          <cell r="I610" t="str">
            <v/>
          </cell>
        </row>
        <row r="611">
          <cell r="C611" t="str">
            <v/>
          </cell>
          <cell r="D611">
            <v>0</v>
          </cell>
          <cell r="E611" t="str">
            <v/>
          </cell>
          <cell r="F611" t="str">
            <v/>
          </cell>
          <cell r="G611" t="str">
            <v/>
          </cell>
          <cell r="H611">
            <v>0</v>
          </cell>
          <cell r="I611" t="str">
            <v/>
          </cell>
        </row>
        <row r="612">
          <cell r="C612" t="str">
            <v/>
          </cell>
          <cell r="D612">
            <v>0</v>
          </cell>
          <cell r="E612" t="str">
            <v/>
          </cell>
          <cell r="F612" t="str">
            <v/>
          </cell>
          <cell r="G612" t="str">
            <v/>
          </cell>
          <cell r="H612">
            <v>0</v>
          </cell>
          <cell r="I612" t="str">
            <v/>
          </cell>
        </row>
        <row r="613">
          <cell r="C613" t="str">
            <v/>
          </cell>
          <cell r="D613">
            <v>0</v>
          </cell>
          <cell r="E613" t="str">
            <v/>
          </cell>
          <cell r="F613" t="str">
            <v/>
          </cell>
          <cell r="G613" t="str">
            <v/>
          </cell>
          <cell r="H613">
            <v>0</v>
          </cell>
          <cell r="I613" t="str">
            <v/>
          </cell>
        </row>
        <row r="614"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 t="str">
            <v xml:space="preserve">Subtotal Mano de Obra </v>
          </cell>
          <cell r="I614">
            <v>5083</v>
          </cell>
        </row>
        <row r="615"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C617" t="str">
            <v xml:space="preserve">VALOR PRECIO UNITARIO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9183</v>
          </cell>
        </row>
        <row r="618"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C619" t="str">
            <v>ACD-002</v>
          </cell>
          <cell r="D619" t="str">
            <v>DEMOLICIÓN DE PAVIMENTO RIGIDO O FLEXIBLE CON COMPRESOR MANUAL 0,15m &lt; E ≤ 0,25m</v>
          </cell>
          <cell r="E619">
            <v>0</v>
          </cell>
          <cell r="F619">
            <v>0.1</v>
          </cell>
          <cell r="G619">
            <v>17708</v>
          </cell>
          <cell r="H619" t="str">
            <v>UNIDAD :</v>
          </cell>
          <cell r="I619" t="str">
            <v>M2</v>
          </cell>
        </row>
        <row r="620">
          <cell r="C620" t="str">
            <v>DEMOLICIÓN DE PAVIMENTO RIGIDO O FLEXIBLE CON COMPRESOR MANUAL 0,15m &lt; E ≤ 0,25m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C622" t="str">
            <v>MAQUINARIA Y EQUIPOS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C623" t="str">
            <v>DESCRIPCION</v>
          </cell>
          <cell r="D623">
            <v>0</v>
          </cell>
          <cell r="E623">
            <v>0</v>
          </cell>
          <cell r="F623" t="str">
            <v>UNIDAD</v>
          </cell>
          <cell r="G623" t="str">
            <v>TARIFA/ UNIDAD</v>
          </cell>
          <cell r="H623" t="str">
            <v>RENDIMIENTO</v>
          </cell>
          <cell r="I623" t="str">
            <v>VALOR UNITARIO</v>
          </cell>
        </row>
        <row r="624">
          <cell r="C624" t="str">
            <v>HERRAMIENTAS MENORES</v>
          </cell>
          <cell r="D624">
            <v>0</v>
          </cell>
          <cell r="E624">
            <v>0</v>
          </cell>
          <cell r="F624" t="str">
            <v>GLB</v>
          </cell>
          <cell r="G624">
            <v>1000</v>
          </cell>
          <cell r="H624">
            <v>0.5</v>
          </cell>
          <cell r="I624">
            <v>500</v>
          </cell>
        </row>
        <row r="625">
          <cell r="C625" t="str">
            <v>MARTILLO HIDRAULICO</v>
          </cell>
          <cell r="D625">
            <v>0</v>
          </cell>
          <cell r="E625">
            <v>0</v>
          </cell>
          <cell r="F625" t="str">
            <v>DIA</v>
          </cell>
          <cell r="G625">
            <v>45000</v>
          </cell>
          <cell r="H625">
            <v>0.1</v>
          </cell>
          <cell r="I625">
            <v>4500</v>
          </cell>
        </row>
        <row r="626">
          <cell r="C626" t="str">
            <v/>
          </cell>
          <cell r="D626">
            <v>0</v>
          </cell>
          <cell r="E626">
            <v>0</v>
          </cell>
          <cell r="F626" t="str">
            <v/>
          </cell>
          <cell r="G626" t="str">
            <v/>
          </cell>
          <cell r="H626">
            <v>0</v>
          </cell>
          <cell r="I626" t="str">
            <v/>
          </cell>
        </row>
        <row r="627">
          <cell r="C627" t="str">
            <v/>
          </cell>
          <cell r="D627">
            <v>0</v>
          </cell>
          <cell r="E627">
            <v>0</v>
          </cell>
          <cell r="F627" t="str">
            <v/>
          </cell>
          <cell r="G627" t="str">
            <v/>
          </cell>
          <cell r="H627">
            <v>0</v>
          </cell>
          <cell r="I627" t="str">
            <v/>
          </cell>
        </row>
        <row r="628">
          <cell r="C628" t="str">
            <v/>
          </cell>
          <cell r="D628">
            <v>0</v>
          </cell>
          <cell r="E628">
            <v>0</v>
          </cell>
          <cell r="F628" t="str">
            <v/>
          </cell>
          <cell r="G628" t="str">
            <v/>
          </cell>
          <cell r="H628">
            <v>0</v>
          </cell>
          <cell r="I628" t="str">
            <v/>
          </cell>
        </row>
        <row r="629">
          <cell r="C629" t="str">
            <v/>
          </cell>
          <cell r="D629">
            <v>0</v>
          </cell>
          <cell r="E629">
            <v>0</v>
          </cell>
          <cell r="F629" t="str">
            <v/>
          </cell>
          <cell r="G629" t="str">
            <v/>
          </cell>
          <cell r="H629">
            <v>0</v>
          </cell>
          <cell r="I629" t="str">
            <v/>
          </cell>
        </row>
        <row r="630">
          <cell r="C630" t="str">
            <v/>
          </cell>
          <cell r="D630">
            <v>0</v>
          </cell>
          <cell r="E630">
            <v>0</v>
          </cell>
          <cell r="F630" t="str">
            <v/>
          </cell>
          <cell r="G630" t="str">
            <v/>
          </cell>
          <cell r="H630">
            <v>0</v>
          </cell>
          <cell r="I630" t="str">
            <v/>
          </cell>
        </row>
        <row r="631">
          <cell r="C631" t="str">
            <v/>
          </cell>
          <cell r="D631">
            <v>0</v>
          </cell>
          <cell r="E631">
            <v>0</v>
          </cell>
          <cell r="F631" t="str">
            <v/>
          </cell>
          <cell r="G631" t="str">
            <v/>
          </cell>
          <cell r="H631">
            <v>0</v>
          </cell>
          <cell r="I631" t="str">
            <v/>
          </cell>
        </row>
        <row r="632">
          <cell r="C632" t="str">
            <v/>
          </cell>
          <cell r="D632">
            <v>0</v>
          </cell>
          <cell r="E632">
            <v>0</v>
          </cell>
          <cell r="F632" t="str">
            <v/>
          </cell>
          <cell r="G632" t="str">
            <v/>
          </cell>
          <cell r="H632">
            <v>0</v>
          </cell>
          <cell r="I632" t="str">
            <v/>
          </cell>
        </row>
        <row r="633">
          <cell r="C633" t="str">
            <v/>
          </cell>
          <cell r="D633">
            <v>0</v>
          </cell>
          <cell r="E633">
            <v>0</v>
          </cell>
          <cell r="F633" t="str">
            <v/>
          </cell>
          <cell r="G633" t="str">
            <v/>
          </cell>
          <cell r="H633">
            <v>0</v>
          </cell>
          <cell r="I633" t="str">
            <v/>
          </cell>
        </row>
        <row r="634"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 t="str">
            <v xml:space="preserve">Subtotal Maquinaria y Equipos </v>
          </cell>
          <cell r="I634">
            <v>5000</v>
          </cell>
        </row>
        <row r="635">
          <cell r="C635" t="str">
            <v>MATERIALES EN OBRA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C636" t="str">
            <v>DESCRIPCION</v>
          </cell>
          <cell r="D636">
            <v>0</v>
          </cell>
          <cell r="E636">
            <v>0</v>
          </cell>
          <cell r="F636" t="str">
            <v>UNIDAD</v>
          </cell>
          <cell r="G636" t="str">
            <v>PRECIO UNITARIO</v>
          </cell>
          <cell r="H636" t="str">
            <v>CANTIDAD</v>
          </cell>
          <cell r="I636" t="str">
            <v>VALOR UNITARIO</v>
          </cell>
        </row>
        <row r="637">
          <cell r="C637" t="str">
            <v/>
          </cell>
          <cell r="D637">
            <v>0</v>
          </cell>
          <cell r="E637">
            <v>0</v>
          </cell>
          <cell r="F637" t="str">
            <v/>
          </cell>
          <cell r="G637" t="str">
            <v/>
          </cell>
          <cell r="H637">
            <v>0</v>
          </cell>
          <cell r="I637" t="str">
            <v/>
          </cell>
        </row>
        <row r="638">
          <cell r="C638" t="str">
            <v/>
          </cell>
          <cell r="D638">
            <v>0</v>
          </cell>
          <cell r="E638">
            <v>0</v>
          </cell>
          <cell r="F638" t="str">
            <v/>
          </cell>
          <cell r="G638" t="str">
            <v/>
          </cell>
          <cell r="H638">
            <v>0</v>
          </cell>
          <cell r="I638" t="str">
            <v/>
          </cell>
        </row>
        <row r="639">
          <cell r="C639" t="str">
            <v/>
          </cell>
          <cell r="D639">
            <v>0</v>
          </cell>
          <cell r="E639">
            <v>0</v>
          </cell>
          <cell r="F639" t="str">
            <v/>
          </cell>
          <cell r="G639" t="str">
            <v/>
          </cell>
          <cell r="H639">
            <v>0</v>
          </cell>
          <cell r="I639" t="str">
            <v/>
          </cell>
        </row>
        <row r="640">
          <cell r="C640" t="str">
            <v/>
          </cell>
          <cell r="D640">
            <v>0</v>
          </cell>
          <cell r="E640">
            <v>0</v>
          </cell>
          <cell r="F640" t="str">
            <v/>
          </cell>
          <cell r="G640" t="str">
            <v/>
          </cell>
          <cell r="H640">
            <v>0</v>
          </cell>
          <cell r="I640" t="str">
            <v/>
          </cell>
        </row>
        <row r="641">
          <cell r="C641" t="str">
            <v/>
          </cell>
          <cell r="D641">
            <v>0</v>
          </cell>
          <cell r="E641">
            <v>0</v>
          </cell>
          <cell r="F641" t="str">
            <v/>
          </cell>
          <cell r="G641" t="str">
            <v/>
          </cell>
          <cell r="H641">
            <v>0</v>
          </cell>
          <cell r="I641" t="str">
            <v/>
          </cell>
        </row>
        <row r="642">
          <cell r="C642" t="str">
            <v/>
          </cell>
          <cell r="D642">
            <v>0</v>
          </cell>
          <cell r="E642">
            <v>0</v>
          </cell>
          <cell r="F642" t="str">
            <v/>
          </cell>
          <cell r="G642" t="str">
            <v/>
          </cell>
          <cell r="H642">
            <v>0</v>
          </cell>
          <cell r="I642" t="str">
            <v/>
          </cell>
        </row>
        <row r="643">
          <cell r="C643" t="str">
            <v/>
          </cell>
          <cell r="D643">
            <v>0</v>
          </cell>
          <cell r="E643">
            <v>0</v>
          </cell>
          <cell r="F643" t="str">
            <v/>
          </cell>
          <cell r="G643" t="str">
            <v/>
          </cell>
          <cell r="H643">
            <v>0</v>
          </cell>
          <cell r="I643" t="str">
            <v/>
          </cell>
        </row>
        <row r="644">
          <cell r="C644" t="str">
            <v/>
          </cell>
          <cell r="D644">
            <v>0</v>
          </cell>
          <cell r="E644">
            <v>0</v>
          </cell>
          <cell r="F644" t="str">
            <v/>
          </cell>
          <cell r="G644" t="str">
            <v/>
          </cell>
          <cell r="H644">
            <v>0</v>
          </cell>
          <cell r="I644" t="str">
            <v/>
          </cell>
        </row>
        <row r="645">
          <cell r="C645" t="str">
            <v/>
          </cell>
          <cell r="D645">
            <v>0</v>
          </cell>
          <cell r="E645">
            <v>0</v>
          </cell>
          <cell r="F645" t="str">
            <v/>
          </cell>
          <cell r="G645" t="str">
            <v/>
          </cell>
          <cell r="H645">
            <v>0</v>
          </cell>
          <cell r="I645" t="str">
            <v/>
          </cell>
        </row>
        <row r="646">
          <cell r="C646" t="str">
            <v/>
          </cell>
          <cell r="D646">
            <v>0</v>
          </cell>
          <cell r="E646">
            <v>0</v>
          </cell>
          <cell r="F646" t="str">
            <v/>
          </cell>
          <cell r="G646" t="str">
            <v/>
          </cell>
          <cell r="H646">
            <v>0</v>
          </cell>
          <cell r="I646" t="str">
            <v/>
          </cell>
        </row>
        <row r="647">
          <cell r="C647" t="str">
            <v/>
          </cell>
          <cell r="D647">
            <v>0</v>
          </cell>
          <cell r="E647">
            <v>0</v>
          </cell>
          <cell r="F647" t="str">
            <v/>
          </cell>
          <cell r="G647" t="str">
            <v/>
          </cell>
          <cell r="H647">
            <v>0</v>
          </cell>
          <cell r="I647" t="str">
            <v/>
          </cell>
        </row>
        <row r="648">
          <cell r="C648" t="str">
            <v/>
          </cell>
          <cell r="D648">
            <v>0</v>
          </cell>
          <cell r="E648">
            <v>0</v>
          </cell>
          <cell r="F648" t="str">
            <v/>
          </cell>
          <cell r="G648" t="str">
            <v/>
          </cell>
          <cell r="H648">
            <v>0</v>
          </cell>
          <cell r="I648" t="str">
            <v/>
          </cell>
        </row>
        <row r="649"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 t="str">
            <v xml:space="preserve">Subtotal Materiales en Obra </v>
          </cell>
          <cell r="I649">
            <v>0</v>
          </cell>
        </row>
        <row r="650">
          <cell r="C650" t="str">
            <v>TRANSPORTE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C651" t="str">
            <v>DESCRIPCION</v>
          </cell>
          <cell r="D651" t="str">
            <v>UNIDAD</v>
          </cell>
          <cell r="E651" t="str">
            <v>CANTIDAD</v>
          </cell>
          <cell r="F651" t="str">
            <v>DIST.</v>
          </cell>
          <cell r="G651" t="str">
            <v>UNIDAD/KM</v>
          </cell>
          <cell r="H651" t="str">
            <v>TARIFA</v>
          </cell>
          <cell r="I651" t="str">
            <v>VALOR UNITARIO</v>
          </cell>
        </row>
        <row r="652">
          <cell r="C652" t="str">
            <v/>
          </cell>
          <cell r="D652" t="str">
            <v/>
          </cell>
          <cell r="E652">
            <v>0</v>
          </cell>
          <cell r="F652">
            <v>0</v>
          </cell>
          <cell r="G652" t="str">
            <v/>
          </cell>
          <cell r="H652" t="str">
            <v/>
          </cell>
          <cell r="I652" t="str">
            <v/>
          </cell>
        </row>
        <row r="653">
          <cell r="C653" t="str">
            <v/>
          </cell>
          <cell r="D653" t="str">
            <v/>
          </cell>
          <cell r="E653">
            <v>0</v>
          </cell>
          <cell r="F653">
            <v>0</v>
          </cell>
          <cell r="G653" t="str">
            <v/>
          </cell>
          <cell r="H653" t="str">
            <v/>
          </cell>
          <cell r="I653" t="str">
            <v/>
          </cell>
        </row>
        <row r="654">
          <cell r="C654" t="str">
            <v/>
          </cell>
          <cell r="D654" t="str">
            <v/>
          </cell>
          <cell r="E654">
            <v>0</v>
          </cell>
          <cell r="F654">
            <v>0</v>
          </cell>
          <cell r="G654" t="str">
            <v/>
          </cell>
          <cell r="H654" t="str">
            <v/>
          </cell>
          <cell r="I654" t="str">
            <v/>
          </cell>
        </row>
        <row r="655">
          <cell r="C655" t="str">
            <v/>
          </cell>
          <cell r="D655" t="str">
            <v/>
          </cell>
          <cell r="E655">
            <v>0</v>
          </cell>
          <cell r="F655">
            <v>0</v>
          </cell>
          <cell r="G655" t="str">
            <v/>
          </cell>
          <cell r="H655" t="str">
            <v/>
          </cell>
          <cell r="I655" t="str">
            <v/>
          </cell>
        </row>
        <row r="656">
          <cell r="C656" t="str">
            <v/>
          </cell>
          <cell r="D656" t="str">
            <v/>
          </cell>
          <cell r="E656">
            <v>0</v>
          </cell>
          <cell r="F656">
            <v>0</v>
          </cell>
          <cell r="G656" t="str">
            <v/>
          </cell>
          <cell r="H656" t="str">
            <v/>
          </cell>
          <cell r="I656" t="str">
            <v/>
          </cell>
        </row>
        <row r="657"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 t="str">
            <v xml:space="preserve">Subtotal Transporte </v>
          </cell>
          <cell r="I657">
            <v>0</v>
          </cell>
        </row>
        <row r="658">
          <cell r="C658" t="str">
            <v>MANO DE OBRA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C659" t="str">
            <v>DESCRIPCION</v>
          </cell>
          <cell r="D659" t="str">
            <v>CANTIDAD</v>
          </cell>
          <cell r="E659" t="str">
            <v>JORNAL</v>
          </cell>
          <cell r="F659" t="str">
            <v>PRESTAC.</v>
          </cell>
          <cell r="G659" t="str">
            <v>JORNAL TOTAL</v>
          </cell>
          <cell r="H659" t="str">
            <v>RENDIMIENTO</v>
          </cell>
          <cell r="I659" t="str">
            <v>VALOR UNITARIO</v>
          </cell>
        </row>
        <row r="660">
          <cell r="C660" t="str">
            <v>AUXILIAR DE MAQUINARIA Y EQUIPO</v>
          </cell>
          <cell r="D660">
            <v>1</v>
          </cell>
          <cell r="E660">
            <v>32220</v>
          </cell>
          <cell r="F660">
            <v>0.70709959794144628</v>
          </cell>
          <cell r="G660">
            <v>55002.749045673394</v>
          </cell>
          <cell r="H660">
            <v>0.1</v>
          </cell>
          <cell r="I660">
            <v>5500.27</v>
          </cell>
        </row>
        <row r="661">
          <cell r="C661" t="str">
            <v>OFICIAL</v>
          </cell>
          <cell r="D661">
            <v>1</v>
          </cell>
          <cell r="E661">
            <v>42960</v>
          </cell>
          <cell r="F661">
            <v>0.67776305462046826</v>
          </cell>
          <cell r="G661">
            <v>72076.700826495318</v>
          </cell>
          <cell r="H661">
            <v>0.1</v>
          </cell>
          <cell r="I661">
            <v>7207.67</v>
          </cell>
        </row>
        <row r="662">
          <cell r="C662" t="str">
            <v/>
          </cell>
          <cell r="D662">
            <v>0</v>
          </cell>
          <cell r="E662" t="str">
            <v/>
          </cell>
          <cell r="F662" t="str">
            <v/>
          </cell>
          <cell r="G662" t="str">
            <v/>
          </cell>
          <cell r="H662">
            <v>0</v>
          </cell>
          <cell r="I662" t="str">
            <v/>
          </cell>
        </row>
        <row r="663">
          <cell r="C663" t="str">
            <v/>
          </cell>
          <cell r="D663">
            <v>0</v>
          </cell>
          <cell r="E663" t="str">
            <v/>
          </cell>
          <cell r="F663" t="str">
            <v/>
          </cell>
          <cell r="G663" t="str">
            <v/>
          </cell>
          <cell r="H663">
            <v>0</v>
          </cell>
          <cell r="I663" t="str">
            <v/>
          </cell>
        </row>
        <row r="664">
          <cell r="C664" t="str">
            <v/>
          </cell>
          <cell r="D664">
            <v>0</v>
          </cell>
          <cell r="E664" t="str">
            <v/>
          </cell>
          <cell r="F664" t="str">
            <v/>
          </cell>
          <cell r="G664" t="str">
            <v/>
          </cell>
          <cell r="H664">
            <v>0</v>
          </cell>
          <cell r="I664" t="str">
            <v/>
          </cell>
        </row>
        <row r="665">
          <cell r="C665" t="str">
            <v/>
          </cell>
          <cell r="D665">
            <v>0</v>
          </cell>
          <cell r="E665" t="str">
            <v/>
          </cell>
          <cell r="F665" t="str">
            <v/>
          </cell>
          <cell r="G665" t="str">
            <v/>
          </cell>
          <cell r="H665">
            <v>0</v>
          </cell>
          <cell r="I665" t="str">
            <v/>
          </cell>
        </row>
        <row r="666">
          <cell r="C666" t="str">
            <v/>
          </cell>
          <cell r="D666">
            <v>0</v>
          </cell>
          <cell r="E666" t="str">
            <v/>
          </cell>
          <cell r="F666" t="str">
            <v/>
          </cell>
          <cell r="G666" t="str">
            <v/>
          </cell>
          <cell r="H666">
            <v>0</v>
          </cell>
          <cell r="I666" t="str">
            <v/>
          </cell>
        </row>
        <row r="667">
          <cell r="C667" t="str">
            <v/>
          </cell>
          <cell r="D667">
            <v>0</v>
          </cell>
          <cell r="E667" t="str">
            <v/>
          </cell>
          <cell r="F667" t="str">
            <v/>
          </cell>
          <cell r="G667" t="str">
            <v/>
          </cell>
          <cell r="H667">
            <v>0</v>
          </cell>
          <cell r="I667" t="str">
            <v/>
          </cell>
        </row>
        <row r="668">
          <cell r="C668" t="str">
            <v/>
          </cell>
          <cell r="D668">
            <v>0</v>
          </cell>
          <cell r="E668" t="str">
            <v/>
          </cell>
          <cell r="F668" t="str">
            <v/>
          </cell>
          <cell r="G668" t="str">
            <v/>
          </cell>
          <cell r="H668">
            <v>0</v>
          </cell>
          <cell r="I668" t="str">
            <v/>
          </cell>
        </row>
        <row r="669">
          <cell r="C669" t="str">
            <v/>
          </cell>
          <cell r="D669">
            <v>0</v>
          </cell>
          <cell r="E669" t="str">
            <v/>
          </cell>
          <cell r="F669" t="str">
            <v/>
          </cell>
          <cell r="G669" t="str">
            <v/>
          </cell>
          <cell r="H669">
            <v>0</v>
          </cell>
          <cell r="I669" t="str">
            <v/>
          </cell>
        </row>
        <row r="670"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 t="str">
            <v xml:space="preserve">Subtotal Mano de Obra </v>
          </cell>
          <cell r="I670">
            <v>12708</v>
          </cell>
        </row>
        <row r="671"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C673" t="str">
            <v xml:space="preserve">VALOR PRECIO UNITARIO 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17708</v>
          </cell>
        </row>
        <row r="674"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C675" t="str">
            <v>ACD-003</v>
          </cell>
          <cell r="D675" t="str">
            <v>DEMOLICIÓN DE ANDEN CON MONA 0,15 &lt; E ≤ 0,25m</v>
          </cell>
          <cell r="E675">
            <v>0</v>
          </cell>
          <cell r="F675">
            <v>0.08</v>
          </cell>
          <cell r="G675">
            <v>7883</v>
          </cell>
          <cell r="H675" t="str">
            <v>UNIDAD :</v>
          </cell>
          <cell r="I675" t="str">
            <v>M2</v>
          </cell>
        </row>
        <row r="676">
          <cell r="C676" t="str">
            <v>DEMOLICIÓN DE ANDEN CON MONA 0,15 &lt; E ≤ 0,25m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C678" t="str">
            <v>MAQUINARIA Y EQUIPOS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C679" t="str">
            <v>DESCRIPCION</v>
          </cell>
          <cell r="D679">
            <v>0</v>
          </cell>
          <cell r="E679">
            <v>0</v>
          </cell>
          <cell r="F679" t="str">
            <v>UNIDAD</v>
          </cell>
          <cell r="G679" t="str">
            <v>TARIFA/ UNIDAD</v>
          </cell>
          <cell r="H679" t="str">
            <v>RENDIMIENTO</v>
          </cell>
          <cell r="I679" t="str">
            <v>VALOR UNITARIO</v>
          </cell>
        </row>
        <row r="680">
          <cell r="C680" t="str">
            <v>HERRAMIENTAS MENORES</v>
          </cell>
          <cell r="D680">
            <v>0</v>
          </cell>
          <cell r="E680">
            <v>0</v>
          </cell>
          <cell r="F680" t="str">
            <v>GLB</v>
          </cell>
          <cell r="G680">
            <v>1000</v>
          </cell>
          <cell r="H680">
            <v>0.6</v>
          </cell>
          <cell r="I680">
            <v>600</v>
          </cell>
        </row>
        <row r="681">
          <cell r="C681" t="str">
            <v/>
          </cell>
          <cell r="D681">
            <v>0</v>
          </cell>
          <cell r="E681">
            <v>0</v>
          </cell>
          <cell r="F681" t="str">
            <v/>
          </cell>
          <cell r="G681" t="str">
            <v/>
          </cell>
          <cell r="H681">
            <v>0</v>
          </cell>
          <cell r="I681" t="str">
            <v/>
          </cell>
        </row>
        <row r="682">
          <cell r="C682" t="str">
            <v/>
          </cell>
          <cell r="D682">
            <v>0</v>
          </cell>
          <cell r="E682">
            <v>0</v>
          </cell>
          <cell r="F682" t="str">
            <v/>
          </cell>
          <cell r="G682" t="str">
            <v/>
          </cell>
          <cell r="H682">
            <v>0</v>
          </cell>
          <cell r="I682" t="str">
            <v/>
          </cell>
        </row>
        <row r="683">
          <cell r="C683" t="str">
            <v/>
          </cell>
          <cell r="D683">
            <v>0</v>
          </cell>
          <cell r="E683">
            <v>0</v>
          </cell>
          <cell r="F683" t="str">
            <v/>
          </cell>
          <cell r="G683" t="str">
            <v/>
          </cell>
          <cell r="H683">
            <v>0</v>
          </cell>
          <cell r="I683" t="str">
            <v/>
          </cell>
        </row>
        <row r="684">
          <cell r="C684" t="str">
            <v/>
          </cell>
          <cell r="D684">
            <v>0</v>
          </cell>
          <cell r="E684">
            <v>0</v>
          </cell>
          <cell r="F684" t="str">
            <v/>
          </cell>
          <cell r="G684" t="str">
            <v/>
          </cell>
          <cell r="H684">
            <v>0</v>
          </cell>
          <cell r="I684" t="str">
            <v/>
          </cell>
        </row>
        <row r="685">
          <cell r="C685" t="str">
            <v/>
          </cell>
          <cell r="D685">
            <v>0</v>
          </cell>
          <cell r="E685">
            <v>0</v>
          </cell>
          <cell r="F685" t="str">
            <v/>
          </cell>
          <cell r="G685" t="str">
            <v/>
          </cell>
          <cell r="H685">
            <v>0</v>
          </cell>
          <cell r="I685" t="str">
            <v/>
          </cell>
        </row>
        <row r="686">
          <cell r="C686" t="str">
            <v/>
          </cell>
          <cell r="D686">
            <v>0</v>
          </cell>
          <cell r="E686">
            <v>0</v>
          </cell>
          <cell r="F686" t="str">
            <v/>
          </cell>
          <cell r="G686" t="str">
            <v/>
          </cell>
          <cell r="H686">
            <v>0</v>
          </cell>
          <cell r="I686" t="str">
            <v/>
          </cell>
        </row>
        <row r="687">
          <cell r="C687" t="str">
            <v/>
          </cell>
          <cell r="D687">
            <v>0</v>
          </cell>
          <cell r="E687">
            <v>0</v>
          </cell>
          <cell r="F687" t="str">
            <v/>
          </cell>
          <cell r="G687" t="str">
            <v/>
          </cell>
          <cell r="H687">
            <v>0</v>
          </cell>
          <cell r="I687" t="str">
            <v/>
          </cell>
        </row>
        <row r="688">
          <cell r="C688" t="str">
            <v/>
          </cell>
          <cell r="D688">
            <v>0</v>
          </cell>
          <cell r="E688">
            <v>0</v>
          </cell>
          <cell r="F688" t="str">
            <v/>
          </cell>
          <cell r="G688" t="str">
            <v/>
          </cell>
          <cell r="H688">
            <v>0</v>
          </cell>
          <cell r="I688" t="str">
            <v/>
          </cell>
        </row>
        <row r="689">
          <cell r="C689" t="str">
            <v/>
          </cell>
          <cell r="D689">
            <v>0</v>
          </cell>
          <cell r="E689">
            <v>0</v>
          </cell>
          <cell r="F689" t="str">
            <v/>
          </cell>
          <cell r="G689" t="str">
            <v/>
          </cell>
          <cell r="H689">
            <v>0</v>
          </cell>
          <cell r="I689" t="str">
            <v/>
          </cell>
        </row>
        <row r="690"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 t="str">
            <v xml:space="preserve">Subtotal Maquinaria y Equipos </v>
          </cell>
          <cell r="I690">
            <v>600</v>
          </cell>
        </row>
        <row r="691">
          <cell r="C691" t="str">
            <v>MATERIALES EN OBRA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C692" t="str">
            <v>DESCRIPCION</v>
          </cell>
          <cell r="D692">
            <v>0</v>
          </cell>
          <cell r="E692">
            <v>0</v>
          </cell>
          <cell r="F692" t="str">
            <v>UNIDAD</v>
          </cell>
          <cell r="G692" t="str">
            <v>PRECIO UNITARIO</v>
          </cell>
          <cell r="H692" t="str">
            <v>CANTIDAD</v>
          </cell>
          <cell r="I692" t="str">
            <v>VALOR UNITARIO</v>
          </cell>
        </row>
        <row r="693">
          <cell r="C693" t="str">
            <v/>
          </cell>
          <cell r="D693">
            <v>0</v>
          </cell>
          <cell r="E693">
            <v>0</v>
          </cell>
          <cell r="F693" t="str">
            <v/>
          </cell>
          <cell r="G693" t="str">
            <v/>
          </cell>
          <cell r="H693">
            <v>0</v>
          </cell>
          <cell r="I693" t="str">
            <v/>
          </cell>
        </row>
        <row r="694">
          <cell r="C694" t="str">
            <v/>
          </cell>
          <cell r="D694">
            <v>0</v>
          </cell>
          <cell r="E694">
            <v>0</v>
          </cell>
          <cell r="F694" t="str">
            <v/>
          </cell>
          <cell r="G694" t="str">
            <v/>
          </cell>
          <cell r="H694">
            <v>0</v>
          </cell>
          <cell r="I694" t="str">
            <v/>
          </cell>
        </row>
        <row r="695">
          <cell r="C695" t="str">
            <v/>
          </cell>
          <cell r="D695">
            <v>0</v>
          </cell>
          <cell r="E695">
            <v>0</v>
          </cell>
          <cell r="F695" t="str">
            <v/>
          </cell>
          <cell r="G695" t="str">
            <v/>
          </cell>
          <cell r="H695">
            <v>0</v>
          </cell>
          <cell r="I695" t="str">
            <v/>
          </cell>
        </row>
        <row r="696">
          <cell r="C696" t="str">
            <v/>
          </cell>
          <cell r="D696">
            <v>0</v>
          </cell>
          <cell r="E696">
            <v>0</v>
          </cell>
          <cell r="F696" t="str">
            <v/>
          </cell>
          <cell r="G696" t="str">
            <v/>
          </cell>
          <cell r="H696">
            <v>0</v>
          </cell>
          <cell r="I696" t="str">
            <v/>
          </cell>
        </row>
        <row r="697">
          <cell r="C697" t="str">
            <v/>
          </cell>
          <cell r="D697">
            <v>0</v>
          </cell>
          <cell r="E697">
            <v>0</v>
          </cell>
          <cell r="F697" t="str">
            <v/>
          </cell>
          <cell r="G697" t="str">
            <v/>
          </cell>
          <cell r="H697">
            <v>0</v>
          </cell>
          <cell r="I697" t="str">
            <v/>
          </cell>
        </row>
        <row r="698">
          <cell r="C698" t="str">
            <v/>
          </cell>
          <cell r="D698">
            <v>0</v>
          </cell>
          <cell r="E698">
            <v>0</v>
          </cell>
          <cell r="F698" t="str">
            <v/>
          </cell>
          <cell r="G698" t="str">
            <v/>
          </cell>
          <cell r="H698">
            <v>0</v>
          </cell>
          <cell r="I698" t="str">
            <v/>
          </cell>
        </row>
        <row r="699">
          <cell r="C699" t="str">
            <v/>
          </cell>
          <cell r="D699">
            <v>0</v>
          </cell>
          <cell r="E699">
            <v>0</v>
          </cell>
          <cell r="F699" t="str">
            <v/>
          </cell>
          <cell r="G699" t="str">
            <v/>
          </cell>
          <cell r="H699">
            <v>0</v>
          </cell>
          <cell r="I699" t="str">
            <v/>
          </cell>
        </row>
        <row r="700">
          <cell r="C700" t="str">
            <v/>
          </cell>
          <cell r="D700">
            <v>0</v>
          </cell>
          <cell r="E700">
            <v>0</v>
          </cell>
          <cell r="F700" t="str">
            <v/>
          </cell>
          <cell r="G700" t="str">
            <v/>
          </cell>
          <cell r="H700">
            <v>0</v>
          </cell>
          <cell r="I700" t="str">
            <v/>
          </cell>
        </row>
        <row r="701">
          <cell r="C701" t="str">
            <v/>
          </cell>
          <cell r="D701">
            <v>0</v>
          </cell>
          <cell r="E701">
            <v>0</v>
          </cell>
          <cell r="F701" t="str">
            <v/>
          </cell>
          <cell r="G701" t="str">
            <v/>
          </cell>
          <cell r="H701">
            <v>0</v>
          </cell>
          <cell r="I701" t="str">
            <v/>
          </cell>
        </row>
        <row r="702">
          <cell r="C702" t="str">
            <v/>
          </cell>
          <cell r="D702">
            <v>0</v>
          </cell>
          <cell r="E702">
            <v>0</v>
          </cell>
          <cell r="F702" t="str">
            <v/>
          </cell>
          <cell r="G702" t="str">
            <v/>
          </cell>
          <cell r="H702">
            <v>0</v>
          </cell>
          <cell r="I702" t="str">
            <v/>
          </cell>
        </row>
        <row r="703">
          <cell r="C703" t="str">
            <v/>
          </cell>
          <cell r="D703">
            <v>0</v>
          </cell>
          <cell r="E703">
            <v>0</v>
          </cell>
          <cell r="F703" t="str">
            <v/>
          </cell>
          <cell r="G703" t="str">
            <v/>
          </cell>
          <cell r="H703">
            <v>0</v>
          </cell>
          <cell r="I703" t="str">
            <v/>
          </cell>
        </row>
        <row r="704">
          <cell r="C704" t="str">
            <v/>
          </cell>
          <cell r="D704">
            <v>0</v>
          </cell>
          <cell r="E704">
            <v>0</v>
          </cell>
          <cell r="F704" t="str">
            <v/>
          </cell>
          <cell r="G704" t="str">
            <v/>
          </cell>
          <cell r="H704">
            <v>0</v>
          </cell>
          <cell r="I704" t="str">
            <v/>
          </cell>
        </row>
        <row r="705"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 t="str">
            <v xml:space="preserve">Subtotal Materiales en Obra </v>
          </cell>
          <cell r="I705">
            <v>0</v>
          </cell>
        </row>
        <row r="706">
          <cell r="C706" t="str">
            <v>TRANSPORTE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C707" t="str">
            <v>DESCRIPCION</v>
          </cell>
          <cell r="D707" t="str">
            <v>UNIDAD</v>
          </cell>
          <cell r="E707" t="str">
            <v>CANTIDAD</v>
          </cell>
          <cell r="F707" t="str">
            <v>DIST.</v>
          </cell>
          <cell r="G707" t="str">
            <v>UNIDAD/KM</v>
          </cell>
          <cell r="H707" t="str">
            <v>TARIFA</v>
          </cell>
          <cell r="I707" t="str">
            <v>VALOR UNITARIO</v>
          </cell>
        </row>
        <row r="708">
          <cell r="C708" t="str">
            <v/>
          </cell>
          <cell r="D708" t="str">
            <v/>
          </cell>
          <cell r="E708">
            <v>0</v>
          </cell>
          <cell r="F708">
            <v>0</v>
          </cell>
          <cell r="G708" t="str">
            <v/>
          </cell>
          <cell r="H708" t="str">
            <v/>
          </cell>
          <cell r="I708" t="str">
            <v/>
          </cell>
        </row>
        <row r="709">
          <cell r="C709" t="str">
            <v/>
          </cell>
          <cell r="D709" t="str">
            <v/>
          </cell>
          <cell r="E709">
            <v>0</v>
          </cell>
          <cell r="F709">
            <v>0</v>
          </cell>
          <cell r="G709" t="str">
            <v/>
          </cell>
          <cell r="H709" t="str">
            <v/>
          </cell>
          <cell r="I709" t="str">
            <v/>
          </cell>
        </row>
        <row r="710">
          <cell r="C710" t="str">
            <v/>
          </cell>
          <cell r="D710" t="str">
            <v/>
          </cell>
          <cell r="E710">
            <v>0</v>
          </cell>
          <cell r="F710">
            <v>0</v>
          </cell>
          <cell r="G710" t="str">
            <v/>
          </cell>
          <cell r="H710" t="str">
            <v/>
          </cell>
          <cell r="I710" t="str">
            <v/>
          </cell>
        </row>
        <row r="711">
          <cell r="C711" t="str">
            <v/>
          </cell>
          <cell r="D711" t="str">
            <v/>
          </cell>
          <cell r="E711">
            <v>0</v>
          </cell>
          <cell r="F711">
            <v>0</v>
          </cell>
          <cell r="G711" t="str">
            <v/>
          </cell>
          <cell r="H711" t="str">
            <v/>
          </cell>
          <cell r="I711" t="str">
            <v/>
          </cell>
        </row>
        <row r="712">
          <cell r="C712" t="str">
            <v/>
          </cell>
          <cell r="D712" t="str">
            <v/>
          </cell>
          <cell r="E712">
            <v>0</v>
          </cell>
          <cell r="F712">
            <v>0</v>
          </cell>
          <cell r="G712" t="str">
            <v/>
          </cell>
          <cell r="H712" t="str">
            <v/>
          </cell>
          <cell r="I712" t="str">
            <v/>
          </cell>
        </row>
        <row r="713"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 t="str">
            <v xml:space="preserve">Subtotal Transporte </v>
          </cell>
          <cell r="I713">
            <v>0</v>
          </cell>
        </row>
        <row r="714">
          <cell r="C714" t="str">
            <v>MANO DE OBRA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C715" t="str">
            <v>DESCRIPCION</v>
          </cell>
          <cell r="D715" t="str">
            <v>CANTIDAD</v>
          </cell>
          <cell r="E715" t="str">
            <v>JORNAL</v>
          </cell>
          <cell r="F715" t="str">
            <v>PRESTAC.</v>
          </cell>
          <cell r="G715" t="str">
            <v>JORNAL TOTAL</v>
          </cell>
          <cell r="H715" t="str">
            <v>RENDIMIENTO</v>
          </cell>
          <cell r="I715" t="str">
            <v>VALOR UNITARIO</v>
          </cell>
        </row>
        <row r="716">
          <cell r="C716" t="str">
            <v>AYUDANTE</v>
          </cell>
          <cell r="D716">
            <v>2</v>
          </cell>
          <cell r="E716">
            <v>25780</v>
          </cell>
          <cell r="F716">
            <v>0.76577268458340253</v>
          </cell>
          <cell r="G716">
            <v>91043.239617120242</v>
          </cell>
          <cell r="H716">
            <v>0.08</v>
          </cell>
          <cell r="I716">
            <v>7283.46</v>
          </cell>
        </row>
        <row r="717">
          <cell r="C717" t="str">
            <v/>
          </cell>
          <cell r="D717">
            <v>0</v>
          </cell>
          <cell r="E717" t="str">
            <v/>
          </cell>
          <cell r="F717" t="str">
            <v/>
          </cell>
          <cell r="G717" t="str">
            <v/>
          </cell>
          <cell r="H717">
            <v>0</v>
          </cell>
          <cell r="I717" t="str">
            <v/>
          </cell>
        </row>
        <row r="718">
          <cell r="C718" t="str">
            <v/>
          </cell>
          <cell r="D718">
            <v>0</v>
          </cell>
          <cell r="E718" t="str">
            <v/>
          </cell>
          <cell r="F718" t="str">
            <v/>
          </cell>
          <cell r="G718" t="str">
            <v/>
          </cell>
          <cell r="H718">
            <v>0</v>
          </cell>
          <cell r="I718" t="str">
            <v/>
          </cell>
        </row>
        <row r="719">
          <cell r="C719" t="str">
            <v/>
          </cell>
          <cell r="D719">
            <v>0</v>
          </cell>
          <cell r="E719" t="str">
            <v/>
          </cell>
          <cell r="F719" t="str">
            <v/>
          </cell>
          <cell r="G719" t="str">
            <v/>
          </cell>
          <cell r="H719">
            <v>0</v>
          </cell>
          <cell r="I719" t="str">
            <v/>
          </cell>
        </row>
        <row r="720">
          <cell r="C720" t="str">
            <v/>
          </cell>
          <cell r="D720">
            <v>0</v>
          </cell>
          <cell r="E720" t="str">
            <v/>
          </cell>
          <cell r="F720" t="str">
            <v/>
          </cell>
          <cell r="G720" t="str">
            <v/>
          </cell>
          <cell r="H720">
            <v>0</v>
          </cell>
          <cell r="I720" t="str">
            <v/>
          </cell>
        </row>
        <row r="721">
          <cell r="C721" t="str">
            <v/>
          </cell>
          <cell r="D721">
            <v>0</v>
          </cell>
          <cell r="E721" t="str">
            <v/>
          </cell>
          <cell r="F721" t="str">
            <v/>
          </cell>
          <cell r="G721" t="str">
            <v/>
          </cell>
          <cell r="H721">
            <v>0</v>
          </cell>
          <cell r="I721" t="str">
            <v/>
          </cell>
        </row>
        <row r="722">
          <cell r="C722" t="str">
            <v/>
          </cell>
          <cell r="D722">
            <v>0</v>
          </cell>
          <cell r="E722" t="str">
            <v/>
          </cell>
          <cell r="F722" t="str">
            <v/>
          </cell>
          <cell r="G722" t="str">
            <v/>
          </cell>
          <cell r="H722">
            <v>0</v>
          </cell>
          <cell r="I722" t="str">
            <v/>
          </cell>
        </row>
        <row r="723">
          <cell r="C723" t="str">
            <v/>
          </cell>
          <cell r="D723">
            <v>0</v>
          </cell>
          <cell r="E723" t="str">
            <v/>
          </cell>
          <cell r="F723" t="str">
            <v/>
          </cell>
          <cell r="G723" t="str">
            <v/>
          </cell>
          <cell r="H723">
            <v>0</v>
          </cell>
          <cell r="I723" t="str">
            <v/>
          </cell>
        </row>
        <row r="724">
          <cell r="C724" t="str">
            <v/>
          </cell>
          <cell r="D724">
            <v>0</v>
          </cell>
          <cell r="E724" t="str">
            <v/>
          </cell>
          <cell r="F724" t="str">
            <v/>
          </cell>
          <cell r="G724" t="str">
            <v/>
          </cell>
          <cell r="H724">
            <v>0</v>
          </cell>
          <cell r="I724" t="str">
            <v/>
          </cell>
        </row>
        <row r="725">
          <cell r="C725" t="str">
            <v/>
          </cell>
          <cell r="D725">
            <v>0</v>
          </cell>
          <cell r="E725" t="str">
            <v/>
          </cell>
          <cell r="F725" t="str">
            <v/>
          </cell>
          <cell r="G725" t="str">
            <v/>
          </cell>
          <cell r="H725">
            <v>0</v>
          </cell>
          <cell r="I725" t="str">
            <v/>
          </cell>
        </row>
        <row r="726"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 t="str">
            <v xml:space="preserve">Subtotal Mano de Obra </v>
          </cell>
          <cell r="I726">
            <v>7283</v>
          </cell>
        </row>
        <row r="727"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C729" t="str">
            <v xml:space="preserve">VALOR PRECIO UNITARIO 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7883</v>
          </cell>
        </row>
        <row r="730"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C731" t="str">
            <v>AEC-001</v>
          </cell>
          <cell r="D731" t="str">
            <v>PAVIMENTO EN CONCRETO DE MR= 3.8Mpa (F´c=28Mpa) PREMEZCLADO Y ACELERADO A 3 DÍAS (E= 0,20m.)</v>
          </cell>
          <cell r="E731">
            <v>0</v>
          </cell>
          <cell r="F731">
            <v>0.06</v>
          </cell>
          <cell r="G731">
            <v>147018</v>
          </cell>
          <cell r="H731" t="str">
            <v>UNIDAD :</v>
          </cell>
          <cell r="I731" t="str">
            <v>M2</v>
          </cell>
        </row>
        <row r="732">
          <cell r="C732" t="str">
            <v>PAVIMENTO EN CONCRETO DE MR= 3.8Mpa (F´c=28Mpa) PREMEZCLADO Y ACELERADO A 3 DÍAS (E= 0,20m.)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C734" t="str">
            <v>MAQUINARIA Y EQUIPOS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C735" t="str">
            <v>DESCRIPCION</v>
          </cell>
          <cell r="D735">
            <v>0</v>
          </cell>
          <cell r="E735">
            <v>0</v>
          </cell>
          <cell r="F735" t="str">
            <v>UNIDAD</v>
          </cell>
          <cell r="G735" t="str">
            <v>TARIFA/ UNIDAD</v>
          </cell>
          <cell r="H735" t="str">
            <v>RENDIMIENTO</v>
          </cell>
          <cell r="I735" t="str">
            <v>VALOR UNITARIO</v>
          </cell>
        </row>
        <row r="736">
          <cell r="C736" t="str">
            <v>HERRAMIENTAS MENORES</v>
          </cell>
          <cell r="D736">
            <v>0</v>
          </cell>
          <cell r="E736">
            <v>0</v>
          </cell>
          <cell r="F736" t="str">
            <v>GLB</v>
          </cell>
          <cell r="G736">
            <v>1000</v>
          </cell>
          <cell r="H736">
            <v>0.5</v>
          </cell>
          <cell r="I736">
            <v>500</v>
          </cell>
        </row>
        <row r="737">
          <cell r="C737" t="str">
            <v>VIBRADOR DE CONCRETO A GASOLINA</v>
          </cell>
          <cell r="D737">
            <v>0</v>
          </cell>
          <cell r="E737">
            <v>0</v>
          </cell>
          <cell r="F737" t="str">
            <v>DIA</v>
          </cell>
          <cell r="G737">
            <v>35000</v>
          </cell>
          <cell r="H737">
            <v>0.06</v>
          </cell>
          <cell r="I737">
            <v>2100</v>
          </cell>
        </row>
        <row r="738">
          <cell r="C738" t="str">
            <v/>
          </cell>
          <cell r="D738">
            <v>0</v>
          </cell>
          <cell r="E738">
            <v>0</v>
          </cell>
          <cell r="F738" t="str">
            <v/>
          </cell>
          <cell r="G738" t="str">
            <v/>
          </cell>
          <cell r="H738">
            <v>0</v>
          </cell>
          <cell r="I738" t="str">
            <v/>
          </cell>
        </row>
        <row r="739">
          <cell r="C739" t="str">
            <v/>
          </cell>
          <cell r="D739">
            <v>0</v>
          </cell>
          <cell r="E739">
            <v>0</v>
          </cell>
          <cell r="F739" t="str">
            <v/>
          </cell>
          <cell r="G739" t="str">
            <v/>
          </cell>
          <cell r="H739">
            <v>0</v>
          </cell>
          <cell r="I739" t="str">
            <v/>
          </cell>
        </row>
        <row r="740">
          <cell r="C740" t="str">
            <v/>
          </cell>
          <cell r="D740">
            <v>0</v>
          </cell>
          <cell r="E740">
            <v>0</v>
          </cell>
          <cell r="F740" t="str">
            <v/>
          </cell>
          <cell r="G740" t="str">
            <v/>
          </cell>
          <cell r="H740">
            <v>0</v>
          </cell>
          <cell r="I740" t="str">
            <v/>
          </cell>
        </row>
        <row r="741">
          <cell r="C741" t="str">
            <v/>
          </cell>
          <cell r="D741">
            <v>0</v>
          </cell>
          <cell r="E741">
            <v>0</v>
          </cell>
          <cell r="F741" t="str">
            <v/>
          </cell>
          <cell r="G741" t="str">
            <v/>
          </cell>
          <cell r="H741">
            <v>0</v>
          </cell>
          <cell r="I741" t="str">
            <v/>
          </cell>
        </row>
        <row r="742">
          <cell r="C742" t="str">
            <v/>
          </cell>
          <cell r="D742">
            <v>0</v>
          </cell>
          <cell r="E742">
            <v>0</v>
          </cell>
          <cell r="F742" t="str">
            <v/>
          </cell>
          <cell r="G742" t="str">
            <v/>
          </cell>
          <cell r="H742">
            <v>0</v>
          </cell>
          <cell r="I742" t="str">
            <v/>
          </cell>
        </row>
        <row r="743">
          <cell r="C743" t="str">
            <v/>
          </cell>
          <cell r="D743">
            <v>0</v>
          </cell>
          <cell r="E743">
            <v>0</v>
          </cell>
          <cell r="F743" t="str">
            <v/>
          </cell>
          <cell r="G743" t="str">
            <v/>
          </cell>
          <cell r="H743">
            <v>0</v>
          </cell>
          <cell r="I743" t="str">
            <v/>
          </cell>
        </row>
        <row r="744">
          <cell r="C744" t="str">
            <v/>
          </cell>
          <cell r="D744">
            <v>0</v>
          </cell>
          <cell r="E744">
            <v>0</v>
          </cell>
          <cell r="F744" t="str">
            <v/>
          </cell>
          <cell r="G744" t="str">
            <v/>
          </cell>
          <cell r="H744">
            <v>0</v>
          </cell>
          <cell r="I744" t="str">
            <v/>
          </cell>
        </row>
        <row r="745">
          <cell r="C745" t="str">
            <v/>
          </cell>
          <cell r="D745">
            <v>0</v>
          </cell>
          <cell r="E745">
            <v>0</v>
          </cell>
          <cell r="F745" t="str">
            <v/>
          </cell>
          <cell r="G745" t="str">
            <v/>
          </cell>
          <cell r="H745">
            <v>0</v>
          </cell>
          <cell r="I745" t="str">
            <v/>
          </cell>
        </row>
        <row r="746"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 t="str">
            <v xml:space="preserve">Subtotal Maquinaria y Equipos </v>
          </cell>
          <cell r="I746">
            <v>2600</v>
          </cell>
        </row>
        <row r="747">
          <cell r="C747" t="str">
            <v>MATERIALES EN OBRA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C748" t="str">
            <v>DESCRIPCION</v>
          </cell>
          <cell r="D748">
            <v>0</v>
          </cell>
          <cell r="E748">
            <v>0</v>
          </cell>
          <cell r="F748" t="str">
            <v>UNIDAD</v>
          </cell>
          <cell r="G748" t="str">
            <v>PRECIO UNITARIO</v>
          </cell>
          <cell r="H748" t="str">
            <v>CANTIDAD</v>
          </cell>
          <cell r="I748" t="str">
            <v>VALOR UNITARIO</v>
          </cell>
        </row>
        <row r="749">
          <cell r="C749" t="str">
            <v>CONCRETO DE 28 MPa (F´c = 4.000 PSI) PREMEZCLADO, BOMBEADO, IMPERMEABILIZADO Y ACELERADO A 3 DIAS</v>
          </cell>
          <cell r="D749">
            <v>0</v>
          </cell>
          <cell r="E749">
            <v>0</v>
          </cell>
          <cell r="F749" t="str">
            <v>M3</v>
          </cell>
          <cell r="G749">
            <v>596334.9</v>
          </cell>
          <cell r="H749">
            <v>0.20800000000000002</v>
          </cell>
          <cell r="I749">
            <v>124037.66</v>
          </cell>
        </row>
        <row r="750">
          <cell r="C750" t="str">
            <v>ANTISOL ROJO</v>
          </cell>
          <cell r="D750">
            <v>0</v>
          </cell>
          <cell r="E750">
            <v>0</v>
          </cell>
          <cell r="F750" t="str">
            <v>KG</v>
          </cell>
          <cell r="G750">
            <v>9181.25</v>
          </cell>
          <cell r="H750">
            <v>0.4</v>
          </cell>
          <cell r="I750">
            <v>3672.5</v>
          </cell>
        </row>
        <row r="751">
          <cell r="C751" t="str">
            <v>TIRA DE ICOPOR DE 5cm E = 1cm</v>
          </cell>
          <cell r="D751">
            <v>0</v>
          </cell>
          <cell r="E751">
            <v>0</v>
          </cell>
          <cell r="F751" t="str">
            <v>ML</v>
          </cell>
          <cell r="G751">
            <v>250</v>
          </cell>
          <cell r="H751">
            <v>1.8</v>
          </cell>
          <cell r="I751">
            <v>450</v>
          </cell>
        </row>
        <row r="752">
          <cell r="C752" t="str">
            <v>ASFALTO RC 120</v>
          </cell>
          <cell r="D752">
            <v>0</v>
          </cell>
          <cell r="E752">
            <v>0</v>
          </cell>
          <cell r="F752" t="str">
            <v>ML</v>
          </cell>
          <cell r="G752">
            <v>18250</v>
          </cell>
          <cell r="H752">
            <v>0.2</v>
          </cell>
          <cell r="I752">
            <v>3650</v>
          </cell>
        </row>
        <row r="753">
          <cell r="C753" t="str">
            <v>TABLA CATIVO 0,30m</v>
          </cell>
          <cell r="D753">
            <v>0</v>
          </cell>
          <cell r="E753">
            <v>0</v>
          </cell>
          <cell r="F753" t="str">
            <v>M</v>
          </cell>
          <cell r="G753">
            <v>2500</v>
          </cell>
          <cell r="H753">
            <v>0.5</v>
          </cell>
          <cell r="I753">
            <v>1250</v>
          </cell>
        </row>
        <row r="754">
          <cell r="C754" t="str">
            <v/>
          </cell>
          <cell r="D754">
            <v>0</v>
          </cell>
          <cell r="E754">
            <v>0</v>
          </cell>
          <cell r="F754" t="str">
            <v/>
          </cell>
          <cell r="G754" t="str">
            <v/>
          </cell>
          <cell r="H754">
            <v>0</v>
          </cell>
          <cell r="I754" t="str">
            <v/>
          </cell>
        </row>
        <row r="755">
          <cell r="C755" t="str">
            <v/>
          </cell>
          <cell r="D755">
            <v>0</v>
          </cell>
          <cell r="E755">
            <v>0</v>
          </cell>
          <cell r="F755" t="str">
            <v/>
          </cell>
          <cell r="G755" t="str">
            <v/>
          </cell>
          <cell r="H755">
            <v>0</v>
          </cell>
          <cell r="I755" t="str">
            <v/>
          </cell>
        </row>
        <row r="756">
          <cell r="C756" t="str">
            <v/>
          </cell>
          <cell r="D756">
            <v>0</v>
          </cell>
          <cell r="E756">
            <v>0</v>
          </cell>
          <cell r="F756" t="str">
            <v/>
          </cell>
          <cell r="G756" t="str">
            <v/>
          </cell>
          <cell r="H756">
            <v>0</v>
          </cell>
          <cell r="I756" t="str">
            <v/>
          </cell>
        </row>
        <row r="757">
          <cell r="C757" t="str">
            <v/>
          </cell>
          <cell r="D757">
            <v>0</v>
          </cell>
          <cell r="E757">
            <v>0</v>
          </cell>
          <cell r="F757" t="str">
            <v/>
          </cell>
          <cell r="G757" t="str">
            <v/>
          </cell>
          <cell r="H757">
            <v>0</v>
          </cell>
          <cell r="I757" t="str">
            <v/>
          </cell>
        </row>
        <row r="758">
          <cell r="C758" t="str">
            <v/>
          </cell>
          <cell r="D758">
            <v>0</v>
          </cell>
          <cell r="E758">
            <v>0</v>
          </cell>
          <cell r="F758" t="str">
            <v/>
          </cell>
          <cell r="G758" t="str">
            <v/>
          </cell>
          <cell r="H758">
            <v>0</v>
          </cell>
          <cell r="I758" t="str">
            <v/>
          </cell>
        </row>
        <row r="759">
          <cell r="C759" t="str">
            <v/>
          </cell>
          <cell r="D759">
            <v>0</v>
          </cell>
          <cell r="E759">
            <v>0</v>
          </cell>
          <cell r="F759" t="str">
            <v/>
          </cell>
          <cell r="G759" t="str">
            <v/>
          </cell>
          <cell r="H759">
            <v>0</v>
          </cell>
          <cell r="I759" t="str">
            <v/>
          </cell>
        </row>
        <row r="760">
          <cell r="C760" t="str">
            <v/>
          </cell>
          <cell r="D760">
            <v>0</v>
          </cell>
          <cell r="E760">
            <v>0</v>
          </cell>
          <cell r="F760" t="str">
            <v/>
          </cell>
          <cell r="G760" t="str">
            <v/>
          </cell>
          <cell r="H760">
            <v>0</v>
          </cell>
          <cell r="I760" t="str">
            <v/>
          </cell>
        </row>
        <row r="761"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 t="str">
            <v xml:space="preserve">Subtotal Materiales en Obra </v>
          </cell>
          <cell r="I761">
            <v>133060</v>
          </cell>
        </row>
        <row r="762">
          <cell r="C762" t="str">
            <v>TRANSPORTE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C763" t="str">
            <v>DESCRIPCION</v>
          </cell>
          <cell r="D763" t="str">
            <v>UNIDAD</v>
          </cell>
          <cell r="E763" t="str">
            <v>CANTIDAD</v>
          </cell>
          <cell r="F763" t="str">
            <v>DIST.</v>
          </cell>
          <cell r="G763" t="str">
            <v>UNIDAD/KM</v>
          </cell>
          <cell r="H763" t="str">
            <v>TARIFA</v>
          </cell>
          <cell r="I763" t="str">
            <v>VALOR UNITARIO</v>
          </cell>
        </row>
        <row r="764">
          <cell r="C764" t="str">
            <v/>
          </cell>
          <cell r="D764" t="str">
            <v/>
          </cell>
          <cell r="E764">
            <v>0</v>
          </cell>
          <cell r="F764">
            <v>0</v>
          </cell>
          <cell r="G764" t="str">
            <v/>
          </cell>
          <cell r="H764" t="str">
            <v/>
          </cell>
          <cell r="I764" t="str">
            <v/>
          </cell>
        </row>
        <row r="765">
          <cell r="C765" t="str">
            <v/>
          </cell>
          <cell r="D765" t="str">
            <v/>
          </cell>
          <cell r="E765">
            <v>0</v>
          </cell>
          <cell r="F765">
            <v>0</v>
          </cell>
          <cell r="G765" t="str">
            <v/>
          </cell>
          <cell r="H765" t="str">
            <v/>
          </cell>
          <cell r="I765" t="str">
            <v/>
          </cell>
        </row>
        <row r="766">
          <cell r="C766" t="str">
            <v/>
          </cell>
          <cell r="D766" t="str">
            <v/>
          </cell>
          <cell r="E766">
            <v>0</v>
          </cell>
          <cell r="F766">
            <v>0</v>
          </cell>
          <cell r="G766" t="str">
            <v/>
          </cell>
          <cell r="H766" t="str">
            <v/>
          </cell>
          <cell r="I766" t="str">
            <v/>
          </cell>
        </row>
        <row r="767">
          <cell r="C767" t="str">
            <v/>
          </cell>
          <cell r="D767" t="str">
            <v/>
          </cell>
          <cell r="E767">
            <v>0</v>
          </cell>
          <cell r="F767">
            <v>0</v>
          </cell>
          <cell r="G767" t="str">
            <v/>
          </cell>
          <cell r="H767" t="str">
            <v/>
          </cell>
          <cell r="I767" t="str">
            <v/>
          </cell>
        </row>
        <row r="768">
          <cell r="C768" t="str">
            <v/>
          </cell>
          <cell r="D768" t="str">
            <v/>
          </cell>
          <cell r="E768">
            <v>0</v>
          </cell>
          <cell r="F768">
            <v>0</v>
          </cell>
          <cell r="G768" t="str">
            <v/>
          </cell>
          <cell r="H768" t="str">
            <v/>
          </cell>
          <cell r="I768" t="str">
            <v/>
          </cell>
        </row>
        <row r="769"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 t="str">
            <v xml:space="preserve">Subtotal Transporte </v>
          </cell>
          <cell r="I769">
            <v>0</v>
          </cell>
        </row>
        <row r="770">
          <cell r="C770" t="str">
            <v>MANO DE OBRA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C771" t="str">
            <v>DESCRIPCION</v>
          </cell>
          <cell r="D771" t="str">
            <v>CANTIDAD</v>
          </cell>
          <cell r="E771" t="str">
            <v>JORNAL</v>
          </cell>
          <cell r="F771" t="str">
            <v>PRESTAC.</v>
          </cell>
          <cell r="G771" t="str">
            <v>JORNAL TOTAL</v>
          </cell>
          <cell r="H771" t="str">
            <v>RENDIMIENTO</v>
          </cell>
          <cell r="I771" t="str">
            <v>VALOR UNITARIO</v>
          </cell>
        </row>
        <row r="772">
          <cell r="C772" t="str">
            <v>AYUDANTE ALBAÑILERIA</v>
          </cell>
          <cell r="D772">
            <v>2</v>
          </cell>
          <cell r="E772">
            <v>32220</v>
          </cell>
          <cell r="F772">
            <v>0.70709959794144628</v>
          </cell>
          <cell r="G772">
            <v>110005.49809134679</v>
          </cell>
          <cell r="H772">
            <v>0.06</v>
          </cell>
          <cell r="I772">
            <v>6600.33</v>
          </cell>
        </row>
        <row r="773">
          <cell r="C773" t="str">
            <v>OFICIAL ALBAÑILERIA</v>
          </cell>
          <cell r="D773">
            <v>1</v>
          </cell>
          <cell r="E773">
            <v>47260</v>
          </cell>
          <cell r="F773">
            <v>0.67776305462046826</v>
          </cell>
          <cell r="G773">
            <v>79291.081961363321</v>
          </cell>
          <cell r="H773">
            <v>0.06</v>
          </cell>
          <cell r="I773">
            <v>4757.46</v>
          </cell>
        </row>
        <row r="774">
          <cell r="C774" t="str">
            <v/>
          </cell>
          <cell r="D774">
            <v>0</v>
          </cell>
          <cell r="E774" t="str">
            <v/>
          </cell>
          <cell r="F774" t="str">
            <v/>
          </cell>
          <cell r="G774" t="str">
            <v/>
          </cell>
          <cell r="H774">
            <v>0</v>
          </cell>
          <cell r="I774" t="str">
            <v/>
          </cell>
        </row>
        <row r="775">
          <cell r="C775" t="str">
            <v/>
          </cell>
          <cell r="D775">
            <v>0</v>
          </cell>
          <cell r="E775" t="str">
            <v/>
          </cell>
          <cell r="F775" t="str">
            <v/>
          </cell>
          <cell r="G775" t="str">
            <v/>
          </cell>
          <cell r="H775">
            <v>0</v>
          </cell>
          <cell r="I775" t="str">
            <v/>
          </cell>
        </row>
        <row r="776">
          <cell r="C776" t="str">
            <v/>
          </cell>
          <cell r="D776">
            <v>0</v>
          </cell>
          <cell r="E776" t="str">
            <v/>
          </cell>
          <cell r="F776" t="str">
            <v/>
          </cell>
          <cell r="G776" t="str">
            <v/>
          </cell>
          <cell r="H776">
            <v>0</v>
          </cell>
          <cell r="I776" t="str">
            <v/>
          </cell>
        </row>
        <row r="777">
          <cell r="C777" t="str">
            <v/>
          </cell>
          <cell r="D777">
            <v>0</v>
          </cell>
          <cell r="E777" t="str">
            <v/>
          </cell>
          <cell r="F777" t="str">
            <v/>
          </cell>
          <cell r="G777" t="str">
            <v/>
          </cell>
          <cell r="H777">
            <v>0</v>
          </cell>
          <cell r="I777" t="str">
            <v/>
          </cell>
        </row>
        <row r="778">
          <cell r="C778" t="str">
            <v/>
          </cell>
          <cell r="D778">
            <v>0</v>
          </cell>
          <cell r="E778" t="str">
            <v/>
          </cell>
          <cell r="F778" t="str">
            <v/>
          </cell>
          <cell r="G778" t="str">
            <v/>
          </cell>
          <cell r="H778">
            <v>0</v>
          </cell>
          <cell r="I778" t="str">
            <v/>
          </cell>
        </row>
        <row r="779">
          <cell r="C779" t="str">
            <v/>
          </cell>
          <cell r="D779">
            <v>0</v>
          </cell>
          <cell r="E779" t="str">
            <v/>
          </cell>
          <cell r="F779" t="str">
            <v/>
          </cell>
          <cell r="G779" t="str">
            <v/>
          </cell>
          <cell r="H779">
            <v>0</v>
          </cell>
          <cell r="I779" t="str">
            <v/>
          </cell>
        </row>
        <row r="780">
          <cell r="C780" t="str">
            <v/>
          </cell>
          <cell r="D780">
            <v>0</v>
          </cell>
          <cell r="E780" t="str">
            <v/>
          </cell>
          <cell r="F780" t="str">
            <v/>
          </cell>
          <cell r="G780" t="str">
            <v/>
          </cell>
          <cell r="H780">
            <v>0</v>
          </cell>
          <cell r="I780" t="str">
            <v/>
          </cell>
        </row>
        <row r="781">
          <cell r="C781" t="str">
            <v/>
          </cell>
          <cell r="D781">
            <v>0</v>
          </cell>
          <cell r="E781" t="str">
            <v/>
          </cell>
          <cell r="F781" t="str">
            <v/>
          </cell>
          <cell r="G781" t="str">
            <v/>
          </cell>
          <cell r="H781">
            <v>0</v>
          </cell>
          <cell r="I781" t="str">
            <v/>
          </cell>
        </row>
        <row r="782"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 t="str">
            <v xml:space="preserve">Subtotal Mano de Obra </v>
          </cell>
          <cell r="I782">
            <v>11358</v>
          </cell>
        </row>
        <row r="783"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</row>
        <row r="785">
          <cell r="C785" t="str">
            <v xml:space="preserve">VALOR PRECIO UNITARIO 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147018</v>
          </cell>
        </row>
        <row r="786"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C787" t="str">
            <v>AEC-034</v>
          </cell>
          <cell r="D787" t="str">
            <v>CONSTRUCCIÓN DE ANDEN EN CONCRETO DE 21MPa (F'c=3000PSI) ELABORADO EN OBRA</v>
          </cell>
          <cell r="E787">
            <v>0</v>
          </cell>
          <cell r="F787">
            <v>0.05</v>
          </cell>
          <cell r="G787">
            <v>58992</v>
          </cell>
          <cell r="H787" t="str">
            <v>UNIDAD :</v>
          </cell>
          <cell r="I787" t="str">
            <v>M2</v>
          </cell>
        </row>
        <row r="788">
          <cell r="C788" t="str">
            <v>CONSTRUCCIÓN DE ANDEN EN CONCRETO DE 21MPa (F'c=3000PSI) ELABORADO EN OBRA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C790" t="str">
            <v>MAQUINARIA Y EQUIPOS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C791" t="str">
            <v>DESCRIPCION</v>
          </cell>
          <cell r="D791">
            <v>0</v>
          </cell>
          <cell r="E791">
            <v>0</v>
          </cell>
          <cell r="F791" t="str">
            <v>UNIDAD</v>
          </cell>
          <cell r="G791" t="str">
            <v>TARIFA/ UNIDAD</v>
          </cell>
          <cell r="H791" t="str">
            <v>RENDIMIENTO</v>
          </cell>
          <cell r="I791" t="str">
            <v>VALOR UNITARIO</v>
          </cell>
        </row>
        <row r="792">
          <cell r="C792" t="str">
            <v>HERRAMIENTAS MENORES</v>
          </cell>
          <cell r="D792">
            <v>0</v>
          </cell>
          <cell r="E792">
            <v>0</v>
          </cell>
          <cell r="F792" t="str">
            <v>GLB</v>
          </cell>
          <cell r="G792">
            <v>1000</v>
          </cell>
          <cell r="H792">
            <v>0.3</v>
          </cell>
          <cell r="I792">
            <v>300</v>
          </cell>
        </row>
        <row r="793">
          <cell r="C793" t="str">
            <v>VIBRADOR DE CONCRETO A GASOLINA</v>
          </cell>
          <cell r="D793">
            <v>0</v>
          </cell>
          <cell r="E793">
            <v>0</v>
          </cell>
          <cell r="F793" t="str">
            <v>DIA</v>
          </cell>
          <cell r="G793">
            <v>35000</v>
          </cell>
          <cell r="H793">
            <v>0.15</v>
          </cell>
          <cell r="I793">
            <v>5250</v>
          </cell>
        </row>
        <row r="794">
          <cell r="C794" t="str">
            <v>FORMALETA CUADRADA 25*25cm</v>
          </cell>
          <cell r="D794">
            <v>0</v>
          </cell>
          <cell r="E794">
            <v>0</v>
          </cell>
          <cell r="F794" t="str">
            <v>DIA</v>
          </cell>
          <cell r="G794">
            <v>500</v>
          </cell>
          <cell r="H794">
            <v>5</v>
          </cell>
          <cell r="I794">
            <v>2500</v>
          </cell>
        </row>
        <row r="795">
          <cell r="C795" t="str">
            <v/>
          </cell>
          <cell r="D795">
            <v>0</v>
          </cell>
          <cell r="E795">
            <v>0</v>
          </cell>
          <cell r="F795" t="str">
            <v/>
          </cell>
          <cell r="G795" t="str">
            <v/>
          </cell>
          <cell r="H795">
            <v>0</v>
          </cell>
          <cell r="I795" t="str">
            <v/>
          </cell>
        </row>
        <row r="796">
          <cell r="C796" t="str">
            <v/>
          </cell>
          <cell r="D796">
            <v>0</v>
          </cell>
          <cell r="E796">
            <v>0</v>
          </cell>
          <cell r="F796" t="str">
            <v/>
          </cell>
          <cell r="G796" t="str">
            <v/>
          </cell>
          <cell r="H796">
            <v>0</v>
          </cell>
          <cell r="I796" t="str">
            <v/>
          </cell>
        </row>
        <row r="797">
          <cell r="C797" t="str">
            <v/>
          </cell>
          <cell r="D797">
            <v>0</v>
          </cell>
          <cell r="E797">
            <v>0</v>
          </cell>
          <cell r="F797" t="str">
            <v/>
          </cell>
          <cell r="G797" t="str">
            <v/>
          </cell>
          <cell r="H797">
            <v>0</v>
          </cell>
          <cell r="I797" t="str">
            <v/>
          </cell>
        </row>
        <row r="798">
          <cell r="C798" t="str">
            <v/>
          </cell>
          <cell r="D798">
            <v>0</v>
          </cell>
          <cell r="E798">
            <v>0</v>
          </cell>
          <cell r="F798" t="str">
            <v/>
          </cell>
          <cell r="G798" t="str">
            <v/>
          </cell>
          <cell r="H798">
            <v>0</v>
          </cell>
          <cell r="I798" t="str">
            <v/>
          </cell>
        </row>
        <row r="799">
          <cell r="C799" t="str">
            <v/>
          </cell>
          <cell r="D799">
            <v>0</v>
          </cell>
          <cell r="E799">
            <v>0</v>
          </cell>
          <cell r="F799" t="str">
            <v/>
          </cell>
          <cell r="G799" t="str">
            <v/>
          </cell>
          <cell r="H799">
            <v>0</v>
          </cell>
          <cell r="I799" t="str">
            <v/>
          </cell>
        </row>
        <row r="800">
          <cell r="C800" t="str">
            <v/>
          </cell>
          <cell r="D800">
            <v>0</v>
          </cell>
          <cell r="E800">
            <v>0</v>
          </cell>
          <cell r="F800" t="str">
            <v/>
          </cell>
          <cell r="G800" t="str">
            <v/>
          </cell>
          <cell r="H800">
            <v>0</v>
          </cell>
          <cell r="I800" t="str">
            <v/>
          </cell>
        </row>
        <row r="801">
          <cell r="C801" t="str">
            <v/>
          </cell>
          <cell r="D801">
            <v>0</v>
          </cell>
          <cell r="E801">
            <v>0</v>
          </cell>
          <cell r="F801" t="str">
            <v/>
          </cell>
          <cell r="G801" t="str">
            <v/>
          </cell>
          <cell r="H801">
            <v>0</v>
          </cell>
          <cell r="I801" t="str">
            <v/>
          </cell>
        </row>
        <row r="802"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 t="str">
            <v xml:space="preserve">Subtotal Maquinaria y Equipos </v>
          </cell>
          <cell r="I802">
            <v>8050</v>
          </cell>
        </row>
        <row r="803">
          <cell r="C803" t="str">
            <v>MATERIALES EN OBRA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C804" t="str">
            <v>DESCRIPCION</v>
          </cell>
          <cell r="D804">
            <v>0</v>
          </cell>
          <cell r="E804">
            <v>0</v>
          </cell>
          <cell r="F804" t="str">
            <v>UNIDAD</v>
          </cell>
          <cell r="G804" t="str">
            <v>PRECIO UNITARIO</v>
          </cell>
          <cell r="H804" t="str">
            <v>CANTIDAD</v>
          </cell>
          <cell r="I804" t="str">
            <v>VALOR UNITARIO</v>
          </cell>
        </row>
        <row r="805">
          <cell r="C805" t="str">
            <v>CONCRETO DE 21MPa (F'c = 3000PSI) ELABORADO EN OBRA</v>
          </cell>
          <cell r="D805">
            <v>0</v>
          </cell>
          <cell r="E805">
            <v>0</v>
          </cell>
          <cell r="F805" t="str">
            <v>M3</v>
          </cell>
          <cell r="G805">
            <v>314660</v>
          </cell>
          <cell r="H805">
            <v>0.1</v>
          </cell>
          <cell r="I805">
            <v>31466</v>
          </cell>
        </row>
        <row r="806">
          <cell r="C806" t="str">
            <v>ANTISOL ROJO</v>
          </cell>
          <cell r="D806">
            <v>0</v>
          </cell>
          <cell r="E806">
            <v>0</v>
          </cell>
          <cell r="F806" t="str">
            <v>KG</v>
          </cell>
          <cell r="G806">
            <v>9181.25</v>
          </cell>
          <cell r="H806">
            <v>0.2</v>
          </cell>
          <cell r="I806">
            <v>1836.25</v>
          </cell>
        </row>
        <row r="807">
          <cell r="C807" t="str">
            <v>TIRA DE ICOPOR DE 5cm E = 1cm</v>
          </cell>
          <cell r="D807">
            <v>0</v>
          </cell>
          <cell r="E807">
            <v>0</v>
          </cell>
          <cell r="F807" t="str">
            <v>ML</v>
          </cell>
          <cell r="G807">
            <v>250</v>
          </cell>
          <cell r="H807">
            <v>1.8</v>
          </cell>
          <cell r="I807">
            <v>450</v>
          </cell>
        </row>
        <row r="808">
          <cell r="C808" t="str">
            <v>SIKADUR 32 PRIMER</v>
          </cell>
          <cell r="D808">
            <v>0</v>
          </cell>
          <cell r="E808">
            <v>0</v>
          </cell>
          <cell r="F808" t="str">
            <v>Kg</v>
          </cell>
          <cell r="G808">
            <v>61500</v>
          </cell>
          <cell r="H808">
            <v>0.15</v>
          </cell>
          <cell r="I808">
            <v>9225</v>
          </cell>
        </row>
        <row r="809">
          <cell r="C809" t="str">
            <v>TABLA CATIVO 0,30m</v>
          </cell>
          <cell r="D809">
            <v>0</v>
          </cell>
          <cell r="E809">
            <v>0</v>
          </cell>
          <cell r="F809" t="str">
            <v>M</v>
          </cell>
          <cell r="G809">
            <v>2500</v>
          </cell>
          <cell r="H809">
            <v>0.5</v>
          </cell>
          <cell r="I809">
            <v>1250</v>
          </cell>
        </row>
        <row r="810"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C811" t="str">
            <v/>
          </cell>
          <cell r="D811">
            <v>0</v>
          </cell>
          <cell r="E811">
            <v>0</v>
          </cell>
          <cell r="F811" t="str">
            <v/>
          </cell>
          <cell r="G811" t="str">
            <v/>
          </cell>
          <cell r="H811">
            <v>0</v>
          </cell>
          <cell r="I811" t="str">
            <v/>
          </cell>
        </row>
        <row r="812">
          <cell r="C812" t="str">
            <v/>
          </cell>
          <cell r="D812">
            <v>0</v>
          </cell>
          <cell r="E812">
            <v>0</v>
          </cell>
          <cell r="F812" t="str">
            <v/>
          </cell>
          <cell r="G812" t="str">
            <v/>
          </cell>
          <cell r="H812">
            <v>0</v>
          </cell>
          <cell r="I812" t="str">
            <v/>
          </cell>
        </row>
        <row r="813">
          <cell r="C813" t="str">
            <v/>
          </cell>
          <cell r="D813">
            <v>0</v>
          </cell>
          <cell r="E813">
            <v>0</v>
          </cell>
          <cell r="F813" t="str">
            <v/>
          </cell>
          <cell r="G813" t="str">
            <v/>
          </cell>
          <cell r="H813">
            <v>0</v>
          </cell>
          <cell r="I813" t="str">
            <v/>
          </cell>
        </row>
        <row r="814">
          <cell r="C814" t="str">
            <v/>
          </cell>
          <cell r="D814">
            <v>0</v>
          </cell>
          <cell r="E814">
            <v>0</v>
          </cell>
          <cell r="F814" t="str">
            <v/>
          </cell>
          <cell r="G814" t="str">
            <v/>
          </cell>
          <cell r="H814">
            <v>0</v>
          </cell>
          <cell r="I814" t="str">
            <v/>
          </cell>
        </row>
        <row r="815">
          <cell r="C815" t="str">
            <v/>
          </cell>
          <cell r="D815">
            <v>0</v>
          </cell>
          <cell r="E815">
            <v>0</v>
          </cell>
          <cell r="F815" t="str">
            <v/>
          </cell>
          <cell r="G815" t="str">
            <v/>
          </cell>
          <cell r="H815">
            <v>0</v>
          </cell>
          <cell r="I815" t="str">
            <v/>
          </cell>
        </row>
        <row r="816">
          <cell r="C816" t="str">
            <v/>
          </cell>
          <cell r="D816">
            <v>0</v>
          </cell>
          <cell r="E816">
            <v>0</v>
          </cell>
          <cell r="F816" t="str">
            <v/>
          </cell>
          <cell r="G816" t="str">
            <v/>
          </cell>
          <cell r="H816">
            <v>0</v>
          </cell>
          <cell r="I816" t="str">
            <v/>
          </cell>
        </row>
        <row r="817"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 t="str">
            <v xml:space="preserve">Subtotal Materiales en Obra </v>
          </cell>
          <cell r="I817">
            <v>44227</v>
          </cell>
        </row>
        <row r="818">
          <cell r="C818" t="str">
            <v>TRANSPORTE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C819" t="str">
            <v>DESCRIPCION</v>
          </cell>
          <cell r="D819" t="str">
            <v>UNIDAD</v>
          </cell>
          <cell r="E819" t="str">
            <v>CANTIDAD</v>
          </cell>
          <cell r="F819" t="str">
            <v>DIST.</v>
          </cell>
          <cell r="G819" t="str">
            <v>UNIDAD/KM</v>
          </cell>
          <cell r="H819" t="str">
            <v>TARIFA</v>
          </cell>
          <cell r="I819" t="str">
            <v>VALOR UNITARIO</v>
          </cell>
        </row>
        <row r="820">
          <cell r="C820" t="str">
            <v/>
          </cell>
          <cell r="D820" t="str">
            <v/>
          </cell>
          <cell r="E820">
            <v>0</v>
          </cell>
          <cell r="F820">
            <v>0</v>
          </cell>
          <cell r="G820" t="str">
            <v/>
          </cell>
          <cell r="H820" t="str">
            <v/>
          </cell>
          <cell r="I820" t="str">
            <v/>
          </cell>
        </row>
        <row r="821">
          <cell r="C821" t="str">
            <v/>
          </cell>
          <cell r="D821" t="str">
            <v/>
          </cell>
          <cell r="E821">
            <v>0</v>
          </cell>
          <cell r="F821">
            <v>0</v>
          </cell>
          <cell r="G821" t="str">
            <v/>
          </cell>
          <cell r="H821" t="str">
            <v/>
          </cell>
          <cell r="I821" t="str">
            <v/>
          </cell>
        </row>
        <row r="822">
          <cell r="C822" t="str">
            <v/>
          </cell>
          <cell r="D822" t="str">
            <v/>
          </cell>
          <cell r="E822">
            <v>0</v>
          </cell>
          <cell r="F822">
            <v>0</v>
          </cell>
          <cell r="G822" t="str">
            <v/>
          </cell>
          <cell r="H822" t="str">
            <v/>
          </cell>
          <cell r="I822" t="str">
            <v/>
          </cell>
        </row>
        <row r="823">
          <cell r="C823" t="str">
            <v/>
          </cell>
          <cell r="D823" t="str">
            <v/>
          </cell>
          <cell r="E823">
            <v>0</v>
          </cell>
          <cell r="F823">
            <v>0</v>
          </cell>
          <cell r="G823" t="str">
            <v/>
          </cell>
          <cell r="H823" t="str">
            <v/>
          </cell>
          <cell r="I823" t="str">
            <v/>
          </cell>
        </row>
        <row r="824">
          <cell r="C824" t="str">
            <v/>
          </cell>
          <cell r="D824" t="str">
            <v/>
          </cell>
          <cell r="E824">
            <v>0</v>
          </cell>
          <cell r="F824">
            <v>0</v>
          </cell>
          <cell r="G824" t="str">
            <v/>
          </cell>
          <cell r="H824" t="str">
            <v/>
          </cell>
          <cell r="I824" t="str">
            <v/>
          </cell>
        </row>
        <row r="825"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 t="str">
            <v xml:space="preserve">Subtotal Transporte </v>
          </cell>
          <cell r="I825">
            <v>0</v>
          </cell>
        </row>
        <row r="826">
          <cell r="C826" t="str">
            <v>MANO DE OBRA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C827" t="str">
            <v>DESCRIPCION</v>
          </cell>
          <cell r="D827" t="str">
            <v>CANTIDAD</v>
          </cell>
          <cell r="E827" t="str">
            <v>JORNAL</v>
          </cell>
          <cell r="F827" t="str">
            <v>PRESTAC.</v>
          </cell>
          <cell r="G827" t="str">
            <v>JORNAL TOTAL</v>
          </cell>
          <cell r="H827" t="str">
            <v>RENDIMIENTO</v>
          </cell>
          <cell r="I827" t="str">
            <v>VALOR UNITARIO</v>
          </cell>
        </row>
        <row r="828">
          <cell r="C828" t="str">
            <v>AYUDANTE ALBAÑILERIA</v>
          </cell>
          <cell r="D828">
            <v>1</v>
          </cell>
          <cell r="E828">
            <v>32220</v>
          </cell>
          <cell r="F828">
            <v>0.70709959794144628</v>
          </cell>
          <cell r="G828">
            <v>55002.749045673394</v>
          </cell>
          <cell r="H828">
            <v>0.05</v>
          </cell>
          <cell r="I828">
            <v>2750.14</v>
          </cell>
        </row>
        <row r="829">
          <cell r="C829" t="str">
            <v>OFICIAL ALBAÑILERIA</v>
          </cell>
          <cell r="D829">
            <v>1</v>
          </cell>
          <cell r="E829">
            <v>47260</v>
          </cell>
          <cell r="F829">
            <v>0.67776305462046826</v>
          </cell>
          <cell r="G829">
            <v>79291.081961363321</v>
          </cell>
          <cell r="H829">
            <v>0.05</v>
          </cell>
          <cell r="I829">
            <v>3964.55</v>
          </cell>
        </row>
        <row r="830">
          <cell r="C830" t="str">
            <v/>
          </cell>
          <cell r="D830">
            <v>0</v>
          </cell>
          <cell r="E830" t="str">
            <v/>
          </cell>
          <cell r="F830" t="str">
            <v/>
          </cell>
          <cell r="G830" t="str">
            <v/>
          </cell>
          <cell r="H830">
            <v>0</v>
          </cell>
          <cell r="I830" t="str">
            <v/>
          </cell>
        </row>
        <row r="831">
          <cell r="C831" t="str">
            <v/>
          </cell>
          <cell r="D831">
            <v>0</v>
          </cell>
          <cell r="E831" t="str">
            <v/>
          </cell>
          <cell r="F831" t="str">
            <v/>
          </cell>
          <cell r="G831" t="str">
            <v/>
          </cell>
          <cell r="H831">
            <v>0</v>
          </cell>
          <cell r="I831" t="str">
            <v/>
          </cell>
        </row>
        <row r="832">
          <cell r="C832" t="str">
            <v/>
          </cell>
          <cell r="D832">
            <v>0</v>
          </cell>
          <cell r="E832" t="str">
            <v/>
          </cell>
          <cell r="F832" t="str">
            <v/>
          </cell>
          <cell r="G832" t="str">
            <v/>
          </cell>
          <cell r="H832">
            <v>0</v>
          </cell>
          <cell r="I832" t="str">
            <v/>
          </cell>
        </row>
        <row r="833">
          <cell r="C833" t="str">
            <v/>
          </cell>
          <cell r="D833">
            <v>0</v>
          </cell>
          <cell r="E833" t="str">
            <v/>
          </cell>
          <cell r="F833" t="str">
            <v/>
          </cell>
          <cell r="G833" t="str">
            <v/>
          </cell>
          <cell r="H833">
            <v>0</v>
          </cell>
          <cell r="I833" t="str">
            <v/>
          </cell>
        </row>
        <row r="834">
          <cell r="C834" t="str">
            <v/>
          </cell>
          <cell r="D834">
            <v>0</v>
          </cell>
          <cell r="E834" t="str">
            <v/>
          </cell>
          <cell r="F834" t="str">
            <v/>
          </cell>
          <cell r="G834" t="str">
            <v/>
          </cell>
          <cell r="H834">
            <v>0</v>
          </cell>
          <cell r="I834" t="str">
            <v/>
          </cell>
        </row>
        <row r="835">
          <cell r="C835" t="str">
            <v/>
          </cell>
          <cell r="D835">
            <v>0</v>
          </cell>
          <cell r="E835" t="str">
            <v/>
          </cell>
          <cell r="F835" t="str">
            <v/>
          </cell>
          <cell r="G835" t="str">
            <v/>
          </cell>
          <cell r="H835">
            <v>0</v>
          </cell>
          <cell r="I835" t="str">
            <v/>
          </cell>
        </row>
        <row r="836">
          <cell r="C836" t="str">
            <v/>
          </cell>
          <cell r="D836">
            <v>0</v>
          </cell>
          <cell r="E836" t="str">
            <v/>
          </cell>
          <cell r="F836" t="str">
            <v/>
          </cell>
          <cell r="G836" t="str">
            <v/>
          </cell>
          <cell r="H836">
            <v>0</v>
          </cell>
          <cell r="I836" t="str">
            <v/>
          </cell>
        </row>
        <row r="837">
          <cell r="C837" t="str">
            <v/>
          </cell>
          <cell r="D837">
            <v>0</v>
          </cell>
          <cell r="E837" t="str">
            <v/>
          </cell>
          <cell r="F837" t="str">
            <v/>
          </cell>
          <cell r="G837" t="str">
            <v/>
          </cell>
          <cell r="H837">
            <v>0</v>
          </cell>
          <cell r="I837" t="str">
            <v/>
          </cell>
        </row>
        <row r="838"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 t="str">
            <v xml:space="preserve">Subtotal Mano de Obra </v>
          </cell>
          <cell r="I838">
            <v>6715</v>
          </cell>
        </row>
        <row r="839"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C841" t="str">
            <v xml:space="preserve">VALOR PRECIO UNITARIO 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58992</v>
          </cell>
        </row>
        <row r="842"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</row>
        <row r="843">
          <cell r="C843" t="str">
            <v>AEC-003</v>
          </cell>
          <cell r="D843" t="str">
            <v>MUERTO DE ANCLAJE EN CONCRETO DE 14 Mpa ELABORADO EN OBRA</v>
          </cell>
          <cell r="E843">
            <v>0</v>
          </cell>
          <cell r="F843">
            <v>0.45</v>
          </cell>
          <cell r="G843">
            <v>341247</v>
          </cell>
          <cell r="H843" t="str">
            <v>UNIDAD :</v>
          </cell>
          <cell r="I843" t="str">
            <v>M3</v>
          </cell>
        </row>
        <row r="844">
          <cell r="C844" t="str">
            <v>MUERTO DE ANCLAJE EN CONCRETO DE 14 Mpa ELABORADO EN OBRA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C846" t="str">
            <v>MAQUINARIA Y EQUIPOS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C847" t="str">
            <v>DESCRIPCION</v>
          </cell>
          <cell r="D847">
            <v>0</v>
          </cell>
          <cell r="E847">
            <v>0</v>
          </cell>
          <cell r="F847" t="str">
            <v>UNIDAD</v>
          </cell>
          <cell r="G847" t="str">
            <v>TARIFA/ UNIDAD</v>
          </cell>
          <cell r="H847" t="str">
            <v>RENDIMIENTO</v>
          </cell>
          <cell r="I847" t="str">
            <v>VALOR UNITARIO</v>
          </cell>
        </row>
        <row r="848">
          <cell r="C848" t="str">
            <v>HERRAMIENTAS MENORES</v>
          </cell>
          <cell r="D848">
            <v>0</v>
          </cell>
          <cell r="E848">
            <v>0</v>
          </cell>
          <cell r="F848" t="str">
            <v>GLB</v>
          </cell>
          <cell r="G848">
            <v>1000</v>
          </cell>
          <cell r="H848">
            <v>0.6</v>
          </cell>
          <cell r="I848">
            <v>600</v>
          </cell>
        </row>
        <row r="849">
          <cell r="C849" t="str">
            <v/>
          </cell>
          <cell r="D849">
            <v>0</v>
          </cell>
          <cell r="E849">
            <v>0</v>
          </cell>
          <cell r="F849" t="str">
            <v/>
          </cell>
          <cell r="G849" t="str">
            <v/>
          </cell>
          <cell r="H849">
            <v>0</v>
          </cell>
          <cell r="I849" t="str">
            <v/>
          </cell>
        </row>
        <row r="850">
          <cell r="C850" t="str">
            <v/>
          </cell>
          <cell r="D850">
            <v>0</v>
          </cell>
          <cell r="E850">
            <v>0</v>
          </cell>
          <cell r="F850" t="str">
            <v/>
          </cell>
          <cell r="G850" t="str">
            <v/>
          </cell>
          <cell r="H850">
            <v>0</v>
          </cell>
          <cell r="I850" t="str">
            <v/>
          </cell>
        </row>
        <row r="851">
          <cell r="C851" t="str">
            <v/>
          </cell>
          <cell r="D851">
            <v>0</v>
          </cell>
          <cell r="E851">
            <v>0</v>
          </cell>
          <cell r="F851" t="str">
            <v/>
          </cell>
          <cell r="G851" t="str">
            <v/>
          </cell>
          <cell r="H851">
            <v>0</v>
          </cell>
          <cell r="I851" t="str">
            <v/>
          </cell>
        </row>
        <row r="852">
          <cell r="C852" t="str">
            <v/>
          </cell>
          <cell r="D852">
            <v>0</v>
          </cell>
          <cell r="E852">
            <v>0</v>
          </cell>
          <cell r="F852" t="str">
            <v/>
          </cell>
          <cell r="G852" t="str">
            <v/>
          </cell>
          <cell r="H852">
            <v>0</v>
          </cell>
          <cell r="I852" t="str">
            <v/>
          </cell>
        </row>
        <row r="853">
          <cell r="C853" t="str">
            <v/>
          </cell>
          <cell r="D853">
            <v>0</v>
          </cell>
          <cell r="E853">
            <v>0</v>
          </cell>
          <cell r="F853" t="str">
            <v/>
          </cell>
          <cell r="G853" t="str">
            <v/>
          </cell>
          <cell r="H853">
            <v>0</v>
          </cell>
          <cell r="I853" t="str">
            <v/>
          </cell>
        </row>
        <row r="854">
          <cell r="C854" t="str">
            <v/>
          </cell>
          <cell r="D854">
            <v>0</v>
          </cell>
          <cell r="E854">
            <v>0</v>
          </cell>
          <cell r="F854" t="str">
            <v/>
          </cell>
          <cell r="G854" t="str">
            <v/>
          </cell>
          <cell r="H854">
            <v>0</v>
          </cell>
          <cell r="I854" t="str">
            <v/>
          </cell>
        </row>
        <row r="855">
          <cell r="C855" t="str">
            <v/>
          </cell>
          <cell r="D855">
            <v>0</v>
          </cell>
          <cell r="E855">
            <v>0</v>
          </cell>
          <cell r="F855" t="str">
            <v/>
          </cell>
          <cell r="G855" t="str">
            <v/>
          </cell>
          <cell r="H855">
            <v>0</v>
          </cell>
          <cell r="I855" t="str">
            <v/>
          </cell>
        </row>
        <row r="856">
          <cell r="C856" t="str">
            <v/>
          </cell>
          <cell r="D856">
            <v>0</v>
          </cell>
          <cell r="E856">
            <v>0</v>
          </cell>
          <cell r="F856" t="str">
            <v/>
          </cell>
          <cell r="G856" t="str">
            <v/>
          </cell>
          <cell r="H856">
            <v>0</v>
          </cell>
          <cell r="I856" t="str">
            <v/>
          </cell>
        </row>
        <row r="857">
          <cell r="C857" t="str">
            <v/>
          </cell>
          <cell r="D857">
            <v>0</v>
          </cell>
          <cell r="E857">
            <v>0</v>
          </cell>
          <cell r="F857" t="str">
            <v/>
          </cell>
          <cell r="G857" t="str">
            <v/>
          </cell>
          <cell r="H857">
            <v>0</v>
          </cell>
          <cell r="I857" t="str">
            <v/>
          </cell>
        </row>
        <row r="858"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 t="str">
            <v xml:space="preserve">Subtotal Maquinaria y Equipos </v>
          </cell>
          <cell r="I858">
            <v>600</v>
          </cell>
        </row>
        <row r="859">
          <cell r="C859" t="str">
            <v>MATERIALES EN OBRA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C860" t="str">
            <v>DESCRIPCION</v>
          </cell>
          <cell r="D860">
            <v>0</v>
          </cell>
          <cell r="E860">
            <v>0</v>
          </cell>
          <cell r="F860" t="str">
            <v>UNIDAD</v>
          </cell>
          <cell r="G860" t="str">
            <v>PRECIO UNITARIO</v>
          </cell>
          <cell r="H860" t="str">
            <v>CANTIDAD</v>
          </cell>
          <cell r="I860" t="str">
            <v>VALOR UNITARIO</v>
          </cell>
        </row>
        <row r="861">
          <cell r="C861" t="str">
            <v>CONCRETO DE 14 Mpa (F'c = 2000PSI) ELABORADO EN OBRA</v>
          </cell>
          <cell r="D861">
            <v>0</v>
          </cell>
          <cell r="E861">
            <v>0</v>
          </cell>
          <cell r="F861" t="str">
            <v>M3</v>
          </cell>
          <cell r="G861">
            <v>264630</v>
          </cell>
          <cell r="H861">
            <v>1.04</v>
          </cell>
          <cell r="I861">
            <v>275215.2</v>
          </cell>
        </row>
        <row r="862">
          <cell r="C862" t="str">
            <v>TABLA CATIVO 0,30m</v>
          </cell>
          <cell r="D862">
            <v>0</v>
          </cell>
          <cell r="E862">
            <v>0</v>
          </cell>
          <cell r="F862" t="str">
            <v>M</v>
          </cell>
          <cell r="G862">
            <v>2500</v>
          </cell>
          <cell r="H862">
            <v>2</v>
          </cell>
          <cell r="I862">
            <v>5000</v>
          </cell>
        </row>
        <row r="863">
          <cell r="C863" t="str">
            <v/>
          </cell>
          <cell r="D863">
            <v>0</v>
          </cell>
          <cell r="E863">
            <v>0</v>
          </cell>
          <cell r="F863" t="str">
            <v/>
          </cell>
          <cell r="G863" t="str">
            <v/>
          </cell>
          <cell r="H863">
            <v>0</v>
          </cell>
          <cell r="I863" t="str">
            <v/>
          </cell>
        </row>
        <row r="864">
          <cell r="C864" t="str">
            <v/>
          </cell>
          <cell r="D864">
            <v>0</v>
          </cell>
          <cell r="E864">
            <v>0</v>
          </cell>
          <cell r="F864" t="str">
            <v/>
          </cell>
          <cell r="G864" t="str">
            <v/>
          </cell>
          <cell r="H864">
            <v>0</v>
          </cell>
          <cell r="I864" t="str">
            <v/>
          </cell>
        </row>
        <row r="865">
          <cell r="C865" t="str">
            <v/>
          </cell>
          <cell r="D865">
            <v>0</v>
          </cell>
          <cell r="E865">
            <v>0</v>
          </cell>
          <cell r="F865" t="str">
            <v/>
          </cell>
          <cell r="G865" t="str">
            <v/>
          </cell>
          <cell r="H865">
            <v>0</v>
          </cell>
          <cell r="I865" t="str">
            <v/>
          </cell>
        </row>
        <row r="866">
          <cell r="C866" t="str">
            <v/>
          </cell>
          <cell r="D866">
            <v>0</v>
          </cell>
          <cell r="E866">
            <v>0</v>
          </cell>
          <cell r="F866" t="str">
            <v/>
          </cell>
          <cell r="G866" t="str">
            <v/>
          </cell>
          <cell r="H866">
            <v>0</v>
          </cell>
          <cell r="I866" t="str">
            <v/>
          </cell>
        </row>
        <row r="867">
          <cell r="C867" t="str">
            <v/>
          </cell>
          <cell r="D867">
            <v>0</v>
          </cell>
          <cell r="E867">
            <v>0</v>
          </cell>
          <cell r="F867" t="str">
            <v/>
          </cell>
          <cell r="G867" t="str">
            <v/>
          </cell>
          <cell r="H867">
            <v>0</v>
          </cell>
          <cell r="I867" t="str">
            <v/>
          </cell>
        </row>
        <row r="868">
          <cell r="C868" t="str">
            <v/>
          </cell>
          <cell r="D868">
            <v>0</v>
          </cell>
          <cell r="E868">
            <v>0</v>
          </cell>
          <cell r="F868" t="str">
            <v/>
          </cell>
          <cell r="G868" t="str">
            <v/>
          </cell>
          <cell r="H868">
            <v>0</v>
          </cell>
          <cell r="I868" t="str">
            <v/>
          </cell>
        </row>
        <row r="869">
          <cell r="C869" t="str">
            <v/>
          </cell>
          <cell r="D869">
            <v>0</v>
          </cell>
          <cell r="E869">
            <v>0</v>
          </cell>
          <cell r="F869" t="str">
            <v/>
          </cell>
          <cell r="G869" t="str">
            <v/>
          </cell>
          <cell r="H869">
            <v>0</v>
          </cell>
          <cell r="I869" t="str">
            <v/>
          </cell>
        </row>
        <row r="870">
          <cell r="C870" t="str">
            <v/>
          </cell>
          <cell r="D870">
            <v>0</v>
          </cell>
          <cell r="E870">
            <v>0</v>
          </cell>
          <cell r="F870" t="str">
            <v/>
          </cell>
          <cell r="G870" t="str">
            <v/>
          </cell>
          <cell r="H870">
            <v>0</v>
          </cell>
          <cell r="I870" t="str">
            <v/>
          </cell>
        </row>
        <row r="871">
          <cell r="C871" t="str">
            <v/>
          </cell>
          <cell r="D871">
            <v>0</v>
          </cell>
          <cell r="E871">
            <v>0</v>
          </cell>
          <cell r="F871" t="str">
            <v/>
          </cell>
          <cell r="G871" t="str">
            <v/>
          </cell>
          <cell r="H871">
            <v>0</v>
          </cell>
          <cell r="I871" t="str">
            <v/>
          </cell>
        </row>
        <row r="872">
          <cell r="C872" t="str">
            <v/>
          </cell>
          <cell r="D872">
            <v>0</v>
          </cell>
          <cell r="E872">
            <v>0</v>
          </cell>
          <cell r="F872" t="str">
            <v/>
          </cell>
          <cell r="G872" t="str">
            <v/>
          </cell>
          <cell r="H872">
            <v>0</v>
          </cell>
          <cell r="I872" t="str">
            <v/>
          </cell>
        </row>
        <row r="873"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 t="str">
            <v xml:space="preserve">Subtotal Materiales en Obra </v>
          </cell>
          <cell r="I873">
            <v>280215</v>
          </cell>
        </row>
        <row r="874">
          <cell r="C874" t="str">
            <v>TRANSPORTE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C875" t="str">
            <v>DESCRIPCION</v>
          </cell>
          <cell r="D875" t="str">
            <v>UNIDAD</v>
          </cell>
          <cell r="E875" t="str">
            <v>CANTIDAD</v>
          </cell>
          <cell r="F875" t="str">
            <v>DIST.</v>
          </cell>
          <cell r="G875" t="str">
            <v>UNIDAD/KM</v>
          </cell>
          <cell r="H875" t="str">
            <v>TARIFA</v>
          </cell>
          <cell r="I875" t="str">
            <v>VALOR UNITARIO</v>
          </cell>
        </row>
        <row r="876">
          <cell r="C876" t="str">
            <v/>
          </cell>
          <cell r="D876" t="str">
            <v/>
          </cell>
          <cell r="E876">
            <v>0</v>
          </cell>
          <cell r="F876">
            <v>0</v>
          </cell>
          <cell r="G876" t="str">
            <v/>
          </cell>
          <cell r="H876" t="str">
            <v/>
          </cell>
          <cell r="I876" t="str">
            <v/>
          </cell>
        </row>
        <row r="877">
          <cell r="C877" t="str">
            <v/>
          </cell>
          <cell r="D877" t="str">
            <v/>
          </cell>
          <cell r="E877">
            <v>0</v>
          </cell>
          <cell r="F877">
            <v>0</v>
          </cell>
          <cell r="G877" t="str">
            <v/>
          </cell>
          <cell r="H877" t="str">
            <v/>
          </cell>
          <cell r="I877" t="str">
            <v/>
          </cell>
        </row>
        <row r="878">
          <cell r="C878" t="str">
            <v/>
          </cell>
          <cell r="D878" t="str">
            <v/>
          </cell>
          <cell r="E878">
            <v>0</v>
          </cell>
          <cell r="F878">
            <v>0</v>
          </cell>
          <cell r="G878" t="str">
            <v/>
          </cell>
          <cell r="H878" t="str">
            <v/>
          </cell>
          <cell r="I878" t="str">
            <v/>
          </cell>
        </row>
        <row r="879">
          <cell r="C879" t="str">
            <v/>
          </cell>
          <cell r="D879" t="str">
            <v/>
          </cell>
          <cell r="E879">
            <v>0</v>
          </cell>
          <cell r="F879">
            <v>0</v>
          </cell>
          <cell r="G879" t="str">
            <v/>
          </cell>
          <cell r="H879" t="str">
            <v/>
          </cell>
          <cell r="I879" t="str">
            <v/>
          </cell>
        </row>
        <row r="880">
          <cell r="C880" t="str">
            <v/>
          </cell>
          <cell r="D880" t="str">
            <v/>
          </cell>
          <cell r="E880">
            <v>0</v>
          </cell>
          <cell r="F880">
            <v>0</v>
          </cell>
          <cell r="G880" t="str">
            <v/>
          </cell>
          <cell r="H880" t="str">
            <v/>
          </cell>
          <cell r="I880" t="str">
            <v/>
          </cell>
        </row>
        <row r="881"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 t="str">
            <v xml:space="preserve">Subtotal Transporte </v>
          </cell>
          <cell r="I881">
            <v>0</v>
          </cell>
        </row>
        <row r="882">
          <cell r="C882" t="str">
            <v>MANO DE OBRA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C883" t="str">
            <v>DESCRIPCION</v>
          </cell>
          <cell r="D883" t="str">
            <v>CANTIDAD</v>
          </cell>
          <cell r="E883" t="str">
            <v>JORNAL</v>
          </cell>
          <cell r="F883" t="str">
            <v>PRESTAC.</v>
          </cell>
          <cell r="G883" t="str">
            <v>JORNAL TOTAL</v>
          </cell>
          <cell r="H883" t="str">
            <v>RENDIMIENTO</v>
          </cell>
          <cell r="I883" t="str">
            <v>VALOR UNITARIO</v>
          </cell>
        </row>
        <row r="884">
          <cell r="C884" t="str">
            <v>AYUDANTE ALBAÑILERIA</v>
          </cell>
          <cell r="D884">
            <v>1</v>
          </cell>
          <cell r="E884">
            <v>32220</v>
          </cell>
          <cell r="F884">
            <v>0.70709959794144628</v>
          </cell>
          <cell r="G884">
            <v>55002.749045673394</v>
          </cell>
          <cell r="H884">
            <v>0.45</v>
          </cell>
          <cell r="I884">
            <v>24751.24</v>
          </cell>
        </row>
        <row r="885">
          <cell r="C885" t="str">
            <v>OFICIAL ALBAÑILERIA</v>
          </cell>
          <cell r="D885">
            <v>1</v>
          </cell>
          <cell r="E885">
            <v>47260</v>
          </cell>
          <cell r="F885">
            <v>0.67776305462046826</v>
          </cell>
          <cell r="G885">
            <v>79291.081961363321</v>
          </cell>
          <cell r="H885">
            <v>0.45</v>
          </cell>
          <cell r="I885">
            <v>35680.99</v>
          </cell>
        </row>
        <row r="886">
          <cell r="C886" t="str">
            <v/>
          </cell>
          <cell r="D886">
            <v>0</v>
          </cell>
          <cell r="E886" t="str">
            <v/>
          </cell>
          <cell r="F886" t="str">
            <v/>
          </cell>
          <cell r="G886" t="str">
            <v/>
          </cell>
          <cell r="H886">
            <v>0</v>
          </cell>
          <cell r="I886" t="str">
            <v/>
          </cell>
        </row>
        <row r="887">
          <cell r="C887" t="str">
            <v/>
          </cell>
          <cell r="D887">
            <v>0</v>
          </cell>
          <cell r="E887" t="str">
            <v/>
          </cell>
          <cell r="F887" t="str">
            <v/>
          </cell>
          <cell r="G887" t="str">
            <v/>
          </cell>
          <cell r="H887">
            <v>0</v>
          </cell>
          <cell r="I887" t="str">
            <v/>
          </cell>
        </row>
        <row r="888">
          <cell r="C888" t="str">
            <v/>
          </cell>
          <cell r="D888">
            <v>0</v>
          </cell>
          <cell r="E888" t="str">
            <v/>
          </cell>
          <cell r="F888" t="str">
            <v/>
          </cell>
          <cell r="G888" t="str">
            <v/>
          </cell>
          <cell r="H888">
            <v>0</v>
          </cell>
          <cell r="I888" t="str">
            <v/>
          </cell>
        </row>
        <row r="889">
          <cell r="C889" t="str">
            <v/>
          </cell>
          <cell r="D889">
            <v>0</v>
          </cell>
          <cell r="E889" t="str">
            <v/>
          </cell>
          <cell r="F889" t="str">
            <v/>
          </cell>
          <cell r="G889" t="str">
            <v/>
          </cell>
          <cell r="H889">
            <v>0</v>
          </cell>
          <cell r="I889" t="str">
            <v/>
          </cell>
        </row>
        <row r="890">
          <cell r="C890" t="str">
            <v/>
          </cell>
          <cell r="D890">
            <v>0</v>
          </cell>
          <cell r="E890" t="str">
            <v/>
          </cell>
          <cell r="F890" t="str">
            <v/>
          </cell>
          <cell r="G890" t="str">
            <v/>
          </cell>
          <cell r="H890">
            <v>0</v>
          </cell>
          <cell r="I890" t="str">
            <v/>
          </cell>
        </row>
        <row r="891">
          <cell r="C891" t="str">
            <v/>
          </cell>
          <cell r="D891">
            <v>0</v>
          </cell>
          <cell r="E891" t="str">
            <v/>
          </cell>
          <cell r="F891" t="str">
            <v/>
          </cell>
          <cell r="G891" t="str">
            <v/>
          </cell>
          <cell r="H891">
            <v>0</v>
          </cell>
          <cell r="I891" t="str">
            <v/>
          </cell>
        </row>
        <row r="892">
          <cell r="C892" t="str">
            <v/>
          </cell>
          <cell r="D892">
            <v>0</v>
          </cell>
          <cell r="E892" t="str">
            <v/>
          </cell>
          <cell r="F892" t="str">
            <v/>
          </cell>
          <cell r="G892" t="str">
            <v/>
          </cell>
          <cell r="H892">
            <v>0</v>
          </cell>
          <cell r="I892" t="str">
            <v/>
          </cell>
        </row>
        <row r="893">
          <cell r="C893" t="str">
            <v/>
          </cell>
          <cell r="D893">
            <v>0</v>
          </cell>
          <cell r="E893" t="str">
            <v/>
          </cell>
          <cell r="F893" t="str">
            <v/>
          </cell>
          <cell r="G893" t="str">
            <v/>
          </cell>
          <cell r="H893">
            <v>0</v>
          </cell>
          <cell r="I893" t="str">
            <v/>
          </cell>
        </row>
        <row r="894"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 t="str">
            <v xml:space="preserve">Subtotal Mano de Obra </v>
          </cell>
          <cell r="I894">
            <v>60432</v>
          </cell>
        </row>
        <row r="895"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C897" t="str">
            <v xml:space="preserve">VALOR PRECIO UNITARIO 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341247</v>
          </cell>
        </row>
        <row r="898"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C899" t="str">
            <v>AEC-033</v>
          </cell>
          <cell r="D899" t="str">
            <v>CONSTRUCCIÓN TUBO OPERADOR PARA VÁLVULAS EN REDES DE DISTRIBUCIÓN (INCLUYE TUBERIA PVC 10PULG Y LOSA EN CONCRETO 0.5mx0.5M)</v>
          </cell>
          <cell r="E899">
            <v>0</v>
          </cell>
          <cell r="F899">
            <v>0.4</v>
          </cell>
          <cell r="G899">
            <v>139191</v>
          </cell>
          <cell r="H899" t="str">
            <v>UNIDAD :</v>
          </cell>
          <cell r="I899" t="str">
            <v>UND</v>
          </cell>
        </row>
        <row r="900">
          <cell r="C900" t="str">
            <v>CONSTRUCCIÓN TUBO OPERADOR PARA VÁLVULAS EN REDES DE DISTRIBUCIÓN (INCLUYE TUBERIA PVC 10PULG Y LOSA EN CONCRETO 0.5mx0.5M)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</row>
        <row r="901"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C902" t="str">
            <v>MAQUINARIA Y EQUIPOS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C903" t="str">
            <v>DESCRIPCION</v>
          </cell>
          <cell r="D903">
            <v>0</v>
          </cell>
          <cell r="E903">
            <v>0</v>
          </cell>
          <cell r="F903" t="str">
            <v>UNIDAD</v>
          </cell>
          <cell r="G903" t="str">
            <v>TARIFA/ UNIDAD</v>
          </cell>
          <cell r="H903" t="str">
            <v>RENDIMIENTO</v>
          </cell>
          <cell r="I903" t="str">
            <v>VALOR UNITARIO</v>
          </cell>
        </row>
        <row r="904">
          <cell r="C904" t="str">
            <v>HERRAMIENTAS MENORES</v>
          </cell>
          <cell r="D904">
            <v>0</v>
          </cell>
          <cell r="E904">
            <v>0</v>
          </cell>
          <cell r="F904" t="str">
            <v>GLB</v>
          </cell>
          <cell r="G904">
            <v>1000</v>
          </cell>
          <cell r="H904">
            <v>1</v>
          </cell>
          <cell r="I904">
            <v>1000</v>
          </cell>
        </row>
        <row r="905">
          <cell r="C905" t="str">
            <v/>
          </cell>
          <cell r="D905">
            <v>0</v>
          </cell>
          <cell r="E905">
            <v>0</v>
          </cell>
          <cell r="F905" t="str">
            <v/>
          </cell>
          <cell r="G905" t="str">
            <v/>
          </cell>
          <cell r="H905">
            <v>0</v>
          </cell>
          <cell r="I905" t="str">
            <v/>
          </cell>
        </row>
        <row r="906">
          <cell r="C906" t="str">
            <v/>
          </cell>
          <cell r="D906">
            <v>0</v>
          </cell>
          <cell r="E906">
            <v>0</v>
          </cell>
          <cell r="F906" t="str">
            <v/>
          </cell>
          <cell r="G906" t="str">
            <v/>
          </cell>
          <cell r="H906">
            <v>0</v>
          </cell>
          <cell r="I906" t="str">
            <v/>
          </cell>
        </row>
        <row r="907">
          <cell r="C907" t="str">
            <v/>
          </cell>
          <cell r="D907">
            <v>0</v>
          </cell>
          <cell r="E907">
            <v>0</v>
          </cell>
          <cell r="F907" t="str">
            <v/>
          </cell>
          <cell r="G907" t="str">
            <v/>
          </cell>
          <cell r="H907">
            <v>0</v>
          </cell>
          <cell r="I907" t="str">
            <v/>
          </cell>
        </row>
        <row r="908">
          <cell r="C908" t="str">
            <v/>
          </cell>
          <cell r="D908">
            <v>0</v>
          </cell>
          <cell r="E908">
            <v>0</v>
          </cell>
          <cell r="F908" t="str">
            <v/>
          </cell>
          <cell r="G908" t="str">
            <v/>
          </cell>
          <cell r="H908">
            <v>0</v>
          </cell>
          <cell r="I908" t="str">
            <v/>
          </cell>
        </row>
        <row r="909">
          <cell r="C909" t="str">
            <v/>
          </cell>
          <cell r="D909">
            <v>0</v>
          </cell>
          <cell r="E909">
            <v>0</v>
          </cell>
          <cell r="F909" t="str">
            <v/>
          </cell>
          <cell r="G909" t="str">
            <v/>
          </cell>
          <cell r="H909">
            <v>0</v>
          </cell>
          <cell r="I909" t="str">
            <v/>
          </cell>
        </row>
        <row r="910">
          <cell r="C910" t="str">
            <v/>
          </cell>
          <cell r="D910">
            <v>0</v>
          </cell>
          <cell r="E910">
            <v>0</v>
          </cell>
          <cell r="F910" t="str">
            <v/>
          </cell>
          <cell r="G910" t="str">
            <v/>
          </cell>
          <cell r="H910">
            <v>0</v>
          </cell>
          <cell r="I910" t="str">
            <v/>
          </cell>
        </row>
        <row r="911">
          <cell r="C911" t="str">
            <v/>
          </cell>
          <cell r="D911">
            <v>0</v>
          </cell>
          <cell r="E911">
            <v>0</v>
          </cell>
          <cell r="F911" t="str">
            <v/>
          </cell>
          <cell r="G911" t="str">
            <v/>
          </cell>
          <cell r="H911">
            <v>0</v>
          </cell>
          <cell r="I911" t="str">
            <v/>
          </cell>
        </row>
        <row r="912">
          <cell r="C912" t="str">
            <v/>
          </cell>
          <cell r="D912">
            <v>0</v>
          </cell>
          <cell r="E912">
            <v>0</v>
          </cell>
          <cell r="F912" t="str">
            <v/>
          </cell>
          <cell r="G912" t="str">
            <v/>
          </cell>
          <cell r="H912">
            <v>0</v>
          </cell>
          <cell r="I912" t="str">
            <v/>
          </cell>
        </row>
        <row r="913">
          <cell r="C913" t="str">
            <v/>
          </cell>
          <cell r="D913">
            <v>0</v>
          </cell>
          <cell r="E913">
            <v>0</v>
          </cell>
          <cell r="F913" t="str">
            <v/>
          </cell>
          <cell r="G913" t="str">
            <v/>
          </cell>
          <cell r="H913">
            <v>0</v>
          </cell>
          <cell r="I913" t="str">
            <v/>
          </cell>
        </row>
        <row r="914"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 t="str">
            <v xml:space="preserve">Subtotal Maquinaria y Equipos </v>
          </cell>
          <cell r="I914">
            <v>1000</v>
          </cell>
        </row>
        <row r="915">
          <cell r="C915" t="str">
            <v>MATERIALES EN OBRA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C916" t="str">
            <v>DESCRIPCION</v>
          </cell>
          <cell r="D916">
            <v>0</v>
          </cell>
          <cell r="E916">
            <v>0</v>
          </cell>
          <cell r="F916" t="str">
            <v>UNIDAD</v>
          </cell>
          <cell r="G916" t="str">
            <v>PRECIO UNITARIO</v>
          </cell>
          <cell r="H916" t="str">
            <v>CANTIDAD</v>
          </cell>
          <cell r="I916" t="str">
            <v>VALOR UNITARIO</v>
          </cell>
        </row>
        <row r="917">
          <cell r="C917" t="str">
            <v>CONCRETO DE 21MPa (F'c = 3000PSI) ELABORADO EN OBRA</v>
          </cell>
          <cell r="D917">
            <v>0</v>
          </cell>
          <cell r="E917">
            <v>0</v>
          </cell>
          <cell r="F917" t="str">
            <v>M3</v>
          </cell>
          <cell r="G917">
            <v>314660</v>
          </cell>
          <cell r="H917">
            <v>0.06</v>
          </cell>
          <cell r="I917">
            <v>18879.599999999999</v>
          </cell>
        </row>
        <row r="918">
          <cell r="C918" t="str">
            <v>TUBERIA PVC PERFILADA D=250mm (10Pulg)</v>
          </cell>
          <cell r="D918">
            <v>0</v>
          </cell>
          <cell r="E918">
            <v>0</v>
          </cell>
          <cell r="F918" t="str">
            <v>ML</v>
          </cell>
          <cell r="G918">
            <v>49015.799999999996</v>
          </cell>
          <cell r="H918">
            <v>1.5</v>
          </cell>
          <cell r="I918">
            <v>73523.7</v>
          </cell>
        </row>
        <row r="919"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C920" t="str">
            <v/>
          </cell>
          <cell r="D920">
            <v>0</v>
          </cell>
          <cell r="E920">
            <v>0</v>
          </cell>
          <cell r="F920" t="str">
            <v/>
          </cell>
          <cell r="G920" t="str">
            <v/>
          </cell>
          <cell r="H920">
            <v>0</v>
          </cell>
          <cell r="I920" t="str">
            <v/>
          </cell>
        </row>
        <row r="921">
          <cell r="C921" t="str">
            <v/>
          </cell>
          <cell r="D921">
            <v>0</v>
          </cell>
          <cell r="E921">
            <v>0</v>
          </cell>
          <cell r="F921" t="str">
            <v/>
          </cell>
          <cell r="G921" t="str">
            <v/>
          </cell>
          <cell r="H921">
            <v>0</v>
          </cell>
          <cell r="I921" t="str">
            <v/>
          </cell>
        </row>
        <row r="922">
          <cell r="C922" t="str">
            <v/>
          </cell>
          <cell r="D922">
            <v>0</v>
          </cell>
          <cell r="E922">
            <v>0</v>
          </cell>
          <cell r="F922" t="str">
            <v/>
          </cell>
          <cell r="G922" t="str">
            <v/>
          </cell>
          <cell r="H922">
            <v>0</v>
          </cell>
          <cell r="I922" t="str">
            <v/>
          </cell>
        </row>
        <row r="923">
          <cell r="C923" t="str">
            <v/>
          </cell>
          <cell r="D923">
            <v>0</v>
          </cell>
          <cell r="E923">
            <v>0</v>
          </cell>
          <cell r="F923" t="str">
            <v/>
          </cell>
          <cell r="G923" t="str">
            <v/>
          </cell>
          <cell r="H923">
            <v>0</v>
          </cell>
          <cell r="I923" t="str">
            <v/>
          </cell>
        </row>
        <row r="924">
          <cell r="C924" t="str">
            <v/>
          </cell>
          <cell r="D924">
            <v>0</v>
          </cell>
          <cell r="E924">
            <v>0</v>
          </cell>
          <cell r="F924" t="str">
            <v/>
          </cell>
          <cell r="G924" t="str">
            <v/>
          </cell>
          <cell r="H924">
            <v>0</v>
          </cell>
          <cell r="I924" t="str">
            <v/>
          </cell>
        </row>
        <row r="925">
          <cell r="C925" t="str">
            <v/>
          </cell>
          <cell r="D925">
            <v>0</v>
          </cell>
          <cell r="E925">
            <v>0</v>
          </cell>
          <cell r="F925" t="str">
            <v/>
          </cell>
          <cell r="G925" t="str">
            <v/>
          </cell>
          <cell r="H925">
            <v>0</v>
          </cell>
          <cell r="I925" t="str">
            <v/>
          </cell>
        </row>
        <row r="926">
          <cell r="C926" t="str">
            <v/>
          </cell>
          <cell r="D926">
            <v>0</v>
          </cell>
          <cell r="E926">
            <v>0</v>
          </cell>
          <cell r="F926" t="str">
            <v/>
          </cell>
          <cell r="G926" t="str">
            <v/>
          </cell>
          <cell r="H926">
            <v>0</v>
          </cell>
          <cell r="I926" t="str">
            <v/>
          </cell>
        </row>
        <row r="927">
          <cell r="C927" t="str">
            <v/>
          </cell>
          <cell r="D927">
            <v>0</v>
          </cell>
          <cell r="E927">
            <v>0</v>
          </cell>
          <cell r="F927" t="str">
            <v/>
          </cell>
          <cell r="G927" t="str">
            <v/>
          </cell>
          <cell r="H927">
            <v>0</v>
          </cell>
          <cell r="I927" t="str">
            <v/>
          </cell>
        </row>
        <row r="928">
          <cell r="C928" t="str">
            <v/>
          </cell>
          <cell r="D928">
            <v>0</v>
          </cell>
          <cell r="E928">
            <v>0</v>
          </cell>
          <cell r="F928" t="str">
            <v/>
          </cell>
          <cell r="G928" t="str">
            <v/>
          </cell>
          <cell r="H928">
            <v>0</v>
          </cell>
          <cell r="I928" t="str">
            <v/>
          </cell>
        </row>
        <row r="929"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 t="str">
            <v xml:space="preserve">Subtotal Materiales en Obra </v>
          </cell>
          <cell r="I929">
            <v>92403</v>
          </cell>
        </row>
        <row r="930">
          <cell r="C930" t="str">
            <v>TRANSPORTE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C931" t="str">
            <v>DESCRIPCION</v>
          </cell>
          <cell r="D931" t="str">
            <v>UNIDAD</v>
          </cell>
          <cell r="E931" t="str">
            <v>CANTIDAD</v>
          </cell>
          <cell r="F931" t="str">
            <v>DIST.</v>
          </cell>
          <cell r="G931" t="str">
            <v>UNIDAD/KM</v>
          </cell>
          <cell r="H931" t="str">
            <v>TARIFA</v>
          </cell>
          <cell r="I931" t="str">
            <v>VALOR UNITARIO</v>
          </cell>
        </row>
        <row r="932">
          <cell r="C932" t="str">
            <v/>
          </cell>
          <cell r="D932" t="str">
            <v/>
          </cell>
          <cell r="E932">
            <v>0</v>
          </cell>
          <cell r="F932">
            <v>0</v>
          </cell>
          <cell r="G932" t="str">
            <v/>
          </cell>
          <cell r="H932" t="str">
            <v/>
          </cell>
          <cell r="I932" t="str">
            <v/>
          </cell>
        </row>
        <row r="933">
          <cell r="C933" t="str">
            <v/>
          </cell>
          <cell r="D933" t="str">
            <v/>
          </cell>
          <cell r="E933">
            <v>0</v>
          </cell>
          <cell r="F933">
            <v>0</v>
          </cell>
          <cell r="G933" t="str">
            <v/>
          </cell>
          <cell r="H933" t="str">
            <v/>
          </cell>
          <cell r="I933" t="str">
            <v/>
          </cell>
        </row>
        <row r="934">
          <cell r="C934" t="str">
            <v/>
          </cell>
          <cell r="D934" t="str">
            <v/>
          </cell>
          <cell r="E934">
            <v>0</v>
          </cell>
          <cell r="F934">
            <v>0</v>
          </cell>
          <cell r="G934" t="str">
            <v/>
          </cell>
          <cell r="H934" t="str">
            <v/>
          </cell>
          <cell r="I934" t="str">
            <v/>
          </cell>
        </row>
        <row r="935">
          <cell r="C935" t="str">
            <v/>
          </cell>
          <cell r="D935" t="str">
            <v/>
          </cell>
          <cell r="E935">
            <v>0</v>
          </cell>
          <cell r="F935">
            <v>0</v>
          </cell>
          <cell r="G935" t="str">
            <v/>
          </cell>
          <cell r="H935" t="str">
            <v/>
          </cell>
          <cell r="I935" t="str">
            <v/>
          </cell>
        </row>
        <row r="936">
          <cell r="C936" t="str">
            <v/>
          </cell>
          <cell r="D936" t="str">
            <v/>
          </cell>
          <cell r="E936">
            <v>0</v>
          </cell>
          <cell r="F936">
            <v>0</v>
          </cell>
          <cell r="G936" t="str">
            <v/>
          </cell>
          <cell r="H936" t="str">
            <v/>
          </cell>
          <cell r="I936" t="str">
            <v/>
          </cell>
        </row>
        <row r="937"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 t="str">
            <v xml:space="preserve">Subtotal Transporte </v>
          </cell>
          <cell r="I937">
            <v>0</v>
          </cell>
        </row>
        <row r="938">
          <cell r="C938" t="str">
            <v>MANO DE OBRA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C939" t="str">
            <v>DESCRIPCION</v>
          </cell>
          <cell r="D939" t="str">
            <v>CANTIDAD</v>
          </cell>
          <cell r="E939" t="str">
            <v>JORNAL</v>
          </cell>
          <cell r="F939" t="str">
            <v>PRESTAC.</v>
          </cell>
          <cell r="G939" t="str">
            <v>JORNAL TOTAL</v>
          </cell>
          <cell r="H939" t="str">
            <v>RENDIMIENTO</v>
          </cell>
          <cell r="I939" t="str">
            <v>VALOR UNITARIO</v>
          </cell>
        </row>
        <row r="940">
          <cell r="C940" t="str">
            <v>AYUDANTE ALBAÑILERIA</v>
          </cell>
          <cell r="D940">
            <v>1</v>
          </cell>
          <cell r="E940">
            <v>32220</v>
          </cell>
          <cell r="F940">
            <v>0.70709959794144628</v>
          </cell>
          <cell r="G940">
            <v>55002.749045673394</v>
          </cell>
          <cell r="H940">
            <v>0.4</v>
          </cell>
          <cell r="I940">
            <v>22001.1</v>
          </cell>
        </row>
        <row r="941">
          <cell r="C941" t="str">
            <v>OFICIAL ALBAÑILERIA</v>
          </cell>
          <cell r="D941">
            <v>1</v>
          </cell>
          <cell r="E941">
            <v>47260</v>
          </cell>
          <cell r="F941">
            <v>0.67776305462046826</v>
          </cell>
          <cell r="G941">
            <v>79291.081961363321</v>
          </cell>
          <cell r="H941">
            <v>0.3</v>
          </cell>
          <cell r="I941">
            <v>23787.32</v>
          </cell>
        </row>
        <row r="942">
          <cell r="C942" t="str">
            <v/>
          </cell>
          <cell r="D942">
            <v>0</v>
          </cell>
          <cell r="E942" t="str">
            <v/>
          </cell>
          <cell r="F942" t="str">
            <v/>
          </cell>
          <cell r="G942" t="str">
            <v/>
          </cell>
          <cell r="H942">
            <v>0</v>
          </cell>
          <cell r="I942" t="str">
            <v/>
          </cell>
        </row>
        <row r="943">
          <cell r="C943" t="str">
            <v/>
          </cell>
          <cell r="D943">
            <v>0</v>
          </cell>
          <cell r="E943" t="str">
            <v/>
          </cell>
          <cell r="F943" t="str">
            <v/>
          </cell>
          <cell r="G943" t="str">
            <v/>
          </cell>
          <cell r="H943">
            <v>0</v>
          </cell>
          <cell r="I943" t="str">
            <v/>
          </cell>
        </row>
        <row r="944">
          <cell r="C944" t="str">
            <v/>
          </cell>
          <cell r="D944">
            <v>0</v>
          </cell>
          <cell r="E944" t="str">
            <v/>
          </cell>
          <cell r="F944" t="str">
            <v/>
          </cell>
          <cell r="G944" t="str">
            <v/>
          </cell>
          <cell r="H944">
            <v>0</v>
          </cell>
          <cell r="I944" t="str">
            <v/>
          </cell>
        </row>
        <row r="945">
          <cell r="C945" t="str">
            <v/>
          </cell>
          <cell r="D945">
            <v>0</v>
          </cell>
          <cell r="E945" t="str">
            <v/>
          </cell>
          <cell r="F945" t="str">
            <v/>
          </cell>
          <cell r="G945" t="str">
            <v/>
          </cell>
          <cell r="H945">
            <v>0</v>
          </cell>
          <cell r="I945" t="str">
            <v/>
          </cell>
        </row>
        <row r="946">
          <cell r="C946" t="str">
            <v/>
          </cell>
          <cell r="D946">
            <v>0</v>
          </cell>
          <cell r="E946" t="str">
            <v/>
          </cell>
          <cell r="F946" t="str">
            <v/>
          </cell>
          <cell r="G946" t="str">
            <v/>
          </cell>
          <cell r="H946">
            <v>0</v>
          </cell>
          <cell r="I946" t="str">
            <v/>
          </cell>
        </row>
        <row r="947">
          <cell r="C947" t="str">
            <v/>
          </cell>
          <cell r="D947">
            <v>0</v>
          </cell>
          <cell r="E947" t="str">
            <v/>
          </cell>
          <cell r="F947" t="str">
            <v/>
          </cell>
          <cell r="G947" t="str">
            <v/>
          </cell>
          <cell r="H947">
            <v>0</v>
          </cell>
          <cell r="I947" t="str">
            <v/>
          </cell>
        </row>
        <row r="948">
          <cell r="C948" t="str">
            <v/>
          </cell>
          <cell r="D948">
            <v>0</v>
          </cell>
          <cell r="E948" t="str">
            <v/>
          </cell>
          <cell r="F948" t="str">
            <v/>
          </cell>
          <cell r="G948" t="str">
            <v/>
          </cell>
          <cell r="H948">
            <v>0</v>
          </cell>
          <cell r="I948" t="str">
            <v/>
          </cell>
        </row>
        <row r="949">
          <cell r="C949" t="str">
            <v/>
          </cell>
          <cell r="D949">
            <v>0</v>
          </cell>
          <cell r="E949" t="str">
            <v/>
          </cell>
          <cell r="F949" t="str">
            <v/>
          </cell>
          <cell r="G949" t="str">
            <v/>
          </cell>
          <cell r="H949">
            <v>0</v>
          </cell>
          <cell r="I949" t="str">
            <v/>
          </cell>
        </row>
        <row r="950"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 t="str">
            <v xml:space="preserve">Subtotal Mano de Obra </v>
          </cell>
          <cell r="I950">
            <v>45788</v>
          </cell>
        </row>
        <row r="951"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C953" t="str">
            <v xml:space="preserve">VALOR PRECIO UNITARIO 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139191</v>
          </cell>
        </row>
        <row r="954"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C955" t="str">
            <v>AEC-065</v>
          </cell>
          <cell r="D955" t="str">
            <v>CONSTRUCCIÓN DE CAJA EN CONCRETO PARA MACROMEDIDOR, VALVULA REGULADORA  DE 2,10MX1,5MX1.5M CON TAPA DE SEGURIDAD TIPO MANHOL EN HD Y ESCALERA EN PERFILERIA</v>
          </cell>
          <cell r="E955">
            <v>0</v>
          </cell>
          <cell r="F955">
            <v>1</v>
          </cell>
          <cell r="G955">
            <v>2429903</v>
          </cell>
          <cell r="H955" t="str">
            <v>UNIDAD :</v>
          </cell>
          <cell r="I955" t="str">
            <v>UND</v>
          </cell>
        </row>
        <row r="956">
          <cell r="C956" t="str">
            <v>CONSTRUCCIÓN DE CAJA EN CONCRETO PARA MACROMEDIDOR, VALVULA REGULADORA  DE 2,10MX1,5MX1.5M CON TAPA DE SEGURIDAD TIPO MANHOL EN HD Y ESCALERA EN PERFILERIA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C958" t="str">
            <v>MAQUINARIA Y EQUIPOS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</row>
        <row r="959">
          <cell r="C959" t="str">
            <v>DESCRIPCION</v>
          </cell>
          <cell r="D959">
            <v>0</v>
          </cell>
          <cell r="E959">
            <v>0</v>
          </cell>
          <cell r="F959" t="str">
            <v>UNIDAD</v>
          </cell>
          <cell r="G959" t="str">
            <v>TARIFA/ UNIDAD</v>
          </cell>
          <cell r="H959" t="str">
            <v>RENDIMIENTO</v>
          </cell>
          <cell r="I959" t="str">
            <v>VALOR UNITARIO</v>
          </cell>
        </row>
        <row r="960">
          <cell r="C960" t="str">
            <v>HERRAMIENTAS MENORES</v>
          </cell>
          <cell r="D960">
            <v>0</v>
          </cell>
          <cell r="E960">
            <v>0</v>
          </cell>
          <cell r="F960" t="str">
            <v>GLB</v>
          </cell>
          <cell r="G960">
            <v>1000</v>
          </cell>
          <cell r="H960">
            <v>10</v>
          </cell>
          <cell r="I960">
            <v>10000</v>
          </cell>
        </row>
        <row r="961">
          <cell r="C961" t="str">
            <v>VIBRADOR DE CONCRETO A GASOLINA</v>
          </cell>
          <cell r="D961">
            <v>0</v>
          </cell>
          <cell r="E961">
            <v>0</v>
          </cell>
          <cell r="F961" t="str">
            <v>DIA</v>
          </cell>
          <cell r="G961">
            <v>35000</v>
          </cell>
          <cell r="H961">
            <v>0.5</v>
          </cell>
          <cell r="I961">
            <v>17500</v>
          </cell>
        </row>
        <row r="962">
          <cell r="C962" t="str">
            <v>FORMALETA</v>
          </cell>
          <cell r="D962">
            <v>0</v>
          </cell>
          <cell r="E962">
            <v>0</v>
          </cell>
          <cell r="F962" t="str">
            <v>DIA</v>
          </cell>
          <cell r="G962">
            <v>700</v>
          </cell>
          <cell r="H962">
            <v>112</v>
          </cell>
          <cell r="I962">
            <v>78400</v>
          </cell>
        </row>
        <row r="963">
          <cell r="C963" t="str">
            <v>EQUIPO DE SOLDADURA ELECTRICA</v>
          </cell>
          <cell r="D963">
            <v>0</v>
          </cell>
          <cell r="E963">
            <v>0</v>
          </cell>
          <cell r="F963" t="str">
            <v>DIA</v>
          </cell>
          <cell r="G963">
            <v>25000</v>
          </cell>
          <cell r="H963">
            <v>0.2</v>
          </cell>
          <cell r="I963">
            <v>5000</v>
          </cell>
        </row>
        <row r="964">
          <cell r="C964" t="str">
            <v>TALADRO</v>
          </cell>
          <cell r="D964">
            <v>0</v>
          </cell>
          <cell r="E964">
            <v>0</v>
          </cell>
          <cell r="F964" t="str">
            <v>DIA</v>
          </cell>
          <cell r="G964">
            <v>15000</v>
          </cell>
          <cell r="H964">
            <v>0.05</v>
          </cell>
          <cell r="I964">
            <v>750</v>
          </cell>
        </row>
        <row r="965">
          <cell r="C965" t="str">
            <v/>
          </cell>
          <cell r="D965">
            <v>0</v>
          </cell>
          <cell r="E965">
            <v>0</v>
          </cell>
          <cell r="F965" t="str">
            <v/>
          </cell>
          <cell r="G965" t="str">
            <v/>
          </cell>
          <cell r="H965">
            <v>0</v>
          </cell>
          <cell r="I965" t="str">
            <v/>
          </cell>
        </row>
        <row r="966">
          <cell r="C966" t="str">
            <v/>
          </cell>
          <cell r="D966">
            <v>0</v>
          </cell>
          <cell r="E966">
            <v>0</v>
          </cell>
          <cell r="F966" t="str">
            <v/>
          </cell>
          <cell r="G966" t="str">
            <v/>
          </cell>
          <cell r="H966">
            <v>0</v>
          </cell>
          <cell r="I966" t="str">
            <v/>
          </cell>
        </row>
        <row r="967">
          <cell r="C967" t="str">
            <v/>
          </cell>
          <cell r="D967">
            <v>0</v>
          </cell>
          <cell r="E967">
            <v>0</v>
          </cell>
          <cell r="F967" t="str">
            <v/>
          </cell>
          <cell r="G967" t="str">
            <v/>
          </cell>
          <cell r="H967">
            <v>0</v>
          </cell>
          <cell r="I967" t="str">
            <v/>
          </cell>
        </row>
        <row r="968">
          <cell r="C968" t="str">
            <v/>
          </cell>
          <cell r="D968">
            <v>0</v>
          </cell>
          <cell r="E968">
            <v>0</v>
          </cell>
          <cell r="F968" t="str">
            <v/>
          </cell>
          <cell r="G968" t="str">
            <v/>
          </cell>
          <cell r="H968">
            <v>0</v>
          </cell>
          <cell r="I968" t="str">
            <v/>
          </cell>
        </row>
        <row r="969">
          <cell r="C969" t="str">
            <v/>
          </cell>
          <cell r="D969">
            <v>0</v>
          </cell>
          <cell r="E969">
            <v>0</v>
          </cell>
          <cell r="F969" t="str">
            <v/>
          </cell>
          <cell r="G969" t="str">
            <v/>
          </cell>
          <cell r="H969">
            <v>0</v>
          </cell>
          <cell r="I969" t="str">
            <v/>
          </cell>
        </row>
        <row r="970"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 t="str">
            <v xml:space="preserve">Subtotal Maquinaria y Equipos </v>
          </cell>
          <cell r="I970">
            <v>111650</v>
          </cell>
        </row>
        <row r="971">
          <cell r="C971" t="str">
            <v>MATERIALES EN OBRA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C972" t="str">
            <v>DESCRIPCION</v>
          </cell>
          <cell r="D972">
            <v>0</v>
          </cell>
          <cell r="E972">
            <v>0</v>
          </cell>
          <cell r="F972" t="str">
            <v>UNIDAD</v>
          </cell>
          <cell r="G972" t="str">
            <v>PRECIO UNITARIO</v>
          </cell>
          <cell r="H972" t="str">
            <v>CANTIDAD</v>
          </cell>
          <cell r="I972" t="str">
            <v>VALOR UNITARIO</v>
          </cell>
        </row>
        <row r="973">
          <cell r="C973" t="str">
            <v>CONCRETO DE 24,5 Mpa (F'c = 3500PSI) ELABORADO EN OBRA</v>
          </cell>
          <cell r="D973">
            <v>0</v>
          </cell>
          <cell r="E973">
            <v>0</v>
          </cell>
          <cell r="F973" t="str">
            <v>M3</v>
          </cell>
          <cell r="G973">
            <v>340360</v>
          </cell>
          <cell r="H973">
            <v>1.9</v>
          </cell>
          <cell r="I973">
            <v>646684</v>
          </cell>
        </row>
        <row r="974">
          <cell r="C974" t="str">
            <v>IMPERMEABILIZANTE PARA CONCRETO</v>
          </cell>
          <cell r="D974">
            <v>0</v>
          </cell>
          <cell r="E974">
            <v>0</v>
          </cell>
          <cell r="F974" t="str">
            <v>GLB</v>
          </cell>
          <cell r="G974">
            <v>23200</v>
          </cell>
          <cell r="H974">
            <v>1.9</v>
          </cell>
          <cell r="I974">
            <v>44080</v>
          </cell>
        </row>
        <row r="975">
          <cell r="C975" t="str">
            <v>REFUERZO FIGURADO Y ARMADO DE 60.000PSI SEGÚN PLANOS Y ESPECIFICACIONES</v>
          </cell>
          <cell r="D975">
            <v>0</v>
          </cell>
          <cell r="E975">
            <v>0</v>
          </cell>
          <cell r="F975" t="str">
            <v>KG</v>
          </cell>
          <cell r="G975">
            <v>3870</v>
          </cell>
          <cell r="H975">
            <v>149</v>
          </cell>
          <cell r="I975">
            <v>576630</v>
          </cell>
        </row>
        <row r="976">
          <cell r="C976" t="str">
            <v>LISTÓN ABARCO 3m</v>
          </cell>
          <cell r="D976">
            <v>0</v>
          </cell>
          <cell r="E976">
            <v>0</v>
          </cell>
          <cell r="F976" t="str">
            <v>M</v>
          </cell>
          <cell r="G976">
            <v>5000</v>
          </cell>
          <cell r="H976">
            <v>6</v>
          </cell>
          <cell r="I976">
            <v>30000</v>
          </cell>
        </row>
        <row r="977">
          <cell r="C977" t="str">
            <v>PUNTILLA  2"</v>
          </cell>
          <cell r="D977">
            <v>0</v>
          </cell>
          <cell r="E977">
            <v>0</v>
          </cell>
          <cell r="F977" t="str">
            <v>LB</v>
          </cell>
          <cell r="G977">
            <v>2920</v>
          </cell>
          <cell r="H977">
            <v>1.6</v>
          </cell>
          <cell r="I977">
            <v>4672</v>
          </cell>
        </row>
        <row r="978">
          <cell r="C978" t="str">
            <v>TABLA CATIVO 0,30m</v>
          </cell>
          <cell r="D978">
            <v>0</v>
          </cell>
          <cell r="E978">
            <v>0</v>
          </cell>
          <cell r="F978" t="str">
            <v>M</v>
          </cell>
          <cell r="G978">
            <v>2500</v>
          </cell>
          <cell r="H978">
            <v>6</v>
          </cell>
          <cell r="I978">
            <v>15000</v>
          </cell>
        </row>
        <row r="979">
          <cell r="C979" t="str">
            <v>SOLDADURA ELECTRICA</v>
          </cell>
          <cell r="D979">
            <v>0</v>
          </cell>
          <cell r="E979">
            <v>0</v>
          </cell>
          <cell r="F979" t="str">
            <v>KG</v>
          </cell>
          <cell r="G979">
            <v>4200</v>
          </cell>
          <cell r="H979">
            <v>1</v>
          </cell>
          <cell r="I979">
            <v>4200</v>
          </cell>
        </row>
        <row r="980">
          <cell r="C980" t="str">
            <v>PELDAÑOS METALICOS CUADRADOS</v>
          </cell>
          <cell r="D980">
            <v>0</v>
          </cell>
          <cell r="E980">
            <v>0</v>
          </cell>
          <cell r="F980" t="str">
            <v>UND</v>
          </cell>
          <cell r="G980">
            <v>30000</v>
          </cell>
          <cell r="H980">
            <v>3</v>
          </cell>
          <cell r="I980">
            <v>90000</v>
          </cell>
        </row>
        <row r="981">
          <cell r="C981" t="str">
            <v xml:space="preserve">ANGULO 2" e = 3/16" G-50 </v>
          </cell>
          <cell r="D981">
            <v>0</v>
          </cell>
          <cell r="E981">
            <v>0</v>
          </cell>
          <cell r="F981" t="str">
            <v>ML</v>
          </cell>
          <cell r="G981">
            <v>9648</v>
          </cell>
          <cell r="H981">
            <v>3</v>
          </cell>
          <cell r="I981">
            <v>28944</v>
          </cell>
        </row>
        <row r="982">
          <cell r="C982" t="str">
            <v>ANCLAJE COLAPSIBLE METALICO 3/8" LARGO</v>
          </cell>
          <cell r="D982">
            <v>0</v>
          </cell>
          <cell r="E982">
            <v>0</v>
          </cell>
          <cell r="F982" t="str">
            <v>UND</v>
          </cell>
          <cell r="G982">
            <v>1060</v>
          </cell>
          <cell r="H982">
            <v>6</v>
          </cell>
          <cell r="I982">
            <v>6360</v>
          </cell>
        </row>
        <row r="983">
          <cell r="C983" t="str">
            <v>TAPA PARA POZO DE INSPECCIÓN D=0,61M CON LLAVE DE SEGURIDAD</v>
          </cell>
          <cell r="D983">
            <v>0</v>
          </cell>
          <cell r="E983">
            <v>0</v>
          </cell>
          <cell r="F983" t="str">
            <v>UND</v>
          </cell>
          <cell r="G983">
            <v>1</v>
          </cell>
          <cell r="H983">
            <v>713400</v>
          </cell>
          <cell r="I983">
            <v>713400</v>
          </cell>
        </row>
        <row r="984"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 t="str">
            <v xml:space="preserve">Subtotal Materiales en Obra </v>
          </cell>
          <cell r="I984">
            <v>2159970</v>
          </cell>
        </row>
        <row r="985">
          <cell r="C985" t="str">
            <v>TRANSPORTE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C986" t="str">
            <v>DESCRIPCION</v>
          </cell>
          <cell r="D986" t="str">
            <v>UNIDAD</v>
          </cell>
          <cell r="E986" t="str">
            <v>CANTIDAD</v>
          </cell>
          <cell r="F986" t="str">
            <v>DIST.</v>
          </cell>
          <cell r="G986" t="str">
            <v>UNIDAD/KM</v>
          </cell>
          <cell r="H986" t="str">
            <v>TARIFA</v>
          </cell>
          <cell r="I986" t="str">
            <v>VALOR UNITARIO</v>
          </cell>
        </row>
        <row r="987">
          <cell r="C987" t="str">
            <v/>
          </cell>
          <cell r="D987" t="str">
            <v/>
          </cell>
          <cell r="E987">
            <v>0</v>
          </cell>
          <cell r="F987">
            <v>0</v>
          </cell>
          <cell r="G987" t="str">
            <v/>
          </cell>
          <cell r="H987" t="str">
            <v/>
          </cell>
          <cell r="I987" t="str">
            <v/>
          </cell>
        </row>
        <row r="988">
          <cell r="C988" t="str">
            <v/>
          </cell>
          <cell r="D988" t="str">
            <v/>
          </cell>
          <cell r="E988">
            <v>0</v>
          </cell>
          <cell r="F988">
            <v>0</v>
          </cell>
          <cell r="G988" t="str">
            <v/>
          </cell>
          <cell r="H988" t="str">
            <v/>
          </cell>
          <cell r="I988" t="str">
            <v/>
          </cell>
        </row>
        <row r="989">
          <cell r="C989" t="str">
            <v/>
          </cell>
          <cell r="D989" t="str">
            <v/>
          </cell>
          <cell r="E989">
            <v>0</v>
          </cell>
          <cell r="F989">
            <v>0</v>
          </cell>
          <cell r="G989" t="str">
            <v/>
          </cell>
          <cell r="H989" t="str">
            <v/>
          </cell>
          <cell r="I989" t="str">
            <v/>
          </cell>
        </row>
        <row r="990">
          <cell r="C990" t="str">
            <v/>
          </cell>
          <cell r="D990" t="str">
            <v/>
          </cell>
          <cell r="E990">
            <v>0</v>
          </cell>
          <cell r="F990">
            <v>0</v>
          </cell>
          <cell r="G990" t="str">
            <v/>
          </cell>
          <cell r="H990" t="str">
            <v/>
          </cell>
          <cell r="I990" t="str">
            <v/>
          </cell>
        </row>
        <row r="991">
          <cell r="C991" t="str">
            <v/>
          </cell>
          <cell r="D991" t="str">
            <v/>
          </cell>
          <cell r="E991">
            <v>0</v>
          </cell>
          <cell r="F991">
            <v>0</v>
          </cell>
          <cell r="G991" t="str">
            <v/>
          </cell>
          <cell r="H991" t="str">
            <v/>
          </cell>
          <cell r="I991" t="str">
            <v/>
          </cell>
        </row>
        <row r="992"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 t="str">
            <v xml:space="preserve">Subtotal Transporte </v>
          </cell>
          <cell r="I992">
            <v>0</v>
          </cell>
        </row>
        <row r="993">
          <cell r="C993" t="str">
            <v>MANO DE OBRA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C994" t="str">
            <v>DESCRIPCION</v>
          </cell>
          <cell r="D994" t="str">
            <v>CANTIDAD</v>
          </cell>
          <cell r="E994" t="str">
            <v>JORNAL</v>
          </cell>
          <cell r="F994" t="str">
            <v>PRESTAC.</v>
          </cell>
          <cell r="G994" t="str">
            <v>JORNAL TOTAL</v>
          </cell>
          <cell r="H994" t="str">
            <v>RENDIMIENTO</v>
          </cell>
          <cell r="I994" t="str">
            <v>VALOR UNITARIO</v>
          </cell>
        </row>
        <row r="995">
          <cell r="C995" t="str">
            <v>AYUDANTE ALBAÑILERIA</v>
          </cell>
          <cell r="D995">
            <v>1</v>
          </cell>
          <cell r="E995">
            <v>32220</v>
          </cell>
          <cell r="F995">
            <v>0.70709959794144628</v>
          </cell>
          <cell r="G995">
            <v>55002.749045673394</v>
          </cell>
          <cell r="H995">
            <v>1</v>
          </cell>
          <cell r="I995">
            <v>55002.75</v>
          </cell>
        </row>
        <row r="996">
          <cell r="C996" t="str">
            <v>OFICIAL ALBAÑILERIA</v>
          </cell>
          <cell r="D996">
            <v>1</v>
          </cell>
          <cell r="E996">
            <v>47260</v>
          </cell>
          <cell r="F996">
            <v>0.67776305462046826</v>
          </cell>
          <cell r="G996">
            <v>79291.081961363321</v>
          </cell>
          <cell r="H996">
            <v>1</v>
          </cell>
          <cell r="I996">
            <v>79291.08</v>
          </cell>
        </row>
        <row r="997">
          <cell r="C997" t="str">
            <v>SOLDADOR</v>
          </cell>
          <cell r="D997">
            <v>1</v>
          </cell>
          <cell r="E997">
            <v>75180</v>
          </cell>
          <cell r="F997">
            <v>0.59538418439857388</v>
          </cell>
          <cell r="G997">
            <v>119940.98298308477</v>
          </cell>
          <cell r="H997">
            <v>0.2</v>
          </cell>
          <cell r="I997">
            <v>23988.2</v>
          </cell>
        </row>
        <row r="998">
          <cell r="C998" t="str">
            <v/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 t="str">
            <v/>
          </cell>
        </row>
        <row r="999">
          <cell r="C999" t="str">
            <v/>
          </cell>
          <cell r="D999">
            <v>0</v>
          </cell>
          <cell r="E999" t="str">
            <v/>
          </cell>
          <cell r="F999" t="str">
            <v/>
          </cell>
          <cell r="G999" t="str">
            <v/>
          </cell>
          <cell r="H999">
            <v>0</v>
          </cell>
          <cell r="I999" t="str">
            <v/>
          </cell>
        </row>
        <row r="1000">
          <cell r="C1000" t="str">
            <v/>
          </cell>
          <cell r="D1000">
            <v>0</v>
          </cell>
          <cell r="E1000" t="str">
            <v/>
          </cell>
          <cell r="F1000" t="str">
            <v/>
          </cell>
          <cell r="G1000" t="str">
            <v/>
          </cell>
          <cell r="H1000">
            <v>0</v>
          </cell>
          <cell r="I1000" t="str">
            <v/>
          </cell>
        </row>
        <row r="1001">
          <cell r="C1001" t="str">
            <v/>
          </cell>
          <cell r="D1001">
            <v>0</v>
          </cell>
          <cell r="E1001" t="str">
            <v/>
          </cell>
          <cell r="F1001" t="str">
            <v/>
          </cell>
          <cell r="G1001" t="str">
            <v/>
          </cell>
          <cell r="H1001">
            <v>0</v>
          </cell>
          <cell r="I1001" t="str">
            <v/>
          </cell>
        </row>
        <row r="1002">
          <cell r="C1002" t="str">
            <v/>
          </cell>
          <cell r="D1002">
            <v>0</v>
          </cell>
          <cell r="E1002" t="str">
            <v/>
          </cell>
          <cell r="F1002" t="str">
            <v/>
          </cell>
          <cell r="G1002" t="str">
            <v/>
          </cell>
          <cell r="H1002">
            <v>0</v>
          </cell>
          <cell r="I1002" t="str">
            <v/>
          </cell>
        </row>
        <row r="1003">
          <cell r="C1003" t="str">
            <v/>
          </cell>
          <cell r="D1003">
            <v>0</v>
          </cell>
          <cell r="E1003" t="str">
            <v/>
          </cell>
          <cell r="F1003" t="str">
            <v/>
          </cell>
          <cell r="G1003" t="str">
            <v/>
          </cell>
          <cell r="H1003">
            <v>0</v>
          </cell>
          <cell r="I1003" t="str">
            <v/>
          </cell>
        </row>
        <row r="1004">
          <cell r="C1004" t="str">
            <v/>
          </cell>
          <cell r="D1004">
            <v>0</v>
          </cell>
          <cell r="E1004" t="str">
            <v/>
          </cell>
          <cell r="F1004" t="str">
            <v/>
          </cell>
          <cell r="G1004" t="str">
            <v/>
          </cell>
          <cell r="H1004">
            <v>0</v>
          </cell>
          <cell r="I1004" t="str">
            <v/>
          </cell>
        </row>
        <row r="1005"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 t="str">
            <v xml:space="preserve">Subtotal Mano de Obra </v>
          </cell>
          <cell r="I1005">
            <v>158283</v>
          </cell>
        </row>
        <row r="1006"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C1008" t="str">
            <v xml:space="preserve">VALOR PRECIO UNITARIO 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2429903</v>
          </cell>
        </row>
        <row r="1009"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C1010" t="str">
            <v>ATA-049</v>
          </cell>
          <cell r="D1010" t="str">
            <v>INSTALACION DE TUBERIA PEAD D=63MM PE 100 PN 10 (INCLUYE EXTENDIDO, COLOCACION DE LA TUBERIA Y SUS ACCESORIOS).</v>
          </cell>
          <cell r="E1010">
            <v>0</v>
          </cell>
          <cell r="F1010">
            <v>0.01</v>
          </cell>
          <cell r="G1010">
            <v>4780</v>
          </cell>
          <cell r="H1010" t="str">
            <v>UNIDAD :</v>
          </cell>
          <cell r="I1010" t="str">
            <v>UND</v>
          </cell>
        </row>
        <row r="1011">
          <cell r="C1011" t="str">
            <v>INSTALACION DE TUBERIA PEAD D=63MM PE 100 PN 10 (INCLUYE EXTENDIDO, COLOCACION DE LA TUBERIA Y SUS ACCESORIOS).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C1013" t="str">
            <v>MAQUINARIA Y EQUIPOS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C1014" t="str">
            <v>DESCRIPCION</v>
          </cell>
          <cell r="D1014">
            <v>0</v>
          </cell>
          <cell r="E1014">
            <v>0</v>
          </cell>
          <cell r="F1014" t="str">
            <v>UNIDAD</v>
          </cell>
          <cell r="G1014" t="str">
            <v>TARIFA/ UNIDAD</v>
          </cell>
          <cell r="H1014" t="str">
            <v>RENDIMIENTO</v>
          </cell>
          <cell r="I1014" t="str">
            <v>VALOR UNITARIO</v>
          </cell>
        </row>
        <row r="1015">
          <cell r="C1015" t="str">
            <v>HERRAMIENTAS MENORES</v>
          </cell>
          <cell r="D1015">
            <v>0</v>
          </cell>
          <cell r="E1015">
            <v>0</v>
          </cell>
          <cell r="F1015" t="str">
            <v>GLB</v>
          </cell>
          <cell r="G1015">
            <v>1000</v>
          </cell>
          <cell r="H1015">
            <v>0.01</v>
          </cell>
          <cell r="I1015">
            <v>10</v>
          </cell>
        </row>
        <row r="1016">
          <cell r="C1016" t="str">
            <v>EQUIPO HIDRAULICO 500MM, CARRO ALINEADOR, REFRENTADOR, PLANCHA CALEFACTORA Y JUEGO DE MORDAZAS 355MM</v>
          </cell>
          <cell r="D1016">
            <v>0</v>
          </cell>
          <cell r="E1016">
            <v>0</v>
          </cell>
          <cell r="F1016" t="str">
            <v>DIA</v>
          </cell>
          <cell r="G1016">
            <v>104400</v>
          </cell>
          <cell r="H1016">
            <v>0.01</v>
          </cell>
          <cell r="I1016">
            <v>1044</v>
          </cell>
        </row>
        <row r="1017">
          <cell r="C1017" t="str">
            <v>PLANTA ELECTRICA 110V Y POTENCIA 5000W</v>
          </cell>
          <cell r="D1017">
            <v>0</v>
          </cell>
          <cell r="E1017">
            <v>0</v>
          </cell>
          <cell r="F1017" t="str">
            <v>DIA</v>
          </cell>
          <cell r="G1017">
            <v>75400</v>
          </cell>
          <cell r="H1017">
            <v>0.01</v>
          </cell>
          <cell r="I1017">
            <v>754</v>
          </cell>
        </row>
        <row r="1018">
          <cell r="C1018" t="str">
            <v>ACPM</v>
          </cell>
          <cell r="D1018">
            <v>0</v>
          </cell>
          <cell r="E1018">
            <v>0</v>
          </cell>
          <cell r="F1018" t="str">
            <v>GLN</v>
          </cell>
          <cell r="G1018">
            <v>8000</v>
          </cell>
          <cell r="H1018">
            <v>4.4000000000000003E-3</v>
          </cell>
          <cell r="I1018">
            <v>35.200000000000003</v>
          </cell>
        </row>
        <row r="1019">
          <cell r="C1019" t="str">
            <v/>
          </cell>
          <cell r="D1019">
            <v>0</v>
          </cell>
          <cell r="E1019">
            <v>0</v>
          </cell>
          <cell r="F1019" t="str">
            <v/>
          </cell>
          <cell r="G1019" t="str">
            <v/>
          </cell>
          <cell r="H1019">
            <v>0</v>
          </cell>
          <cell r="I1019" t="str">
            <v/>
          </cell>
        </row>
        <row r="1020">
          <cell r="C1020" t="str">
            <v/>
          </cell>
          <cell r="D1020">
            <v>0</v>
          </cell>
          <cell r="E1020">
            <v>0</v>
          </cell>
          <cell r="F1020" t="str">
            <v/>
          </cell>
          <cell r="G1020" t="str">
            <v/>
          </cell>
          <cell r="H1020">
            <v>0</v>
          </cell>
          <cell r="I1020" t="str">
            <v/>
          </cell>
        </row>
        <row r="1021">
          <cell r="C1021" t="str">
            <v/>
          </cell>
          <cell r="D1021">
            <v>0</v>
          </cell>
          <cell r="E1021">
            <v>0</v>
          </cell>
          <cell r="F1021" t="str">
            <v/>
          </cell>
          <cell r="G1021" t="str">
            <v/>
          </cell>
          <cell r="H1021">
            <v>0</v>
          </cell>
          <cell r="I1021" t="str">
            <v/>
          </cell>
        </row>
        <row r="1022">
          <cell r="C1022" t="str">
            <v/>
          </cell>
          <cell r="D1022">
            <v>0</v>
          </cell>
          <cell r="E1022">
            <v>0</v>
          </cell>
          <cell r="F1022" t="str">
            <v/>
          </cell>
          <cell r="G1022" t="str">
            <v/>
          </cell>
          <cell r="H1022">
            <v>0</v>
          </cell>
          <cell r="I1022" t="str">
            <v/>
          </cell>
        </row>
        <row r="1023">
          <cell r="C1023" t="str">
            <v/>
          </cell>
          <cell r="D1023">
            <v>0</v>
          </cell>
          <cell r="E1023">
            <v>0</v>
          </cell>
          <cell r="F1023" t="str">
            <v/>
          </cell>
          <cell r="G1023" t="str">
            <v/>
          </cell>
          <cell r="H1023">
            <v>0</v>
          </cell>
          <cell r="I1023" t="str">
            <v/>
          </cell>
        </row>
        <row r="1024">
          <cell r="C1024" t="str">
            <v/>
          </cell>
          <cell r="D1024">
            <v>0</v>
          </cell>
          <cell r="E1024">
            <v>0</v>
          </cell>
          <cell r="F1024" t="str">
            <v/>
          </cell>
          <cell r="G1024" t="str">
            <v/>
          </cell>
          <cell r="H1024">
            <v>0</v>
          </cell>
          <cell r="I1024" t="str">
            <v/>
          </cell>
        </row>
        <row r="1025"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 t="str">
            <v xml:space="preserve">Subtotal Maquinaria y Equipos </v>
          </cell>
          <cell r="I1025">
            <v>1843</v>
          </cell>
        </row>
        <row r="1026">
          <cell r="C1026" t="str">
            <v>MATERIALES EN OBRA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C1027" t="str">
            <v>DESCRIPCION</v>
          </cell>
          <cell r="D1027">
            <v>0</v>
          </cell>
          <cell r="E1027">
            <v>0</v>
          </cell>
          <cell r="F1027" t="str">
            <v>UNIDAD</v>
          </cell>
          <cell r="G1027" t="str">
            <v>PRECIO UNITARIO</v>
          </cell>
          <cell r="H1027" t="str">
            <v>CANTIDAD</v>
          </cell>
          <cell r="I1027" t="str">
            <v>VALOR UNITARIO</v>
          </cell>
        </row>
        <row r="1028">
          <cell r="C1028" t="str">
            <v>CINTA PREVENTIVA O DE IMPACTO - TUBERIA</v>
          </cell>
          <cell r="D1028">
            <v>0</v>
          </cell>
          <cell r="E1028">
            <v>0</v>
          </cell>
          <cell r="F1028" t="str">
            <v>ML</v>
          </cell>
          <cell r="G1028">
            <v>250</v>
          </cell>
          <cell r="H1028">
            <v>1.04</v>
          </cell>
          <cell r="I1028">
            <v>260</v>
          </cell>
        </row>
        <row r="1029">
          <cell r="C1029" t="str">
            <v/>
          </cell>
          <cell r="D1029">
            <v>0</v>
          </cell>
          <cell r="E1029">
            <v>0</v>
          </cell>
          <cell r="F1029" t="str">
            <v/>
          </cell>
          <cell r="G1029" t="str">
            <v/>
          </cell>
          <cell r="H1029">
            <v>0</v>
          </cell>
          <cell r="I1029" t="str">
            <v/>
          </cell>
        </row>
        <row r="1030">
          <cell r="C1030" t="str">
            <v/>
          </cell>
          <cell r="D1030">
            <v>0</v>
          </cell>
          <cell r="E1030">
            <v>0</v>
          </cell>
          <cell r="F1030" t="str">
            <v/>
          </cell>
          <cell r="G1030" t="str">
            <v/>
          </cell>
          <cell r="H1030">
            <v>0</v>
          </cell>
          <cell r="I1030" t="str">
            <v/>
          </cell>
        </row>
        <row r="1031">
          <cell r="C1031" t="str">
            <v/>
          </cell>
          <cell r="D1031">
            <v>0</v>
          </cell>
          <cell r="E1031">
            <v>0</v>
          </cell>
          <cell r="F1031" t="str">
            <v/>
          </cell>
          <cell r="G1031" t="str">
            <v/>
          </cell>
          <cell r="H1031">
            <v>0</v>
          </cell>
          <cell r="I1031" t="str">
            <v/>
          </cell>
        </row>
        <row r="1032">
          <cell r="C1032" t="str">
            <v/>
          </cell>
          <cell r="D1032">
            <v>0</v>
          </cell>
          <cell r="E1032">
            <v>0</v>
          </cell>
          <cell r="F1032" t="str">
            <v/>
          </cell>
          <cell r="G1032" t="str">
            <v/>
          </cell>
          <cell r="H1032">
            <v>0</v>
          </cell>
          <cell r="I1032" t="str">
            <v/>
          </cell>
        </row>
        <row r="1033">
          <cell r="C1033" t="str">
            <v/>
          </cell>
          <cell r="D1033">
            <v>0</v>
          </cell>
          <cell r="E1033">
            <v>0</v>
          </cell>
          <cell r="F1033" t="str">
            <v/>
          </cell>
          <cell r="G1033" t="str">
            <v/>
          </cell>
          <cell r="H1033">
            <v>0</v>
          </cell>
          <cell r="I1033" t="str">
            <v/>
          </cell>
        </row>
        <row r="1034">
          <cell r="C1034" t="str">
            <v/>
          </cell>
          <cell r="D1034">
            <v>0</v>
          </cell>
          <cell r="E1034">
            <v>0</v>
          </cell>
          <cell r="F1034" t="str">
            <v/>
          </cell>
          <cell r="G1034" t="str">
            <v/>
          </cell>
          <cell r="H1034">
            <v>0</v>
          </cell>
          <cell r="I1034" t="str">
            <v/>
          </cell>
        </row>
        <row r="1035">
          <cell r="C1035" t="str">
            <v/>
          </cell>
          <cell r="D1035">
            <v>0</v>
          </cell>
          <cell r="E1035">
            <v>0</v>
          </cell>
          <cell r="F1035" t="str">
            <v/>
          </cell>
          <cell r="G1035" t="str">
            <v/>
          </cell>
          <cell r="H1035">
            <v>0</v>
          </cell>
          <cell r="I1035" t="str">
            <v/>
          </cell>
        </row>
        <row r="1036">
          <cell r="C1036" t="str">
            <v/>
          </cell>
          <cell r="D1036">
            <v>0</v>
          </cell>
          <cell r="E1036">
            <v>0</v>
          </cell>
          <cell r="F1036" t="str">
            <v/>
          </cell>
          <cell r="G1036" t="str">
            <v/>
          </cell>
          <cell r="H1036">
            <v>0</v>
          </cell>
          <cell r="I1036" t="str">
            <v/>
          </cell>
        </row>
        <row r="1037">
          <cell r="C1037" t="str">
            <v/>
          </cell>
          <cell r="D1037">
            <v>0</v>
          </cell>
          <cell r="E1037">
            <v>0</v>
          </cell>
          <cell r="F1037" t="str">
            <v/>
          </cell>
          <cell r="G1037" t="str">
            <v/>
          </cell>
          <cell r="H1037">
            <v>0</v>
          </cell>
          <cell r="I1037" t="str">
            <v/>
          </cell>
        </row>
        <row r="1038">
          <cell r="C1038" t="str">
            <v/>
          </cell>
          <cell r="D1038">
            <v>0</v>
          </cell>
          <cell r="E1038">
            <v>0</v>
          </cell>
          <cell r="F1038" t="str">
            <v/>
          </cell>
          <cell r="G1038" t="str">
            <v/>
          </cell>
          <cell r="H1038">
            <v>0</v>
          </cell>
          <cell r="I1038" t="str">
            <v/>
          </cell>
        </row>
        <row r="1039">
          <cell r="C1039" t="str">
            <v/>
          </cell>
          <cell r="D1039">
            <v>0</v>
          </cell>
          <cell r="E1039">
            <v>0</v>
          </cell>
          <cell r="F1039" t="str">
            <v/>
          </cell>
          <cell r="G1039" t="str">
            <v/>
          </cell>
          <cell r="H1039">
            <v>0</v>
          </cell>
          <cell r="I1039" t="str">
            <v/>
          </cell>
        </row>
        <row r="1040"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 t="str">
            <v xml:space="preserve">Subtotal Materiales en Obra </v>
          </cell>
          <cell r="I1040">
            <v>260</v>
          </cell>
        </row>
        <row r="1041">
          <cell r="C1041" t="str">
            <v>TRANSPORTE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C1042" t="str">
            <v>DESCRIPCION</v>
          </cell>
          <cell r="D1042" t="str">
            <v>UNIDAD</v>
          </cell>
          <cell r="E1042" t="str">
            <v>CANTIDAD</v>
          </cell>
          <cell r="F1042" t="str">
            <v>DIST.</v>
          </cell>
          <cell r="G1042" t="str">
            <v>UNIDAD/KM</v>
          </cell>
          <cell r="H1042" t="str">
            <v>TARIFA</v>
          </cell>
          <cell r="I1042" t="str">
            <v>VALOR UNITARIO</v>
          </cell>
        </row>
        <row r="1043">
          <cell r="C1043" t="str">
            <v/>
          </cell>
          <cell r="D1043" t="str">
            <v/>
          </cell>
          <cell r="E1043">
            <v>0</v>
          </cell>
          <cell r="F1043">
            <v>0</v>
          </cell>
          <cell r="G1043" t="str">
            <v/>
          </cell>
          <cell r="H1043" t="str">
            <v/>
          </cell>
          <cell r="I1043" t="str">
            <v/>
          </cell>
        </row>
        <row r="1044">
          <cell r="C1044" t="str">
            <v/>
          </cell>
          <cell r="D1044" t="str">
            <v/>
          </cell>
          <cell r="E1044">
            <v>0</v>
          </cell>
          <cell r="F1044">
            <v>0</v>
          </cell>
          <cell r="G1044" t="str">
            <v/>
          </cell>
          <cell r="H1044" t="str">
            <v/>
          </cell>
          <cell r="I1044" t="str">
            <v/>
          </cell>
        </row>
        <row r="1045">
          <cell r="C1045" t="str">
            <v/>
          </cell>
          <cell r="D1045" t="str">
            <v/>
          </cell>
          <cell r="E1045">
            <v>0</v>
          </cell>
          <cell r="F1045">
            <v>0</v>
          </cell>
          <cell r="G1045" t="str">
            <v/>
          </cell>
          <cell r="H1045" t="str">
            <v/>
          </cell>
          <cell r="I1045" t="str">
            <v/>
          </cell>
        </row>
        <row r="1046">
          <cell r="C1046" t="str">
            <v/>
          </cell>
          <cell r="D1046" t="str">
            <v/>
          </cell>
          <cell r="E1046">
            <v>0</v>
          </cell>
          <cell r="F1046">
            <v>0</v>
          </cell>
          <cell r="G1046" t="str">
            <v/>
          </cell>
          <cell r="H1046" t="str">
            <v/>
          </cell>
          <cell r="I1046" t="str">
            <v/>
          </cell>
        </row>
        <row r="1047">
          <cell r="C1047" t="str">
            <v/>
          </cell>
          <cell r="D1047" t="str">
            <v/>
          </cell>
          <cell r="E1047">
            <v>0</v>
          </cell>
          <cell r="F1047">
            <v>0</v>
          </cell>
          <cell r="G1047" t="str">
            <v/>
          </cell>
          <cell r="H1047" t="str">
            <v/>
          </cell>
          <cell r="I1047" t="str">
            <v/>
          </cell>
        </row>
        <row r="1048"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 t="str">
            <v xml:space="preserve">Subtotal Transporte </v>
          </cell>
          <cell r="I1048">
            <v>0</v>
          </cell>
        </row>
        <row r="1049">
          <cell r="C1049" t="str">
            <v>MANO DE OBRA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C1050" t="str">
            <v>DESCRIPCION</v>
          </cell>
          <cell r="D1050" t="str">
            <v>CANTIDAD</v>
          </cell>
          <cell r="E1050" t="str">
            <v>JORNAL</v>
          </cell>
          <cell r="F1050" t="str">
            <v>PRESTAC.</v>
          </cell>
          <cell r="G1050" t="str">
            <v>JORNAL TOTAL</v>
          </cell>
          <cell r="H1050" t="str">
            <v>RENDIMIENTO</v>
          </cell>
          <cell r="I1050" t="str">
            <v>VALOR UNITARIO</v>
          </cell>
        </row>
        <row r="1051">
          <cell r="C1051" t="str">
            <v>AYUDANTE FONTANERIA</v>
          </cell>
          <cell r="D1051">
            <v>1</v>
          </cell>
          <cell r="E1051">
            <v>35440</v>
          </cell>
          <cell r="F1051">
            <v>0.70709959794144628</v>
          </cell>
          <cell r="G1051">
            <v>60499.60975104486</v>
          </cell>
          <cell r="H1051">
            <v>0.01</v>
          </cell>
          <cell r="I1051">
            <v>605</v>
          </cell>
        </row>
        <row r="1052">
          <cell r="C1052" t="str">
            <v>OFICIAL FONTANERIA</v>
          </cell>
          <cell r="D1052">
            <v>1</v>
          </cell>
          <cell r="E1052">
            <v>51980</v>
          </cell>
          <cell r="F1052">
            <v>0.67776305462046826</v>
          </cell>
          <cell r="G1052">
            <v>87210.123579171937</v>
          </cell>
          <cell r="H1052">
            <v>0.01</v>
          </cell>
          <cell r="I1052">
            <v>872.1</v>
          </cell>
        </row>
        <row r="1053">
          <cell r="C1053" t="str">
            <v>OPERADOR</v>
          </cell>
          <cell r="D1053">
            <v>1</v>
          </cell>
          <cell r="E1053">
            <v>75180</v>
          </cell>
          <cell r="F1053">
            <v>0.59538418439857388</v>
          </cell>
          <cell r="G1053">
            <v>119940.98298308477</v>
          </cell>
          <cell r="H1053">
            <v>0.01</v>
          </cell>
          <cell r="I1053">
            <v>1199.4100000000001</v>
          </cell>
        </row>
        <row r="1054">
          <cell r="C1054" t="str">
            <v/>
          </cell>
          <cell r="D1054">
            <v>0</v>
          </cell>
          <cell r="E1054" t="str">
            <v/>
          </cell>
          <cell r="F1054" t="str">
            <v/>
          </cell>
          <cell r="G1054" t="str">
            <v/>
          </cell>
          <cell r="H1054">
            <v>0</v>
          </cell>
          <cell r="I1054" t="str">
            <v/>
          </cell>
        </row>
        <row r="1055">
          <cell r="C1055" t="str">
            <v/>
          </cell>
          <cell r="D1055">
            <v>0</v>
          </cell>
          <cell r="E1055" t="str">
            <v/>
          </cell>
          <cell r="F1055" t="str">
            <v/>
          </cell>
          <cell r="G1055" t="str">
            <v/>
          </cell>
          <cell r="H1055">
            <v>0</v>
          </cell>
          <cell r="I1055" t="str">
            <v/>
          </cell>
        </row>
        <row r="1056">
          <cell r="C1056" t="str">
            <v/>
          </cell>
          <cell r="D1056">
            <v>0</v>
          </cell>
          <cell r="E1056" t="str">
            <v/>
          </cell>
          <cell r="F1056" t="str">
            <v/>
          </cell>
          <cell r="G1056" t="str">
            <v/>
          </cell>
          <cell r="H1056">
            <v>0</v>
          </cell>
          <cell r="I1056" t="str">
            <v/>
          </cell>
        </row>
        <row r="1057">
          <cell r="C1057" t="str">
            <v/>
          </cell>
          <cell r="D1057">
            <v>0</v>
          </cell>
          <cell r="E1057" t="str">
            <v/>
          </cell>
          <cell r="F1057" t="str">
            <v/>
          </cell>
          <cell r="G1057" t="str">
            <v/>
          </cell>
          <cell r="H1057">
            <v>0</v>
          </cell>
          <cell r="I1057" t="str">
            <v/>
          </cell>
        </row>
        <row r="1058">
          <cell r="C1058" t="str">
            <v/>
          </cell>
          <cell r="D1058">
            <v>0</v>
          </cell>
          <cell r="E1058" t="str">
            <v/>
          </cell>
          <cell r="F1058" t="str">
            <v/>
          </cell>
          <cell r="G1058" t="str">
            <v/>
          </cell>
          <cell r="H1058">
            <v>0</v>
          </cell>
          <cell r="I1058" t="str">
            <v/>
          </cell>
        </row>
        <row r="1059">
          <cell r="C1059" t="str">
            <v/>
          </cell>
          <cell r="D1059">
            <v>0</v>
          </cell>
          <cell r="E1059" t="str">
            <v/>
          </cell>
          <cell r="F1059" t="str">
            <v/>
          </cell>
          <cell r="G1059" t="str">
            <v/>
          </cell>
          <cell r="H1059">
            <v>0</v>
          </cell>
          <cell r="I1059" t="str">
            <v/>
          </cell>
        </row>
        <row r="1060">
          <cell r="C1060" t="str">
            <v/>
          </cell>
          <cell r="D1060">
            <v>0</v>
          </cell>
          <cell r="E1060" t="str">
            <v/>
          </cell>
          <cell r="F1060" t="str">
            <v/>
          </cell>
          <cell r="G1060" t="str">
            <v/>
          </cell>
          <cell r="H1060">
            <v>0</v>
          </cell>
          <cell r="I1060" t="str">
            <v/>
          </cell>
        </row>
        <row r="1061"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 t="str">
            <v xml:space="preserve">Subtotal Mano de Obra </v>
          </cell>
          <cell r="I1061">
            <v>2677</v>
          </cell>
        </row>
        <row r="1062"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C1064" t="str">
            <v xml:space="preserve">VALOR PRECIO UNITARIO 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4780</v>
          </cell>
        </row>
        <row r="1065"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C1066" t="str">
            <v>ATA-050</v>
          </cell>
          <cell r="D1066" t="str">
            <v>INSTALACION DE TUBERIA PEAD D=90MM PE 100 PN 10 (INCLUYE EXTENDIDO, COLOCACION DE LA TUBERIA Y SUS ACCESORIOS).</v>
          </cell>
          <cell r="E1066">
            <v>0</v>
          </cell>
          <cell r="F1066">
            <v>1.2999999999999999E-2</v>
          </cell>
          <cell r="G1066">
            <v>6125</v>
          </cell>
          <cell r="H1066" t="str">
            <v>UNIDAD :</v>
          </cell>
          <cell r="I1066" t="str">
            <v>ML</v>
          </cell>
        </row>
        <row r="1067">
          <cell r="C1067" t="str">
            <v>INSTALACION DE TUBERIA PEAD D=90MM PE 100 PN 10 (INCLUYE EXTENDIDO, COLOCACION DE LA TUBERIA Y SUS ACCESORIOS).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C1069" t="str">
            <v>MAQUINARIA Y EQUIPOS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C1070" t="str">
            <v>DESCRIPCION</v>
          </cell>
          <cell r="D1070">
            <v>0</v>
          </cell>
          <cell r="E1070">
            <v>0</v>
          </cell>
          <cell r="F1070" t="str">
            <v>UNIDAD</v>
          </cell>
          <cell r="G1070" t="str">
            <v>TARIFA/ UNIDAD</v>
          </cell>
          <cell r="H1070" t="str">
            <v>RENDIMIENTO</v>
          </cell>
          <cell r="I1070" t="str">
            <v>VALOR UNITARIO</v>
          </cell>
        </row>
        <row r="1071">
          <cell r="C1071" t="str">
            <v>HERRAMIENTAS MENORES</v>
          </cell>
          <cell r="D1071">
            <v>0</v>
          </cell>
          <cell r="E1071">
            <v>0</v>
          </cell>
          <cell r="F1071" t="str">
            <v>GLB</v>
          </cell>
          <cell r="G1071">
            <v>1000</v>
          </cell>
          <cell r="H1071">
            <v>1.2999999999999999E-2</v>
          </cell>
          <cell r="I1071">
            <v>13</v>
          </cell>
        </row>
        <row r="1072">
          <cell r="C1072" t="str">
            <v>EQUIPO HIDRAULICO 500MM, CARRO ALINEADOR, REFRENTADOR, PLANCHA CALEFACTORA Y JUEGO DE MORDAZAS 355MM</v>
          </cell>
          <cell r="D1072">
            <v>0</v>
          </cell>
          <cell r="E1072">
            <v>0</v>
          </cell>
          <cell r="F1072" t="str">
            <v>DIA</v>
          </cell>
          <cell r="G1072">
            <v>104400</v>
          </cell>
          <cell r="H1072">
            <v>1.2999999999999999E-2</v>
          </cell>
          <cell r="I1072">
            <v>1357.2</v>
          </cell>
        </row>
        <row r="1073">
          <cell r="C1073" t="str">
            <v>PLANTA ELECTRICA 110V Y POTENCIA 5000W</v>
          </cell>
          <cell r="D1073">
            <v>0</v>
          </cell>
          <cell r="E1073">
            <v>0</v>
          </cell>
          <cell r="F1073" t="str">
            <v>DIA</v>
          </cell>
          <cell r="G1073">
            <v>75400</v>
          </cell>
          <cell r="H1073">
            <v>1.2999999999999999E-2</v>
          </cell>
          <cell r="I1073">
            <v>980.2</v>
          </cell>
        </row>
        <row r="1074">
          <cell r="C1074" t="str">
            <v>ACPM</v>
          </cell>
          <cell r="D1074">
            <v>0</v>
          </cell>
          <cell r="E1074">
            <v>0</v>
          </cell>
          <cell r="F1074" t="str">
            <v>GLN</v>
          </cell>
          <cell r="G1074">
            <v>8000</v>
          </cell>
          <cell r="H1074">
            <v>4.4000000000000003E-3</v>
          </cell>
          <cell r="I1074">
            <v>35.200000000000003</v>
          </cell>
        </row>
        <row r="1075">
          <cell r="C1075" t="str">
            <v/>
          </cell>
          <cell r="D1075">
            <v>0</v>
          </cell>
          <cell r="E1075">
            <v>0</v>
          </cell>
          <cell r="F1075" t="str">
            <v/>
          </cell>
          <cell r="G1075" t="str">
            <v/>
          </cell>
          <cell r="H1075">
            <v>0</v>
          </cell>
          <cell r="I1075" t="str">
            <v/>
          </cell>
        </row>
        <row r="1076">
          <cell r="C1076" t="str">
            <v/>
          </cell>
          <cell r="D1076">
            <v>0</v>
          </cell>
          <cell r="E1076">
            <v>0</v>
          </cell>
          <cell r="F1076" t="str">
            <v/>
          </cell>
          <cell r="G1076" t="str">
            <v/>
          </cell>
          <cell r="H1076">
            <v>0</v>
          </cell>
          <cell r="I1076" t="str">
            <v/>
          </cell>
        </row>
        <row r="1077">
          <cell r="C1077" t="str">
            <v/>
          </cell>
          <cell r="D1077">
            <v>0</v>
          </cell>
          <cell r="E1077">
            <v>0</v>
          </cell>
          <cell r="F1077" t="str">
            <v/>
          </cell>
          <cell r="G1077" t="str">
            <v/>
          </cell>
          <cell r="H1077">
            <v>0</v>
          </cell>
          <cell r="I1077" t="str">
            <v/>
          </cell>
        </row>
        <row r="1078">
          <cell r="C1078" t="str">
            <v/>
          </cell>
          <cell r="D1078">
            <v>0</v>
          </cell>
          <cell r="E1078">
            <v>0</v>
          </cell>
          <cell r="F1078" t="str">
            <v/>
          </cell>
          <cell r="G1078" t="str">
            <v/>
          </cell>
          <cell r="H1078">
            <v>0</v>
          </cell>
          <cell r="I1078" t="str">
            <v/>
          </cell>
        </row>
        <row r="1079"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 t="str">
            <v xml:space="preserve">Subtotal Maquinaria y Equipos </v>
          </cell>
          <cell r="I1079">
            <v>2386</v>
          </cell>
        </row>
        <row r="1080">
          <cell r="C1080" t="str">
            <v>MATERIALES EN OBRA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C1081" t="str">
            <v>DESCRIPCION</v>
          </cell>
          <cell r="D1081">
            <v>0</v>
          </cell>
          <cell r="E1081">
            <v>0</v>
          </cell>
          <cell r="F1081" t="str">
            <v>UNIDAD</v>
          </cell>
          <cell r="G1081" t="str">
            <v>PRECIO UNITARIO</v>
          </cell>
          <cell r="H1081" t="str">
            <v>CANTIDAD</v>
          </cell>
          <cell r="I1081" t="str">
            <v>VALOR UNITARIO</v>
          </cell>
        </row>
        <row r="1082">
          <cell r="C1082" t="str">
            <v>CINTA PREVENTIVA O DE IMPACTO - TUBERIA</v>
          </cell>
          <cell r="D1082">
            <v>0</v>
          </cell>
          <cell r="E1082">
            <v>0</v>
          </cell>
          <cell r="F1082" t="str">
            <v>ML</v>
          </cell>
          <cell r="G1082">
            <v>250</v>
          </cell>
          <cell r="H1082">
            <v>1.04</v>
          </cell>
          <cell r="I1082">
            <v>260</v>
          </cell>
        </row>
        <row r="1083">
          <cell r="C1083" t="str">
            <v/>
          </cell>
          <cell r="D1083">
            <v>0</v>
          </cell>
          <cell r="E1083">
            <v>0</v>
          </cell>
          <cell r="F1083" t="str">
            <v/>
          </cell>
          <cell r="G1083" t="str">
            <v/>
          </cell>
          <cell r="H1083">
            <v>0</v>
          </cell>
          <cell r="I1083" t="str">
            <v/>
          </cell>
        </row>
        <row r="1084">
          <cell r="C1084" t="str">
            <v/>
          </cell>
          <cell r="D1084">
            <v>0</v>
          </cell>
          <cell r="E1084">
            <v>0</v>
          </cell>
          <cell r="F1084" t="str">
            <v/>
          </cell>
          <cell r="G1084" t="str">
            <v/>
          </cell>
          <cell r="H1084">
            <v>0</v>
          </cell>
          <cell r="I1084" t="str">
            <v/>
          </cell>
        </row>
        <row r="1085">
          <cell r="C1085" t="str">
            <v/>
          </cell>
          <cell r="D1085">
            <v>0</v>
          </cell>
          <cell r="E1085">
            <v>0</v>
          </cell>
          <cell r="F1085" t="str">
            <v/>
          </cell>
          <cell r="G1085" t="str">
            <v/>
          </cell>
          <cell r="H1085">
            <v>0</v>
          </cell>
          <cell r="I1085" t="str">
            <v/>
          </cell>
        </row>
        <row r="1086">
          <cell r="C1086" t="str">
            <v/>
          </cell>
          <cell r="D1086">
            <v>0</v>
          </cell>
          <cell r="E1086">
            <v>0</v>
          </cell>
          <cell r="F1086" t="str">
            <v/>
          </cell>
          <cell r="G1086" t="str">
            <v/>
          </cell>
          <cell r="H1086">
            <v>0</v>
          </cell>
          <cell r="I1086" t="str">
            <v/>
          </cell>
        </row>
        <row r="1087">
          <cell r="C1087" t="str">
            <v/>
          </cell>
          <cell r="D1087">
            <v>0</v>
          </cell>
          <cell r="E1087">
            <v>0</v>
          </cell>
          <cell r="F1087" t="str">
            <v/>
          </cell>
          <cell r="G1087" t="str">
            <v/>
          </cell>
          <cell r="H1087">
            <v>0</v>
          </cell>
          <cell r="I1087" t="str">
            <v/>
          </cell>
        </row>
        <row r="1088">
          <cell r="C1088" t="str">
            <v/>
          </cell>
          <cell r="D1088">
            <v>0</v>
          </cell>
          <cell r="E1088">
            <v>0</v>
          </cell>
          <cell r="F1088" t="str">
            <v/>
          </cell>
          <cell r="G1088" t="str">
            <v/>
          </cell>
          <cell r="H1088">
            <v>0</v>
          </cell>
          <cell r="I1088" t="str">
            <v/>
          </cell>
        </row>
        <row r="1089">
          <cell r="C1089" t="str">
            <v/>
          </cell>
          <cell r="D1089">
            <v>0</v>
          </cell>
          <cell r="E1089">
            <v>0</v>
          </cell>
          <cell r="F1089" t="str">
            <v/>
          </cell>
          <cell r="G1089" t="str">
            <v/>
          </cell>
          <cell r="H1089">
            <v>0</v>
          </cell>
          <cell r="I1089" t="str">
            <v/>
          </cell>
        </row>
        <row r="1090">
          <cell r="C1090" t="str">
            <v/>
          </cell>
          <cell r="D1090">
            <v>0</v>
          </cell>
          <cell r="E1090">
            <v>0</v>
          </cell>
          <cell r="F1090" t="str">
            <v/>
          </cell>
          <cell r="G1090" t="str">
            <v/>
          </cell>
          <cell r="H1090">
            <v>0</v>
          </cell>
          <cell r="I1090" t="str">
            <v/>
          </cell>
        </row>
        <row r="1091"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 t="str">
            <v xml:space="preserve">Subtotal Materiales en Obra </v>
          </cell>
          <cell r="I1091">
            <v>260</v>
          </cell>
        </row>
        <row r="1092">
          <cell r="C1092" t="str">
            <v>TRANSPORTE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C1093" t="str">
            <v>DESCRIPCION</v>
          </cell>
          <cell r="D1093" t="str">
            <v>UNIDAD</v>
          </cell>
          <cell r="E1093" t="str">
            <v>CANTIDAD</v>
          </cell>
          <cell r="F1093" t="str">
            <v>DIST.</v>
          </cell>
          <cell r="G1093" t="str">
            <v>UNIDAD/KM</v>
          </cell>
          <cell r="H1093" t="str">
            <v>TARIFA</v>
          </cell>
          <cell r="I1093" t="str">
            <v>VALOR UNITARIO</v>
          </cell>
        </row>
        <row r="1094">
          <cell r="C1094" t="str">
            <v/>
          </cell>
          <cell r="D1094" t="str">
            <v/>
          </cell>
          <cell r="E1094">
            <v>0</v>
          </cell>
          <cell r="F1094">
            <v>0</v>
          </cell>
          <cell r="G1094" t="str">
            <v/>
          </cell>
          <cell r="H1094" t="str">
            <v/>
          </cell>
          <cell r="I1094" t="str">
            <v/>
          </cell>
        </row>
        <row r="1095">
          <cell r="C1095" t="str">
            <v/>
          </cell>
          <cell r="D1095" t="str">
            <v/>
          </cell>
          <cell r="E1095">
            <v>0</v>
          </cell>
          <cell r="F1095">
            <v>0</v>
          </cell>
          <cell r="G1095" t="str">
            <v/>
          </cell>
          <cell r="H1095" t="str">
            <v/>
          </cell>
          <cell r="I1095" t="str">
            <v/>
          </cell>
        </row>
        <row r="1096">
          <cell r="C1096" t="str">
            <v/>
          </cell>
          <cell r="D1096" t="str">
            <v/>
          </cell>
          <cell r="E1096">
            <v>0</v>
          </cell>
          <cell r="F1096">
            <v>0</v>
          </cell>
          <cell r="G1096" t="str">
            <v/>
          </cell>
          <cell r="H1096" t="str">
            <v/>
          </cell>
          <cell r="I1096" t="str">
            <v/>
          </cell>
        </row>
        <row r="1097">
          <cell r="C1097" t="str">
            <v/>
          </cell>
          <cell r="D1097" t="str">
            <v/>
          </cell>
          <cell r="E1097">
            <v>0</v>
          </cell>
          <cell r="F1097">
            <v>0</v>
          </cell>
          <cell r="G1097" t="str">
            <v/>
          </cell>
          <cell r="H1097" t="str">
            <v/>
          </cell>
          <cell r="I1097" t="str">
            <v/>
          </cell>
        </row>
        <row r="1098">
          <cell r="C1098" t="str">
            <v/>
          </cell>
          <cell r="D1098" t="str">
            <v/>
          </cell>
          <cell r="E1098">
            <v>0</v>
          </cell>
          <cell r="F1098">
            <v>0</v>
          </cell>
          <cell r="G1098" t="str">
            <v/>
          </cell>
          <cell r="H1098" t="str">
            <v/>
          </cell>
          <cell r="I1098" t="str">
            <v/>
          </cell>
        </row>
        <row r="1099"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 t="str">
            <v xml:space="preserve">Subtotal Transporte </v>
          </cell>
          <cell r="I1099">
            <v>0</v>
          </cell>
        </row>
        <row r="1100">
          <cell r="C1100" t="str">
            <v>MANO DE OBRA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C1101" t="str">
            <v>DESCRIPCION</v>
          </cell>
          <cell r="D1101" t="str">
            <v>CANTIDAD</v>
          </cell>
          <cell r="E1101" t="str">
            <v>JORNAL</v>
          </cell>
          <cell r="F1101" t="str">
            <v>PRESTAC.</v>
          </cell>
          <cell r="G1101" t="str">
            <v>JORNAL TOTAL</v>
          </cell>
          <cell r="H1101" t="str">
            <v>RENDIMIENTO</v>
          </cell>
          <cell r="I1101" t="str">
            <v>VALOR UNITARIO</v>
          </cell>
        </row>
        <row r="1102">
          <cell r="C1102" t="str">
            <v>AYUDANTE FONTANERIA</v>
          </cell>
          <cell r="D1102">
            <v>1</v>
          </cell>
          <cell r="E1102">
            <v>35440</v>
          </cell>
          <cell r="F1102">
            <v>0.70709959794144628</v>
          </cell>
          <cell r="G1102">
            <v>60499.60975104486</v>
          </cell>
          <cell r="H1102">
            <v>1.2999999999999999E-2</v>
          </cell>
          <cell r="I1102">
            <v>786.49</v>
          </cell>
        </row>
        <row r="1103">
          <cell r="C1103" t="str">
            <v>OFICIAL FONTANERIA</v>
          </cell>
          <cell r="D1103">
            <v>1</v>
          </cell>
          <cell r="E1103">
            <v>51980</v>
          </cell>
          <cell r="F1103">
            <v>0.67776305462046826</v>
          </cell>
          <cell r="G1103">
            <v>87210.123579171937</v>
          </cell>
          <cell r="H1103">
            <v>1.2999999999999999E-2</v>
          </cell>
          <cell r="I1103">
            <v>1133.73</v>
          </cell>
        </row>
        <row r="1104">
          <cell r="C1104" t="str">
            <v>OPERADOR</v>
          </cell>
          <cell r="D1104">
            <v>1</v>
          </cell>
          <cell r="E1104">
            <v>75180</v>
          </cell>
          <cell r="F1104">
            <v>0.59538418439857388</v>
          </cell>
          <cell r="G1104">
            <v>119940.98298308477</v>
          </cell>
          <cell r="H1104">
            <v>1.2999999999999999E-2</v>
          </cell>
          <cell r="I1104">
            <v>1559.23</v>
          </cell>
        </row>
        <row r="1105">
          <cell r="C1105" t="str">
            <v/>
          </cell>
          <cell r="D1105">
            <v>0</v>
          </cell>
          <cell r="E1105" t="str">
            <v/>
          </cell>
          <cell r="F1105" t="str">
            <v/>
          </cell>
          <cell r="G1105" t="str">
            <v/>
          </cell>
          <cell r="H1105">
            <v>0</v>
          </cell>
          <cell r="I1105" t="str">
            <v/>
          </cell>
        </row>
        <row r="1106">
          <cell r="C1106" t="str">
            <v/>
          </cell>
          <cell r="D1106">
            <v>0</v>
          </cell>
          <cell r="E1106" t="str">
            <v/>
          </cell>
          <cell r="F1106" t="str">
            <v/>
          </cell>
          <cell r="G1106" t="str">
            <v/>
          </cell>
          <cell r="H1106">
            <v>0</v>
          </cell>
          <cell r="I1106" t="str">
            <v/>
          </cell>
        </row>
        <row r="1107">
          <cell r="C1107" t="str">
            <v/>
          </cell>
          <cell r="D1107">
            <v>0</v>
          </cell>
          <cell r="E1107" t="str">
            <v/>
          </cell>
          <cell r="F1107" t="str">
            <v/>
          </cell>
          <cell r="G1107" t="str">
            <v/>
          </cell>
          <cell r="H1107">
            <v>0</v>
          </cell>
          <cell r="I1107" t="str">
            <v/>
          </cell>
        </row>
        <row r="1108">
          <cell r="C1108" t="str">
            <v/>
          </cell>
          <cell r="D1108">
            <v>0</v>
          </cell>
          <cell r="E1108" t="str">
            <v/>
          </cell>
          <cell r="F1108" t="str">
            <v/>
          </cell>
          <cell r="G1108" t="str">
            <v/>
          </cell>
          <cell r="H1108">
            <v>0</v>
          </cell>
          <cell r="I1108" t="str">
            <v/>
          </cell>
        </row>
        <row r="1109"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 t="str">
            <v xml:space="preserve">Subtotal Mano de Obra </v>
          </cell>
          <cell r="I1109">
            <v>3479</v>
          </cell>
        </row>
        <row r="1110"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C1111" t="str">
            <v xml:space="preserve">VALOR PRECIO UNITARIO 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6125</v>
          </cell>
        </row>
        <row r="1112"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C1113" t="str">
            <v>ATA-051</v>
          </cell>
          <cell r="D1113" t="str">
            <v>INSTALACION DE TUBERIA PEAD D=110MM PE 100 PN 10 (INCLUYE EXTENDIDO, COLOCACION DE LA TUBERIA Y SUS ACCESORIOS).</v>
          </cell>
          <cell r="E1113">
            <v>0</v>
          </cell>
          <cell r="F1113">
            <v>1.6E-2</v>
          </cell>
          <cell r="G1113">
            <v>7470</v>
          </cell>
          <cell r="H1113" t="str">
            <v>UNIDAD :</v>
          </cell>
          <cell r="I1113" t="str">
            <v>ML</v>
          </cell>
        </row>
        <row r="1114">
          <cell r="C1114" t="str">
            <v>INSTALACION DE TUBERIA PEAD D=110MM PE 100 PN 10 (INCLUYE EXTENDIDO, COLOCACION DE LA TUBERIA Y SUS ACCESORIOS).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C1116" t="str">
            <v>MAQUINARIA Y EQUIPOS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C1117" t="str">
            <v>DESCRIPCION</v>
          </cell>
          <cell r="D1117">
            <v>0</v>
          </cell>
          <cell r="E1117">
            <v>0</v>
          </cell>
          <cell r="F1117" t="str">
            <v>UNIDAD</v>
          </cell>
          <cell r="G1117" t="str">
            <v>TARIFA/ UNIDAD</v>
          </cell>
          <cell r="H1117" t="str">
            <v>RENDIMIENTO</v>
          </cell>
          <cell r="I1117" t="str">
            <v>VALOR UNITARIO</v>
          </cell>
        </row>
        <row r="1118">
          <cell r="C1118" t="str">
            <v>HERRAMIENTAS MENORES</v>
          </cell>
          <cell r="D1118">
            <v>0</v>
          </cell>
          <cell r="E1118">
            <v>0</v>
          </cell>
          <cell r="F1118" t="str">
            <v>GLB</v>
          </cell>
          <cell r="G1118">
            <v>1000</v>
          </cell>
          <cell r="H1118">
            <v>1.6E-2</v>
          </cell>
          <cell r="I1118">
            <v>16</v>
          </cell>
        </row>
        <row r="1119">
          <cell r="C1119" t="str">
            <v>EQUIPO HIDRAULICO 500MM, CARRO ALINEADOR, REFRENTADOR, PLANCHA CALEFACTORA Y JUEGO DE MORDAZAS 355MM</v>
          </cell>
          <cell r="D1119">
            <v>0</v>
          </cell>
          <cell r="E1119">
            <v>0</v>
          </cell>
          <cell r="F1119" t="str">
            <v>DIA</v>
          </cell>
          <cell r="G1119">
            <v>104400</v>
          </cell>
          <cell r="H1119">
            <v>1.6E-2</v>
          </cell>
          <cell r="I1119">
            <v>1670.4</v>
          </cell>
        </row>
        <row r="1120">
          <cell r="C1120" t="str">
            <v>PLANTA ELECTRICA 110V Y POTENCIA 5000W</v>
          </cell>
          <cell r="D1120">
            <v>0</v>
          </cell>
          <cell r="E1120">
            <v>0</v>
          </cell>
          <cell r="F1120" t="str">
            <v>DIA</v>
          </cell>
          <cell r="G1120">
            <v>75400</v>
          </cell>
          <cell r="H1120">
            <v>1.6E-2</v>
          </cell>
          <cell r="I1120">
            <v>1206.4000000000001</v>
          </cell>
        </row>
        <row r="1121">
          <cell r="C1121" t="str">
            <v>ACPM</v>
          </cell>
          <cell r="D1121">
            <v>0</v>
          </cell>
          <cell r="E1121">
            <v>0</v>
          </cell>
          <cell r="F1121" t="str">
            <v>GLN</v>
          </cell>
          <cell r="G1121">
            <v>8000</v>
          </cell>
          <cell r="H1121">
            <v>4.4000000000000003E-3</v>
          </cell>
          <cell r="I1121">
            <v>35.200000000000003</v>
          </cell>
        </row>
        <row r="1122">
          <cell r="C1122" t="str">
            <v/>
          </cell>
          <cell r="D1122">
            <v>0</v>
          </cell>
          <cell r="E1122">
            <v>0</v>
          </cell>
          <cell r="F1122" t="str">
            <v/>
          </cell>
          <cell r="G1122" t="str">
            <v/>
          </cell>
          <cell r="H1122">
            <v>0</v>
          </cell>
          <cell r="I1122" t="str">
            <v/>
          </cell>
        </row>
        <row r="1123">
          <cell r="C1123" t="str">
            <v/>
          </cell>
          <cell r="D1123">
            <v>0</v>
          </cell>
          <cell r="E1123">
            <v>0</v>
          </cell>
          <cell r="F1123" t="str">
            <v/>
          </cell>
          <cell r="G1123" t="str">
            <v/>
          </cell>
          <cell r="H1123">
            <v>0</v>
          </cell>
          <cell r="I1123" t="str">
            <v/>
          </cell>
        </row>
        <row r="1124">
          <cell r="C1124" t="str">
            <v/>
          </cell>
          <cell r="D1124">
            <v>0</v>
          </cell>
          <cell r="E1124">
            <v>0</v>
          </cell>
          <cell r="F1124" t="str">
            <v/>
          </cell>
          <cell r="G1124" t="str">
            <v/>
          </cell>
          <cell r="H1124">
            <v>0</v>
          </cell>
          <cell r="I1124" t="str">
            <v/>
          </cell>
        </row>
        <row r="1125">
          <cell r="C1125" t="str">
            <v/>
          </cell>
          <cell r="D1125">
            <v>0</v>
          </cell>
          <cell r="E1125">
            <v>0</v>
          </cell>
          <cell r="F1125" t="str">
            <v/>
          </cell>
          <cell r="G1125" t="str">
            <v/>
          </cell>
          <cell r="H1125">
            <v>0</v>
          </cell>
          <cell r="I1125" t="str">
            <v/>
          </cell>
        </row>
        <row r="1126">
          <cell r="C1126" t="str">
            <v/>
          </cell>
          <cell r="D1126">
            <v>0</v>
          </cell>
          <cell r="E1126">
            <v>0</v>
          </cell>
          <cell r="F1126" t="str">
            <v/>
          </cell>
          <cell r="G1126" t="str">
            <v/>
          </cell>
          <cell r="H1126">
            <v>0</v>
          </cell>
          <cell r="I1126" t="str">
            <v/>
          </cell>
        </row>
        <row r="1127">
          <cell r="C1127" t="str">
            <v/>
          </cell>
          <cell r="D1127">
            <v>0</v>
          </cell>
          <cell r="E1127">
            <v>0</v>
          </cell>
          <cell r="F1127" t="str">
            <v/>
          </cell>
          <cell r="G1127" t="str">
            <v/>
          </cell>
          <cell r="H1127">
            <v>0</v>
          </cell>
          <cell r="I1127" t="str">
            <v/>
          </cell>
        </row>
        <row r="1128"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 t="str">
            <v xml:space="preserve">Subtotal Maquinaria y Equipos </v>
          </cell>
          <cell r="I1128">
            <v>2928</v>
          </cell>
        </row>
        <row r="1129">
          <cell r="C1129" t="str">
            <v>MATERIALES EN OBRA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C1130" t="str">
            <v>DESCRIPCION</v>
          </cell>
          <cell r="D1130">
            <v>0</v>
          </cell>
          <cell r="E1130">
            <v>0</v>
          </cell>
          <cell r="F1130" t="str">
            <v>UNIDAD</v>
          </cell>
          <cell r="G1130" t="str">
            <v>PRECIO UNITARIO</v>
          </cell>
          <cell r="H1130" t="str">
            <v>CANTIDAD</v>
          </cell>
          <cell r="I1130" t="str">
            <v>VALOR UNITARIO</v>
          </cell>
        </row>
        <row r="1131">
          <cell r="C1131" t="str">
            <v>CINTA PREVENTIVA O DE IMPACTO - TUBERIA</v>
          </cell>
          <cell r="D1131">
            <v>0</v>
          </cell>
          <cell r="E1131">
            <v>0</v>
          </cell>
          <cell r="F1131" t="str">
            <v>ML</v>
          </cell>
          <cell r="G1131">
            <v>250</v>
          </cell>
          <cell r="H1131">
            <v>1.04</v>
          </cell>
          <cell r="I1131">
            <v>260</v>
          </cell>
        </row>
        <row r="1132">
          <cell r="C1132" t="str">
            <v/>
          </cell>
          <cell r="D1132">
            <v>0</v>
          </cell>
          <cell r="E1132">
            <v>0</v>
          </cell>
          <cell r="F1132" t="str">
            <v/>
          </cell>
          <cell r="G1132" t="str">
            <v/>
          </cell>
          <cell r="H1132">
            <v>0</v>
          </cell>
          <cell r="I1132" t="str">
            <v/>
          </cell>
        </row>
        <row r="1133">
          <cell r="C1133" t="str">
            <v/>
          </cell>
          <cell r="D1133">
            <v>0</v>
          </cell>
          <cell r="E1133">
            <v>0</v>
          </cell>
          <cell r="F1133" t="str">
            <v/>
          </cell>
          <cell r="G1133" t="str">
            <v/>
          </cell>
          <cell r="H1133">
            <v>0</v>
          </cell>
          <cell r="I1133" t="str">
            <v/>
          </cell>
        </row>
        <row r="1134">
          <cell r="C1134" t="str">
            <v/>
          </cell>
          <cell r="D1134">
            <v>0</v>
          </cell>
          <cell r="E1134">
            <v>0</v>
          </cell>
          <cell r="F1134" t="str">
            <v/>
          </cell>
          <cell r="G1134" t="str">
            <v/>
          </cell>
          <cell r="H1134">
            <v>0</v>
          </cell>
          <cell r="I1134" t="str">
            <v/>
          </cell>
        </row>
        <row r="1135">
          <cell r="C1135" t="str">
            <v/>
          </cell>
          <cell r="D1135">
            <v>0</v>
          </cell>
          <cell r="E1135">
            <v>0</v>
          </cell>
          <cell r="F1135" t="str">
            <v/>
          </cell>
          <cell r="G1135" t="str">
            <v/>
          </cell>
          <cell r="H1135">
            <v>0</v>
          </cell>
          <cell r="I1135" t="str">
            <v/>
          </cell>
        </row>
        <row r="1136">
          <cell r="C1136" t="str">
            <v/>
          </cell>
          <cell r="D1136">
            <v>0</v>
          </cell>
          <cell r="E1136">
            <v>0</v>
          </cell>
          <cell r="F1136" t="str">
            <v/>
          </cell>
          <cell r="G1136" t="str">
            <v/>
          </cell>
          <cell r="H1136">
            <v>0</v>
          </cell>
          <cell r="I1136" t="str">
            <v/>
          </cell>
        </row>
        <row r="1137">
          <cell r="C1137" t="str">
            <v/>
          </cell>
          <cell r="D1137">
            <v>0</v>
          </cell>
          <cell r="E1137">
            <v>0</v>
          </cell>
          <cell r="F1137" t="str">
            <v/>
          </cell>
          <cell r="G1137" t="str">
            <v/>
          </cell>
          <cell r="H1137">
            <v>0</v>
          </cell>
          <cell r="I1137" t="str">
            <v/>
          </cell>
        </row>
        <row r="1138">
          <cell r="C1138" t="str">
            <v/>
          </cell>
          <cell r="D1138">
            <v>0</v>
          </cell>
          <cell r="E1138">
            <v>0</v>
          </cell>
          <cell r="F1138" t="str">
            <v/>
          </cell>
          <cell r="G1138" t="str">
            <v/>
          </cell>
          <cell r="H1138">
            <v>0</v>
          </cell>
          <cell r="I1138" t="str">
            <v/>
          </cell>
        </row>
        <row r="1139"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 t="str">
            <v xml:space="preserve">Subtotal Materiales en Obra </v>
          </cell>
          <cell r="I1139">
            <v>260</v>
          </cell>
        </row>
        <row r="1140">
          <cell r="C1140" t="str">
            <v>TRANSPORTE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C1141" t="str">
            <v>DESCRIPCION</v>
          </cell>
          <cell r="D1141" t="str">
            <v>UNIDAD</v>
          </cell>
          <cell r="E1141" t="str">
            <v>CANTIDAD</v>
          </cell>
          <cell r="F1141" t="str">
            <v>DIST.</v>
          </cell>
          <cell r="G1141" t="str">
            <v>UNIDAD/KM</v>
          </cell>
          <cell r="H1141" t="str">
            <v>TARIFA</v>
          </cell>
          <cell r="I1141" t="str">
            <v>VALOR UNITARIO</v>
          </cell>
        </row>
        <row r="1142">
          <cell r="C1142" t="str">
            <v/>
          </cell>
          <cell r="D1142" t="str">
            <v/>
          </cell>
          <cell r="E1142">
            <v>0</v>
          </cell>
          <cell r="F1142">
            <v>0</v>
          </cell>
          <cell r="G1142" t="str">
            <v/>
          </cell>
          <cell r="H1142" t="str">
            <v/>
          </cell>
          <cell r="I1142" t="str">
            <v/>
          </cell>
        </row>
        <row r="1143">
          <cell r="C1143" t="str">
            <v/>
          </cell>
          <cell r="D1143" t="str">
            <v/>
          </cell>
          <cell r="E1143">
            <v>0</v>
          </cell>
          <cell r="F1143">
            <v>0</v>
          </cell>
          <cell r="G1143" t="str">
            <v/>
          </cell>
          <cell r="H1143" t="str">
            <v/>
          </cell>
          <cell r="I1143" t="str">
            <v/>
          </cell>
        </row>
        <row r="1144">
          <cell r="C1144" t="str">
            <v/>
          </cell>
          <cell r="D1144" t="str">
            <v/>
          </cell>
          <cell r="E1144">
            <v>0</v>
          </cell>
          <cell r="F1144">
            <v>0</v>
          </cell>
          <cell r="G1144" t="str">
            <v/>
          </cell>
          <cell r="H1144" t="str">
            <v/>
          </cell>
          <cell r="I1144" t="str">
            <v/>
          </cell>
        </row>
        <row r="1145">
          <cell r="C1145" t="str">
            <v/>
          </cell>
          <cell r="D1145" t="str">
            <v/>
          </cell>
          <cell r="E1145">
            <v>0</v>
          </cell>
          <cell r="F1145">
            <v>0</v>
          </cell>
          <cell r="G1145" t="str">
            <v/>
          </cell>
          <cell r="H1145" t="str">
            <v/>
          </cell>
          <cell r="I1145" t="str">
            <v/>
          </cell>
        </row>
        <row r="1146">
          <cell r="C1146" t="str">
            <v/>
          </cell>
          <cell r="D1146" t="str">
            <v/>
          </cell>
          <cell r="E1146">
            <v>0</v>
          </cell>
          <cell r="F1146">
            <v>0</v>
          </cell>
          <cell r="G1146" t="str">
            <v/>
          </cell>
          <cell r="H1146" t="str">
            <v/>
          </cell>
          <cell r="I1146" t="str">
            <v/>
          </cell>
        </row>
        <row r="1147"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 t="str">
            <v xml:space="preserve">Subtotal Transporte </v>
          </cell>
          <cell r="I1147">
            <v>0</v>
          </cell>
        </row>
        <row r="1148">
          <cell r="C1148" t="str">
            <v>MANO DE OBRA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C1149" t="str">
            <v>DESCRIPCION</v>
          </cell>
          <cell r="D1149" t="str">
            <v>CANTIDAD</v>
          </cell>
          <cell r="E1149" t="str">
            <v>JORNAL</v>
          </cell>
          <cell r="F1149" t="str">
            <v>PRESTAC.</v>
          </cell>
          <cell r="G1149" t="str">
            <v>JORNAL TOTAL</v>
          </cell>
          <cell r="H1149" t="str">
            <v>RENDIMIENTO</v>
          </cell>
          <cell r="I1149" t="str">
            <v>VALOR UNITARIO</v>
          </cell>
        </row>
        <row r="1150">
          <cell r="C1150" t="str">
            <v>AYUDANTE FONTANERIA</v>
          </cell>
          <cell r="D1150">
            <v>1</v>
          </cell>
          <cell r="E1150">
            <v>35440</v>
          </cell>
          <cell r="F1150">
            <v>0.70709959794144628</v>
          </cell>
          <cell r="G1150">
            <v>60499.60975104486</v>
          </cell>
          <cell r="H1150">
            <v>1.6E-2</v>
          </cell>
          <cell r="I1150">
            <v>967.99</v>
          </cell>
        </row>
        <row r="1151">
          <cell r="C1151" t="str">
            <v>OFICIAL FONTANERIA</v>
          </cell>
          <cell r="D1151">
            <v>1</v>
          </cell>
          <cell r="E1151">
            <v>51980</v>
          </cell>
          <cell r="F1151">
            <v>0.67776305462046826</v>
          </cell>
          <cell r="G1151">
            <v>87210.123579171937</v>
          </cell>
          <cell r="H1151">
            <v>1.6E-2</v>
          </cell>
          <cell r="I1151">
            <v>1395.36</v>
          </cell>
        </row>
        <row r="1152">
          <cell r="C1152" t="str">
            <v>OPERADOR</v>
          </cell>
          <cell r="D1152">
            <v>1</v>
          </cell>
          <cell r="E1152">
            <v>75180</v>
          </cell>
          <cell r="F1152">
            <v>0.59538418439857388</v>
          </cell>
          <cell r="G1152">
            <v>119940.98298308477</v>
          </cell>
          <cell r="H1152">
            <v>1.6E-2</v>
          </cell>
          <cell r="I1152">
            <v>1919.06</v>
          </cell>
        </row>
        <row r="1153">
          <cell r="C1153" t="str">
            <v/>
          </cell>
          <cell r="D1153">
            <v>0</v>
          </cell>
          <cell r="E1153" t="str">
            <v/>
          </cell>
          <cell r="F1153" t="str">
            <v/>
          </cell>
          <cell r="G1153" t="str">
            <v/>
          </cell>
          <cell r="H1153">
            <v>0</v>
          </cell>
          <cell r="I1153" t="str">
            <v/>
          </cell>
        </row>
        <row r="1154">
          <cell r="C1154" t="str">
            <v/>
          </cell>
          <cell r="D1154">
            <v>0</v>
          </cell>
          <cell r="E1154" t="str">
            <v/>
          </cell>
          <cell r="F1154" t="str">
            <v/>
          </cell>
          <cell r="G1154" t="str">
            <v/>
          </cell>
          <cell r="H1154">
            <v>0</v>
          </cell>
          <cell r="I1154" t="str">
            <v/>
          </cell>
        </row>
        <row r="1155">
          <cell r="C1155" t="str">
            <v/>
          </cell>
          <cell r="D1155">
            <v>0</v>
          </cell>
          <cell r="E1155" t="str">
            <v/>
          </cell>
          <cell r="F1155" t="str">
            <v/>
          </cell>
          <cell r="G1155" t="str">
            <v/>
          </cell>
          <cell r="H1155">
            <v>0</v>
          </cell>
          <cell r="I1155" t="str">
            <v/>
          </cell>
        </row>
        <row r="1156">
          <cell r="C1156" t="str">
            <v/>
          </cell>
          <cell r="D1156">
            <v>0</v>
          </cell>
          <cell r="E1156" t="str">
            <v/>
          </cell>
          <cell r="F1156" t="str">
            <v/>
          </cell>
          <cell r="G1156" t="str">
            <v/>
          </cell>
          <cell r="H1156">
            <v>0</v>
          </cell>
          <cell r="I1156" t="str">
            <v/>
          </cell>
        </row>
        <row r="1157">
          <cell r="C1157" t="str">
            <v/>
          </cell>
          <cell r="D1157">
            <v>0</v>
          </cell>
          <cell r="E1157" t="str">
            <v/>
          </cell>
          <cell r="F1157" t="str">
            <v/>
          </cell>
          <cell r="G1157" t="str">
            <v/>
          </cell>
          <cell r="H1157">
            <v>0</v>
          </cell>
          <cell r="I1157" t="str">
            <v/>
          </cell>
        </row>
        <row r="1158">
          <cell r="C1158" t="str">
            <v/>
          </cell>
          <cell r="D1158">
            <v>0</v>
          </cell>
          <cell r="E1158" t="str">
            <v/>
          </cell>
          <cell r="F1158" t="str">
            <v/>
          </cell>
          <cell r="G1158" t="str">
            <v/>
          </cell>
          <cell r="H1158">
            <v>0</v>
          </cell>
          <cell r="I1158" t="str">
            <v/>
          </cell>
        </row>
        <row r="1159">
          <cell r="C1159" t="str">
            <v/>
          </cell>
          <cell r="D1159">
            <v>0</v>
          </cell>
          <cell r="E1159" t="str">
            <v/>
          </cell>
          <cell r="F1159" t="str">
            <v/>
          </cell>
          <cell r="G1159" t="str">
            <v/>
          </cell>
          <cell r="H1159">
            <v>0</v>
          </cell>
          <cell r="I1159" t="str">
            <v/>
          </cell>
        </row>
        <row r="1160"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 t="str">
            <v xml:space="preserve">Subtotal Mano de Obra </v>
          </cell>
          <cell r="I1160">
            <v>4282</v>
          </cell>
        </row>
        <row r="1161"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</row>
        <row r="1162"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C1163" t="str">
            <v xml:space="preserve">VALOR PRECIO UNITARIO 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7470</v>
          </cell>
        </row>
        <row r="1164"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C1165" t="str">
            <v>ATA-052</v>
          </cell>
          <cell r="D1165" t="str">
            <v>INSTALACION DE TUBERIA PEAD D=160MM PE 100 PN 10 (INCLUYE EXTENDIDO, COLOCACION DE LA TUBERIA Y SUS ACCESORIOS).</v>
          </cell>
          <cell r="E1165">
            <v>0</v>
          </cell>
          <cell r="F1165">
            <v>1.9E-2</v>
          </cell>
          <cell r="G1165">
            <v>8815</v>
          </cell>
          <cell r="H1165" t="str">
            <v>UNIDAD :</v>
          </cell>
          <cell r="I1165" t="str">
            <v>ML</v>
          </cell>
        </row>
        <row r="1166">
          <cell r="C1166" t="str">
            <v>INSTALACION DE TUBERIA PEAD D=160MM PE 100 PN 10 (INCLUYE EXTENDIDO, COLOCACION DE LA TUBERIA Y SUS ACCESORIOS).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C1168" t="str">
            <v>MAQUINARIA Y EQUIPOS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C1169" t="str">
            <v>DESCRIPCION</v>
          </cell>
          <cell r="D1169">
            <v>0</v>
          </cell>
          <cell r="E1169">
            <v>0</v>
          </cell>
          <cell r="F1169" t="str">
            <v>UNIDAD</v>
          </cell>
          <cell r="G1169" t="str">
            <v>TARIFA/ UNIDAD</v>
          </cell>
          <cell r="H1169" t="str">
            <v>RENDIMIENTO</v>
          </cell>
          <cell r="I1169" t="str">
            <v>VALOR UNITARIO</v>
          </cell>
        </row>
        <row r="1170">
          <cell r="C1170" t="str">
            <v>HERRAMIENTAS MENORES</v>
          </cell>
          <cell r="D1170">
            <v>0</v>
          </cell>
          <cell r="E1170">
            <v>0</v>
          </cell>
          <cell r="F1170" t="str">
            <v>GLB</v>
          </cell>
          <cell r="G1170">
            <v>1000</v>
          </cell>
          <cell r="H1170">
            <v>1.9E-2</v>
          </cell>
          <cell r="I1170">
            <v>19</v>
          </cell>
        </row>
        <row r="1171">
          <cell r="C1171" t="str">
            <v>EQUIPO HIDRAULICO 500MM, CARRO ALINEADOR, REFRENTADOR, PLANCHA CALEFACTORA Y JUEGO DE MORDAZAS 355MM</v>
          </cell>
          <cell r="D1171">
            <v>0</v>
          </cell>
          <cell r="E1171">
            <v>0</v>
          </cell>
          <cell r="F1171" t="str">
            <v>DIA</v>
          </cell>
          <cell r="G1171">
            <v>104400</v>
          </cell>
          <cell r="H1171">
            <v>1.9E-2</v>
          </cell>
          <cell r="I1171">
            <v>1983.6</v>
          </cell>
        </row>
        <row r="1172">
          <cell r="C1172" t="str">
            <v>PLANTA ELECTRICA 110V Y POTENCIA 5000W</v>
          </cell>
          <cell r="D1172">
            <v>0</v>
          </cell>
          <cell r="E1172">
            <v>0</v>
          </cell>
          <cell r="F1172" t="str">
            <v>DIA</v>
          </cell>
          <cell r="G1172">
            <v>75400</v>
          </cell>
          <cell r="H1172">
            <v>1.9E-2</v>
          </cell>
          <cell r="I1172">
            <v>1432.6</v>
          </cell>
        </row>
        <row r="1173">
          <cell r="C1173" t="str">
            <v>ACPM</v>
          </cell>
          <cell r="D1173">
            <v>0</v>
          </cell>
          <cell r="E1173">
            <v>0</v>
          </cell>
          <cell r="F1173" t="str">
            <v>GLN</v>
          </cell>
          <cell r="G1173">
            <v>8000</v>
          </cell>
          <cell r="H1173">
            <v>4.4000000000000003E-3</v>
          </cell>
          <cell r="I1173">
            <v>35.200000000000003</v>
          </cell>
        </row>
        <row r="1174">
          <cell r="C1174" t="str">
            <v/>
          </cell>
          <cell r="D1174">
            <v>0</v>
          </cell>
          <cell r="E1174">
            <v>0</v>
          </cell>
          <cell r="F1174" t="str">
            <v/>
          </cell>
          <cell r="G1174" t="str">
            <v/>
          </cell>
          <cell r="H1174">
            <v>0</v>
          </cell>
          <cell r="I1174" t="str">
            <v/>
          </cell>
        </row>
        <row r="1175">
          <cell r="C1175" t="str">
            <v/>
          </cell>
          <cell r="D1175">
            <v>0</v>
          </cell>
          <cell r="E1175">
            <v>0</v>
          </cell>
          <cell r="F1175" t="str">
            <v/>
          </cell>
          <cell r="G1175" t="str">
            <v/>
          </cell>
          <cell r="H1175">
            <v>0</v>
          </cell>
          <cell r="I1175" t="str">
            <v/>
          </cell>
        </row>
        <row r="1176">
          <cell r="C1176" t="str">
            <v/>
          </cell>
          <cell r="D1176">
            <v>0</v>
          </cell>
          <cell r="E1176">
            <v>0</v>
          </cell>
          <cell r="F1176" t="str">
            <v/>
          </cell>
          <cell r="G1176" t="str">
            <v/>
          </cell>
          <cell r="H1176">
            <v>0</v>
          </cell>
          <cell r="I1176" t="str">
            <v/>
          </cell>
        </row>
        <row r="1177">
          <cell r="C1177" t="str">
            <v/>
          </cell>
          <cell r="D1177">
            <v>0</v>
          </cell>
          <cell r="E1177">
            <v>0</v>
          </cell>
          <cell r="F1177" t="str">
            <v/>
          </cell>
          <cell r="G1177" t="str">
            <v/>
          </cell>
          <cell r="H1177">
            <v>0</v>
          </cell>
          <cell r="I1177" t="str">
            <v/>
          </cell>
        </row>
        <row r="1178">
          <cell r="C1178" t="str">
            <v/>
          </cell>
          <cell r="D1178">
            <v>0</v>
          </cell>
          <cell r="E1178">
            <v>0</v>
          </cell>
          <cell r="F1178" t="str">
            <v/>
          </cell>
          <cell r="G1178" t="str">
            <v/>
          </cell>
          <cell r="H1178">
            <v>0</v>
          </cell>
          <cell r="I1178" t="str">
            <v/>
          </cell>
        </row>
        <row r="1179">
          <cell r="C1179" t="str">
            <v/>
          </cell>
          <cell r="D1179">
            <v>0</v>
          </cell>
          <cell r="E1179">
            <v>0</v>
          </cell>
          <cell r="F1179" t="str">
            <v/>
          </cell>
          <cell r="G1179" t="str">
            <v/>
          </cell>
          <cell r="H1179">
            <v>0</v>
          </cell>
          <cell r="I1179" t="str">
            <v/>
          </cell>
        </row>
        <row r="1180"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 t="str">
            <v xml:space="preserve">Subtotal Maquinaria y Equipos </v>
          </cell>
          <cell r="I1180">
            <v>3470</v>
          </cell>
        </row>
        <row r="1181">
          <cell r="C1181" t="str">
            <v>MATERIALES EN OBRA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C1182" t="str">
            <v>DESCRIPCION</v>
          </cell>
          <cell r="D1182">
            <v>0</v>
          </cell>
          <cell r="E1182">
            <v>0</v>
          </cell>
          <cell r="F1182" t="str">
            <v>UNIDAD</v>
          </cell>
          <cell r="G1182" t="str">
            <v>PRECIO UNITARIO</v>
          </cell>
          <cell r="H1182" t="str">
            <v>CANTIDAD</v>
          </cell>
          <cell r="I1182" t="str">
            <v>VALOR UNITARIO</v>
          </cell>
        </row>
        <row r="1183">
          <cell r="C1183" t="str">
            <v>CINTA PREVENTIVA O DE IMPACTO - TUBERIA</v>
          </cell>
          <cell r="D1183">
            <v>0</v>
          </cell>
          <cell r="E1183">
            <v>0</v>
          </cell>
          <cell r="F1183" t="str">
            <v>ML</v>
          </cell>
          <cell r="G1183">
            <v>250</v>
          </cell>
          <cell r="H1183">
            <v>1.04</v>
          </cell>
          <cell r="I1183">
            <v>260</v>
          </cell>
        </row>
        <row r="1184">
          <cell r="C1184" t="str">
            <v/>
          </cell>
          <cell r="D1184">
            <v>0</v>
          </cell>
          <cell r="E1184">
            <v>0</v>
          </cell>
          <cell r="F1184" t="str">
            <v/>
          </cell>
          <cell r="G1184" t="str">
            <v/>
          </cell>
          <cell r="H1184">
            <v>0</v>
          </cell>
          <cell r="I1184" t="str">
            <v/>
          </cell>
        </row>
        <row r="1185">
          <cell r="C1185" t="str">
            <v/>
          </cell>
          <cell r="D1185">
            <v>0</v>
          </cell>
          <cell r="E1185">
            <v>0</v>
          </cell>
          <cell r="F1185" t="str">
            <v/>
          </cell>
          <cell r="G1185" t="str">
            <v/>
          </cell>
          <cell r="H1185">
            <v>0</v>
          </cell>
          <cell r="I1185" t="str">
            <v/>
          </cell>
        </row>
        <row r="1186">
          <cell r="C1186" t="str">
            <v/>
          </cell>
          <cell r="D1186">
            <v>0</v>
          </cell>
          <cell r="E1186">
            <v>0</v>
          </cell>
          <cell r="F1186" t="str">
            <v/>
          </cell>
          <cell r="G1186" t="str">
            <v/>
          </cell>
          <cell r="H1186">
            <v>0</v>
          </cell>
          <cell r="I1186" t="str">
            <v/>
          </cell>
        </row>
        <row r="1187">
          <cell r="C1187" t="str">
            <v/>
          </cell>
          <cell r="D1187">
            <v>0</v>
          </cell>
          <cell r="E1187">
            <v>0</v>
          </cell>
          <cell r="F1187" t="str">
            <v/>
          </cell>
          <cell r="G1187" t="str">
            <v/>
          </cell>
          <cell r="H1187">
            <v>0</v>
          </cell>
          <cell r="I1187" t="str">
            <v/>
          </cell>
        </row>
        <row r="1188">
          <cell r="C1188" t="str">
            <v/>
          </cell>
          <cell r="D1188">
            <v>0</v>
          </cell>
          <cell r="E1188">
            <v>0</v>
          </cell>
          <cell r="F1188" t="str">
            <v/>
          </cell>
          <cell r="G1188" t="str">
            <v/>
          </cell>
          <cell r="H1188">
            <v>0</v>
          </cell>
          <cell r="I1188" t="str">
            <v/>
          </cell>
        </row>
        <row r="1189">
          <cell r="C1189" t="str">
            <v/>
          </cell>
          <cell r="D1189">
            <v>0</v>
          </cell>
          <cell r="E1189">
            <v>0</v>
          </cell>
          <cell r="F1189" t="str">
            <v/>
          </cell>
          <cell r="G1189" t="str">
            <v/>
          </cell>
          <cell r="H1189">
            <v>0</v>
          </cell>
          <cell r="I1189" t="str">
            <v/>
          </cell>
        </row>
        <row r="1190">
          <cell r="C1190" t="str">
            <v/>
          </cell>
          <cell r="D1190">
            <v>0</v>
          </cell>
          <cell r="E1190">
            <v>0</v>
          </cell>
          <cell r="F1190" t="str">
            <v/>
          </cell>
          <cell r="G1190" t="str">
            <v/>
          </cell>
          <cell r="H1190">
            <v>0</v>
          </cell>
          <cell r="I1190" t="str">
            <v/>
          </cell>
        </row>
        <row r="1191">
          <cell r="C1191" t="str">
            <v/>
          </cell>
          <cell r="D1191">
            <v>0</v>
          </cell>
          <cell r="E1191">
            <v>0</v>
          </cell>
          <cell r="F1191" t="str">
            <v/>
          </cell>
          <cell r="G1191" t="str">
            <v/>
          </cell>
          <cell r="H1191">
            <v>0</v>
          </cell>
          <cell r="I1191" t="str">
            <v/>
          </cell>
        </row>
        <row r="1192">
          <cell r="C1192" t="str">
            <v/>
          </cell>
          <cell r="D1192">
            <v>0</v>
          </cell>
          <cell r="E1192">
            <v>0</v>
          </cell>
          <cell r="F1192" t="str">
            <v/>
          </cell>
          <cell r="G1192" t="str">
            <v/>
          </cell>
          <cell r="H1192">
            <v>0</v>
          </cell>
          <cell r="I1192" t="str">
            <v/>
          </cell>
        </row>
        <row r="1193">
          <cell r="C1193" t="str">
            <v/>
          </cell>
          <cell r="D1193">
            <v>0</v>
          </cell>
          <cell r="E1193">
            <v>0</v>
          </cell>
          <cell r="F1193" t="str">
            <v/>
          </cell>
          <cell r="G1193" t="str">
            <v/>
          </cell>
          <cell r="H1193">
            <v>0</v>
          </cell>
          <cell r="I1193" t="str">
            <v/>
          </cell>
        </row>
        <row r="1194">
          <cell r="C1194" t="str">
            <v/>
          </cell>
          <cell r="D1194">
            <v>0</v>
          </cell>
          <cell r="E1194">
            <v>0</v>
          </cell>
          <cell r="F1194" t="str">
            <v/>
          </cell>
          <cell r="G1194" t="str">
            <v/>
          </cell>
          <cell r="H1194">
            <v>0</v>
          </cell>
          <cell r="I1194" t="str">
            <v/>
          </cell>
        </row>
        <row r="1195"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 t="str">
            <v xml:space="preserve">Subtotal Materiales en Obra </v>
          </cell>
          <cell r="I1195">
            <v>260</v>
          </cell>
        </row>
        <row r="1196">
          <cell r="C1196" t="str">
            <v>TRANSPORTE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C1197" t="str">
            <v>DESCRIPCION</v>
          </cell>
          <cell r="D1197" t="str">
            <v>UNIDAD</v>
          </cell>
          <cell r="E1197" t="str">
            <v>CANTIDAD</v>
          </cell>
          <cell r="F1197" t="str">
            <v>DIST.</v>
          </cell>
          <cell r="G1197" t="str">
            <v>UNIDAD/KM</v>
          </cell>
          <cell r="H1197" t="str">
            <v>TARIFA</v>
          </cell>
          <cell r="I1197" t="str">
            <v>VALOR UNITARIO</v>
          </cell>
        </row>
        <row r="1198">
          <cell r="C1198" t="str">
            <v/>
          </cell>
          <cell r="D1198" t="str">
            <v/>
          </cell>
          <cell r="E1198">
            <v>0</v>
          </cell>
          <cell r="F1198">
            <v>0</v>
          </cell>
          <cell r="G1198" t="str">
            <v/>
          </cell>
          <cell r="H1198" t="str">
            <v/>
          </cell>
          <cell r="I1198" t="str">
            <v/>
          </cell>
        </row>
        <row r="1199">
          <cell r="C1199" t="str">
            <v/>
          </cell>
          <cell r="D1199" t="str">
            <v/>
          </cell>
          <cell r="E1199">
            <v>0</v>
          </cell>
          <cell r="F1199">
            <v>0</v>
          </cell>
          <cell r="G1199" t="str">
            <v/>
          </cell>
          <cell r="H1199" t="str">
            <v/>
          </cell>
          <cell r="I1199" t="str">
            <v/>
          </cell>
        </row>
        <row r="1200">
          <cell r="C1200" t="str">
            <v/>
          </cell>
          <cell r="D1200" t="str">
            <v/>
          </cell>
          <cell r="E1200">
            <v>0</v>
          </cell>
          <cell r="F1200">
            <v>0</v>
          </cell>
          <cell r="G1200" t="str">
            <v/>
          </cell>
          <cell r="H1200" t="str">
            <v/>
          </cell>
          <cell r="I1200" t="str">
            <v/>
          </cell>
        </row>
        <row r="1201">
          <cell r="C1201" t="str">
            <v/>
          </cell>
          <cell r="D1201" t="str">
            <v/>
          </cell>
          <cell r="E1201">
            <v>0</v>
          </cell>
          <cell r="F1201">
            <v>0</v>
          </cell>
          <cell r="G1201" t="str">
            <v/>
          </cell>
          <cell r="H1201" t="str">
            <v/>
          </cell>
          <cell r="I1201" t="str">
            <v/>
          </cell>
        </row>
        <row r="1202">
          <cell r="C1202" t="str">
            <v/>
          </cell>
          <cell r="D1202" t="str">
            <v/>
          </cell>
          <cell r="E1202">
            <v>0</v>
          </cell>
          <cell r="F1202">
            <v>0</v>
          </cell>
          <cell r="G1202" t="str">
            <v/>
          </cell>
          <cell r="H1202" t="str">
            <v/>
          </cell>
          <cell r="I1202" t="str">
            <v/>
          </cell>
        </row>
        <row r="1203"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 t="str">
            <v xml:space="preserve">Subtotal Transporte </v>
          </cell>
          <cell r="I1203">
            <v>0</v>
          </cell>
        </row>
        <row r="1204">
          <cell r="C1204" t="str">
            <v>MANO DE OBRA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C1205" t="str">
            <v>DESCRIPCION</v>
          </cell>
          <cell r="D1205" t="str">
            <v>CANTIDAD</v>
          </cell>
          <cell r="E1205" t="str">
            <v>JORNAL</v>
          </cell>
          <cell r="F1205" t="str">
            <v>PRESTAC.</v>
          </cell>
          <cell r="G1205" t="str">
            <v>JORNAL TOTAL</v>
          </cell>
          <cell r="H1205" t="str">
            <v>RENDIMIENTO</v>
          </cell>
          <cell r="I1205" t="str">
            <v>VALOR UNITARIO</v>
          </cell>
        </row>
        <row r="1206">
          <cell r="C1206" t="str">
            <v>AYUDANTE FONTANERIA</v>
          </cell>
          <cell r="D1206">
            <v>1</v>
          </cell>
          <cell r="E1206">
            <v>35440</v>
          </cell>
          <cell r="F1206">
            <v>0.70709959794144628</v>
          </cell>
          <cell r="G1206">
            <v>60499.60975104486</v>
          </cell>
          <cell r="H1206">
            <v>1.9E-2</v>
          </cell>
          <cell r="I1206">
            <v>1149.49</v>
          </cell>
        </row>
        <row r="1207">
          <cell r="C1207" t="str">
            <v>OFICIAL FONTANERIA</v>
          </cell>
          <cell r="D1207">
            <v>1</v>
          </cell>
          <cell r="E1207">
            <v>51980</v>
          </cell>
          <cell r="F1207">
            <v>0.67776305462046826</v>
          </cell>
          <cell r="G1207">
            <v>87210.123579171937</v>
          </cell>
          <cell r="H1207">
            <v>1.9E-2</v>
          </cell>
          <cell r="I1207">
            <v>1656.99</v>
          </cell>
        </row>
        <row r="1208">
          <cell r="C1208" t="str">
            <v>OPERADOR</v>
          </cell>
          <cell r="D1208">
            <v>1</v>
          </cell>
          <cell r="E1208">
            <v>75180</v>
          </cell>
          <cell r="F1208">
            <v>0.59538418439857388</v>
          </cell>
          <cell r="G1208">
            <v>119940.98298308477</v>
          </cell>
          <cell r="H1208">
            <v>1.9E-2</v>
          </cell>
          <cell r="I1208">
            <v>2278.88</v>
          </cell>
        </row>
        <row r="1209">
          <cell r="C1209" t="str">
            <v/>
          </cell>
          <cell r="D1209">
            <v>0</v>
          </cell>
          <cell r="E1209" t="str">
            <v/>
          </cell>
          <cell r="F1209" t="str">
            <v/>
          </cell>
          <cell r="G1209" t="str">
            <v/>
          </cell>
          <cell r="H1209">
            <v>0</v>
          </cell>
          <cell r="I1209" t="str">
            <v/>
          </cell>
        </row>
        <row r="1210">
          <cell r="C1210" t="str">
            <v/>
          </cell>
          <cell r="D1210">
            <v>0</v>
          </cell>
          <cell r="E1210" t="str">
            <v/>
          </cell>
          <cell r="F1210" t="str">
            <v/>
          </cell>
          <cell r="G1210" t="str">
            <v/>
          </cell>
          <cell r="H1210">
            <v>0</v>
          </cell>
          <cell r="I1210" t="str">
            <v/>
          </cell>
        </row>
        <row r="1211">
          <cell r="C1211" t="str">
            <v/>
          </cell>
          <cell r="D1211">
            <v>0</v>
          </cell>
          <cell r="E1211" t="str">
            <v/>
          </cell>
          <cell r="F1211" t="str">
            <v/>
          </cell>
          <cell r="G1211" t="str">
            <v/>
          </cell>
          <cell r="H1211">
            <v>0</v>
          </cell>
          <cell r="I1211" t="str">
            <v/>
          </cell>
        </row>
        <row r="1212">
          <cell r="C1212" t="str">
            <v/>
          </cell>
          <cell r="D1212">
            <v>0</v>
          </cell>
          <cell r="E1212" t="str">
            <v/>
          </cell>
          <cell r="F1212" t="str">
            <v/>
          </cell>
          <cell r="G1212" t="str">
            <v/>
          </cell>
          <cell r="H1212">
            <v>0</v>
          </cell>
          <cell r="I1212" t="str">
            <v/>
          </cell>
        </row>
        <row r="1213">
          <cell r="C1213" t="str">
            <v/>
          </cell>
          <cell r="D1213">
            <v>0</v>
          </cell>
          <cell r="E1213" t="str">
            <v/>
          </cell>
          <cell r="F1213" t="str">
            <v/>
          </cell>
          <cell r="G1213" t="str">
            <v/>
          </cell>
          <cell r="H1213">
            <v>0</v>
          </cell>
          <cell r="I1213" t="str">
            <v/>
          </cell>
        </row>
        <row r="1214">
          <cell r="C1214" t="str">
            <v/>
          </cell>
          <cell r="D1214">
            <v>0</v>
          </cell>
          <cell r="E1214" t="str">
            <v/>
          </cell>
          <cell r="F1214" t="str">
            <v/>
          </cell>
          <cell r="G1214" t="str">
            <v/>
          </cell>
          <cell r="H1214">
            <v>0</v>
          </cell>
          <cell r="I1214" t="str">
            <v/>
          </cell>
        </row>
        <row r="1215">
          <cell r="C1215" t="str">
            <v/>
          </cell>
          <cell r="D1215">
            <v>0</v>
          </cell>
          <cell r="E1215" t="str">
            <v/>
          </cell>
          <cell r="F1215" t="str">
            <v/>
          </cell>
          <cell r="G1215" t="str">
            <v/>
          </cell>
          <cell r="H1215">
            <v>0</v>
          </cell>
          <cell r="I1215" t="str">
            <v/>
          </cell>
        </row>
        <row r="1216"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 t="str">
            <v xml:space="preserve">Subtotal Mano de Obra </v>
          </cell>
          <cell r="I1216">
            <v>5085</v>
          </cell>
        </row>
        <row r="1217"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C1218" t="str">
            <v xml:space="preserve">VALOR PRECIO UNITARIO 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8815</v>
          </cell>
        </row>
        <row r="1219"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</row>
        <row r="1220">
          <cell r="C1220" t="str">
            <v>ATA-058</v>
          </cell>
          <cell r="D1220" t="str">
            <v>EMPALME A TUBERIA DE ACUEDUCTO EXISTENTE DE 3 Y 4PLG.</v>
          </cell>
          <cell r="E1220">
            <v>0</v>
          </cell>
          <cell r="F1220">
            <v>1</v>
          </cell>
          <cell r="G1220">
            <v>149450</v>
          </cell>
          <cell r="H1220" t="str">
            <v>UNIDAD :</v>
          </cell>
          <cell r="I1220" t="str">
            <v>UND</v>
          </cell>
        </row>
        <row r="1221">
          <cell r="C1221" t="str">
            <v>EMPALME A TUBERIA DE ACUEDUCTO EXISTENTE DE 3 Y 4PLG.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C1223" t="str">
            <v>MAQUINARIA Y EQUIPOS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C1224" t="str">
            <v>DESCRIPCION</v>
          </cell>
          <cell r="D1224">
            <v>0</v>
          </cell>
          <cell r="E1224">
            <v>0</v>
          </cell>
          <cell r="F1224" t="str">
            <v>UNIDAD</v>
          </cell>
          <cell r="G1224" t="str">
            <v>TARIFA/ UNIDAD</v>
          </cell>
          <cell r="H1224" t="str">
            <v>RENDIMIENTO</v>
          </cell>
          <cell r="I1224" t="str">
            <v>VALOR UNITARIO</v>
          </cell>
        </row>
        <row r="1225">
          <cell r="C1225" t="str">
            <v>HERRAMIENTAS MENORES</v>
          </cell>
          <cell r="D1225">
            <v>0</v>
          </cell>
          <cell r="E1225">
            <v>0</v>
          </cell>
          <cell r="F1225" t="str">
            <v>GLB</v>
          </cell>
          <cell r="G1225">
            <v>1000</v>
          </cell>
          <cell r="H1225">
            <v>1.48</v>
          </cell>
          <cell r="I1225">
            <v>1480</v>
          </cell>
        </row>
        <row r="1226">
          <cell r="C1226" t="str">
            <v/>
          </cell>
          <cell r="D1226">
            <v>0</v>
          </cell>
          <cell r="E1226">
            <v>0</v>
          </cell>
          <cell r="F1226" t="str">
            <v/>
          </cell>
          <cell r="G1226" t="str">
            <v/>
          </cell>
          <cell r="H1226">
            <v>0</v>
          </cell>
          <cell r="I1226" t="str">
            <v/>
          </cell>
        </row>
        <row r="1227">
          <cell r="C1227" t="str">
            <v/>
          </cell>
          <cell r="D1227">
            <v>0</v>
          </cell>
          <cell r="E1227">
            <v>0</v>
          </cell>
          <cell r="F1227" t="str">
            <v/>
          </cell>
          <cell r="G1227" t="str">
            <v/>
          </cell>
          <cell r="H1227">
            <v>0</v>
          </cell>
          <cell r="I1227" t="str">
            <v/>
          </cell>
        </row>
        <row r="1228">
          <cell r="C1228" t="str">
            <v/>
          </cell>
          <cell r="D1228">
            <v>0</v>
          </cell>
          <cell r="E1228">
            <v>0</v>
          </cell>
          <cell r="F1228" t="str">
            <v/>
          </cell>
          <cell r="G1228" t="str">
            <v/>
          </cell>
          <cell r="H1228">
            <v>0</v>
          </cell>
          <cell r="I1228" t="str">
            <v/>
          </cell>
        </row>
        <row r="1229">
          <cell r="C1229" t="str">
            <v/>
          </cell>
          <cell r="D1229">
            <v>0</v>
          </cell>
          <cell r="E1229">
            <v>0</v>
          </cell>
          <cell r="F1229" t="str">
            <v/>
          </cell>
          <cell r="G1229" t="str">
            <v/>
          </cell>
          <cell r="H1229">
            <v>0</v>
          </cell>
          <cell r="I1229" t="str">
            <v/>
          </cell>
        </row>
        <row r="1230">
          <cell r="C1230" t="str">
            <v/>
          </cell>
          <cell r="D1230">
            <v>0</v>
          </cell>
          <cell r="E1230">
            <v>0</v>
          </cell>
          <cell r="F1230" t="str">
            <v/>
          </cell>
          <cell r="G1230" t="str">
            <v/>
          </cell>
          <cell r="H1230">
            <v>0</v>
          </cell>
          <cell r="I1230" t="str">
            <v/>
          </cell>
        </row>
        <row r="1231">
          <cell r="C1231" t="str">
            <v/>
          </cell>
          <cell r="D1231">
            <v>0</v>
          </cell>
          <cell r="E1231">
            <v>0</v>
          </cell>
          <cell r="F1231" t="str">
            <v/>
          </cell>
          <cell r="G1231" t="str">
            <v/>
          </cell>
          <cell r="H1231">
            <v>0</v>
          </cell>
          <cell r="I1231" t="str">
            <v/>
          </cell>
        </row>
        <row r="1232">
          <cell r="C1232" t="str">
            <v/>
          </cell>
          <cell r="D1232">
            <v>0</v>
          </cell>
          <cell r="E1232">
            <v>0</v>
          </cell>
          <cell r="F1232" t="str">
            <v/>
          </cell>
          <cell r="G1232" t="str">
            <v/>
          </cell>
          <cell r="H1232">
            <v>0</v>
          </cell>
          <cell r="I1232" t="str">
            <v/>
          </cell>
        </row>
        <row r="1233">
          <cell r="C1233" t="str">
            <v/>
          </cell>
          <cell r="D1233">
            <v>0</v>
          </cell>
          <cell r="E1233">
            <v>0</v>
          </cell>
          <cell r="F1233" t="str">
            <v/>
          </cell>
          <cell r="G1233" t="str">
            <v/>
          </cell>
          <cell r="H1233">
            <v>0</v>
          </cell>
          <cell r="I1233" t="str">
            <v/>
          </cell>
        </row>
        <row r="1234">
          <cell r="C1234" t="str">
            <v/>
          </cell>
          <cell r="D1234">
            <v>0</v>
          </cell>
          <cell r="E1234">
            <v>0</v>
          </cell>
          <cell r="F1234" t="str">
            <v/>
          </cell>
          <cell r="G1234" t="str">
            <v/>
          </cell>
          <cell r="H1234">
            <v>0</v>
          </cell>
          <cell r="I1234" t="str">
            <v/>
          </cell>
        </row>
        <row r="1235"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 t="str">
            <v xml:space="preserve">Subtotal Maquinaria y Equipos </v>
          </cell>
          <cell r="I1235">
            <v>1480</v>
          </cell>
        </row>
        <row r="1236">
          <cell r="C1236" t="str">
            <v>MATERIALES EN OBRA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C1237" t="str">
            <v>DESCRIPCION</v>
          </cell>
          <cell r="D1237">
            <v>0</v>
          </cell>
          <cell r="E1237">
            <v>0</v>
          </cell>
          <cell r="F1237" t="str">
            <v>UNIDAD</v>
          </cell>
          <cell r="G1237" t="str">
            <v>PRECIO UNITARIO</v>
          </cell>
          <cell r="H1237" t="str">
            <v>CANTIDAD</v>
          </cell>
          <cell r="I1237" t="str">
            <v>VALOR UNITARIO</v>
          </cell>
        </row>
        <row r="1238">
          <cell r="C1238" t="str">
            <v>CINTA PREVENTIVA O DE IMPACTO - TUBERIA</v>
          </cell>
          <cell r="D1238">
            <v>0</v>
          </cell>
          <cell r="E1238">
            <v>0</v>
          </cell>
          <cell r="F1238" t="str">
            <v>ML</v>
          </cell>
          <cell r="G1238">
            <v>250</v>
          </cell>
          <cell r="H1238">
            <v>1.04</v>
          </cell>
          <cell r="I1238">
            <v>260</v>
          </cell>
        </row>
        <row r="1239">
          <cell r="C1239" t="str">
            <v/>
          </cell>
          <cell r="D1239">
            <v>0</v>
          </cell>
          <cell r="E1239">
            <v>0</v>
          </cell>
          <cell r="F1239" t="str">
            <v/>
          </cell>
          <cell r="G1239" t="str">
            <v/>
          </cell>
          <cell r="H1239">
            <v>0</v>
          </cell>
          <cell r="I1239" t="str">
            <v/>
          </cell>
        </row>
        <row r="1240">
          <cell r="C1240" t="str">
            <v/>
          </cell>
          <cell r="D1240">
            <v>0</v>
          </cell>
          <cell r="E1240">
            <v>0</v>
          </cell>
          <cell r="F1240" t="str">
            <v/>
          </cell>
          <cell r="G1240" t="str">
            <v/>
          </cell>
          <cell r="H1240">
            <v>0</v>
          </cell>
          <cell r="I1240" t="str">
            <v/>
          </cell>
        </row>
        <row r="1241">
          <cell r="C1241" t="str">
            <v/>
          </cell>
          <cell r="D1241">
            <v>0</v>
          </cell>
          <cell r="E1241">
            <v>0</v>
          </cell>
          <cell r="F1241" t="str">
            <v/>
          </cell>
          <cell r="G1241" t="str">
            <v/>
          </cell>
          <cell r="H1241">
            <v>0</v>
          </cell>
          <cell r="I1241" t="str">
            <v/>
          </cell>
        </row>
        <row r="1242">
          <cell r="C1242" t="str">
            <v/>
          </cell>
          <cell r="D1242">
            <v>0</v>
          </cell>
          <cell r="E1242">
            <v>0</v>
          </cell>
          <cell r="F1242" t="str">
            <v/>
          </cell>
          <cell r="G1242" t="str">
            <v/>
          </cell>
          <cell r="H1242">
            <v>0</v>
          </cell>
          <cell r="I1242" t="str">
            <v/>
          </cell>
        </row>
        <row r="1243">
          <cell r="C1243" t="str">
            <v/>
          </cell>
          <cell r="D1243">
            <v>0</v>
          </cell>
          <cell r="E1243">
            <v>0</v>
          </cell>
          <cell r="F1243" t="str">
            <v/>
          </cell>
          <cell r="G1243" t="str">
            <v/>
          </cell>
          <cell r="H1243">
            <v>0</v>
          </cell>
          <cell r="I1243" t="str">
            <v/>
          </cell>
        </row>
        <row r="1244">
          <cell r="C1244" t="str">
            <v/>
          </cell>
          <cell r="D1244">
            <v>0</v>
          </cell>
          <cell r="E1244">
            <v>0</v>
          </cell>
          <cell r="F1244" t="str">
            <v/>
          </cell>
          <cell r="G1244" t="str">
            <v/>
          </cell>
          <cell r="H1244">
            <v>0</v>
          </cell>
          <cell r="I1244" t="str">
            <v/>
          </cell>
        </row>
        <row r="1245">
          <cell r="C1245" t="str">
            <v/>
          </cell>
          <cell r="D1245">
            <v>0</v>
          </cell>
          <cell r="E1245">
            <v>0</v>
          </cell>
          <cell r="F1245" t="str">
            <v/>
          </cell>
          <cell r="G1245" t="str">
            <v/>
          </cell>
          <cell r="H1245">
            <v>0</v>
          </cell>
          <cell r="I1245" t="str">
            <v/>
          </cell>
        </row>
        <row r="1246">
          <cell r="C1246" t="str">
            <v/>
          </cell>
          <cell r="D1246">
            <v>0</v>
          </cell>
          <cell r="E1246">
            <v>0</v>
          </cell>
          <cell r="F1246" t="str">
            <v/>
          </cell>
          <cell r="G1246" t="str">
            <v/>
          </cell>
          <cell r="H1246">
            <v>0</v>
          </cell>
          <cell r="I1246" t="str">
            <v/>
          </cell>
        </row>
        <row r="1247">
          <cell r="C1247" t="str">
            <v/>
          </cell>
          <cell r="D1247">
            <v>0</v>
          </cell>
          <cell r="E1247">
            <v>0</v>
          </cell>
          <cell r="F1247" t="str">
            <v/>
          </cell>
          <cell r="G1247" t="str">
            <v/>
          </cell>
          <cell r="H1247">
            <v>0</v>
          </cell>
          <cell r="I1247" t="str">
            <v/>
          </cell>
        </row>
        <row r="1248">
          <cell r="C1248" t="str">
            <v/>
          </cell>
          <cell r="D1248">
            <v>0</v>
          </cell>
          <cell r="E1248">
            <v>0</v>
          </cell>
          <cell r="F1248" t="str">
            <v/>
          </cell>
          <cell r="G1248" t="str">
            <v/>
          </cell>
          <cell r="H1248">
            <v>0</v>
          </cell>
          <cell r="I1248" t="str">
            <v/>
          </cell>
        </row>
        <row r="1249">
          <cell r="C1249" t="str">
            <v/>
          </cell>
          <cell r="D1249">
            <v>0</v>
          </cell>
          <cell r="E1249">
            <v>0</v>
          </cell>
          <cell r="F1249" t="str">
            <v/>
          </cell>
          <cell r="G1249" t="str">
            <v/>
          </cell>
          <cell r="H1249">
            <v>0</v>
          </cell>
          <cell r="I1249" t="str">
            <v/>
          </cell>
        </row>
        <row r="1250"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 t="str">
            <v xml:space="preserve">Subtotal Materiales en Obra </v>
          </cell>
          <cell r="I1250">
            <v>260</v>
          </cell>
        </row>
        <row r="1251">
          <cell r="C1251" t="str">
            <v>TRANSPORTE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C1252" t="str">
            <v>DESCRIPCION</v>
          </cell>
          <cell r="D1252" t="str">
            <v>UNIDAD</v>
          </cell>
          <cell r="E1252" t="str">
            <v>CANTIDAD</v>
          </cell>
          <cell r="F1252" t="str">
            <v>DIST.</v>
          </cell>
          <cell r="G1252" t="str">
            <v>UNIDAD/KM</v>
          </cell>
          <cell r="H1252" t="str">
            <v>TARIFA</v>
          </cell>
          <cell r="I1252" t="str">
            <v>VALOR UNITARIO</v>
          </cell>
        </row>
        <row r="1253">
          <cell r="C1253" t="str">
            <v/>
          </cell>
          <cell r="D1253" t="str">
            <v/>
          </cell>
          <cell r="E1253">
            <v>0</v>
          </cell>
          <cell r="F1253">
            <v>0</v>
          </cell>
          <cell r="G1253" t="str">
            <v/>
          </cell>
          <cell r="H1253" t="str">
            <v/>
          </cell>
          <cell r="I1253" t="str">
            <v/>
          </cell>
        </row>
        <row r="1254">
          <cell r="C1254" t="str">
            <v/>
          </cell>
          <cell r="D1254" t="str">
            <v/>
          </cell>
          <cell r="E1254">
            <v>0</v>
          </cell>
          <cell r="F1254">
            <v>0</v>
          </cell>
          <cell r="G1254" t="str">
            <v/>
          </cell>
          <cell r="H1254" t="str">
            <v/>
          </cell>
          <cell r="I1254" t="str">
            <v/>
          </cell>
        </row>
        <row r="1255">
          <cell r="C1255" t="str">
            <v/>
          </cell>
          <cell r="D1255" t="str">
            <v/>
          </cell>
          <cell r="E1255">
            <v>0</v>
          </cell>
          <cell r="F1255">
            <v>0</v>
          </cell>
          <cell r="G1255" t="str">
            <v/>
          </cell>
          <cell r="H1255" t="str">
            <v/>
          </cell>
          <cell r="I1255" t="str">
            <v/>
          </cell>
        </row>
        <row r="1256">
          <cell r="C1256" t="str">
            <v/>
          </cell>
          <cell r="D1256" t="str">
            <v/>
          </cell>
          <cell r="E1256">
            <v>0</v>
          </cell>
          <cell r="F1256">
            <v>0</v>
          </cell>
          <cell r="G1256" t="str">
            <v/>
          </cell>
          <cell r="H1256" t="str">
            <v/>
          </cell>
          <cell r="I1256" t="str">
            <v/>
          </cell>
        </row>
        <row r="1257">
          <cell r="C1257" t="str">
            <v/>
          </cell>
          <cell r="D1257" t="str">
            <v/>
          </cell>
          <cell r="E1257">
            <v>0</v>
          </cell>
          <cell r="F1257">
            <v>0</v>
          </cell>
          <cell r="G1257" t="str">
            <v/>
          </cell>
          <cell r="H1257" t="str">
            <v/>
          </cell>
          <cell r="I1257" t="str">
            <v/>
          </cell>
        </row>
        <row r="1258"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 t="str">
            <v xml:space="preserve">Subtotal Transporte </v>
          </cell>
          <cell r="I1258">
            <v>0</v>
          </cell>
        </row>
        <row r="1259">
          <cell r="C1259" t="str">
            <v>MANO DE OBRA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</row>
        <row r="1260">
          <cell r="C1260" t="str">
            <v>DESCRIPCION</v>
          </cell>
          <cell r="D1260" t="str">
            <v>CANTIDAD</v>
          </cell>
          <cell r="E1260" t="str">
            <v>JORNAL</v>
          </cell>
          <cell r="F1260" t="str">
            <v>PRESTAC.</v>
          </cell>
          <cell r="G1260" t="str">
            <v>JORNAL TOTAL</v>
          </cell>
          <cell r="H1260" t="str">
            <v>RENDIMIENTO</v>
          </cell>
          <cell r="I1260" t="str">
            <v>VALOR UNITARIO</v>
          </cell>
        </row>
        <row r="1261">
          <cell r="C1261" t="str">
            <v>AYUDANTE FONTANERIA</v>
          </cell>
          <cell r="D1261">
            <v>1</v>
          </cell>
          <cell r="E1261">
            <v>35440</v>
          </cell>
          <cell r="F1261">
            <v>0.70709959794144628</v>
          </cell>
          <cell r="G1261">
            <v>60499.60975104486</v>
          </cell>
          <cell r="H1261">
            <v>1</v>
          </cell>
          <cell r="I1261">
            <v>60499.61</v>
          </cell>
        </row>
        <row r="1262">
          <cell r="C1262" t="str">
            <v>OFICIAL FONTANERIA</v>
          </cell>
          <cell r="D1262">
            <v>1</v>
          </cell>
          <cell r="E1262">
            <v>51980</v>
          </cell>
          <cell r="F1262">
            <v>0.67776305462046826</v>
          </cell>
          <cell r="G1262">
            <v>87210.123579171937</v>
          </cell>
          <cell r="H1262">
            <v>1</v>
          </cell>
          <cell r="I1262">
            <v>87210.12</v>
          </cell>
        </row>
        <row r="1263">
          <cell r="C1263" t="str">
            <v/>
          </cell>
          <cell r="D1263">
            <v>0</v>
          </cell>
          <cell r="E1263" t="str">
            <v/>
          </cell>
          <cell r="F1263" t="str">
            <v/>
          </cell>
          <cell r="G1263" t="str">
            <v/>
          </cell>
          <cell r="H1263">
            <v>0</v>
          </cell>
          <cell r="I1263" t="str">
            <v/>
          </cell>
        </row>
        <row r="1264">
          <cell r="C1264" t="str">
            <v/>
          </cell>
          <cell r="D1264">
            <v>0</v>
          </cell>
          <cell r="E1264" t="str">
            <v/>
          </cell>
          <cell r="F1264" t="str">
            <v/>
          </cell>
          <cell r="G1264" t="str">
            <v/>
          </cell>
          <cell r="H1264">
            <v>0</v>
          </cell>
          <cell r="I1264" t="str">
            <v/>
          </cell>
        </row>
        <row r="1265">
          <cell r="C1265" t="str">
            <v/>
          </cell>
          <cell r="D1265">
            <v>0</v>
          </cell>
          <cell r="E1265" t="str">
            <v/>
          </cell>
          <cell r="F1265" t="str">
            <v/>
          </cell>
          <cell r="G1265" t="str">
            <v/>
          </cell>
          <cell r="H1265">
            <v>0</v>
          </cell>
          <cell r="I1265" t="str">
            <v/>
          </cell>
        </row>
        <row r="1266">
          <cell r="C1266" t="str">
            <v/>
          </cell>
          <cell r="D1266">
            <v>0</v>
          </cell>
          <cell r="E1266" t="str">
            <v/>
          </cell>
          <cell r="F1266" t="str">
            <v/>
          </cell>
          <cell r="G1266" t="str">
            <v/>
          </cell>
          <cell r="H1266">
            <v>0</v>
          </cell>
          <cell r="I1266" t="str">
            <v/>
          </cell>
        </row>
        <row r="1267">
          <cell r="C1267" t="str">
            <v/>
          </cell>
          <cell r="D1267">
            <v>0</v>
          </cell>
          <cell r="E1267" t="str">
            <v/>
          </cell>
          <cell r="F1267" t="str">
            <v/>
          </cell>
          <cell r="G1267" t="str">
            <v/>
          </cell>
          <cell r="H1267">
            <v>0</v>
          </cell>
          <cell r="I1267" t="str">
            <v/>
          </cell>
        </row>
        <row r="1268">
          <cell r="C1268" t="str">
            <v/>
          </cell>
          <cell r="D1268">
            <v>0</v>
          </cell>
          <cell r="E1268" t="str">
            <v/>
          </cell>
          <cell r="F1268" t="str">
            <v/>
          </cell>
          <cell r="G1268" t="str">
            <v/>
          </cell>
          <cell r="H1268">
            <v>0</v>
          </cell>
          <cell r="I1268" t="str">
            <v/>
          </cell>
        </row>
        <row r="1269">
          <cell r="C1269" t="str">
            <v/>
          </cell>
          <cell r="D1269">
            <v>0</v>
          </cell>
          <cell r="E1269" t="str">
            <v/>
          </cell>
          <cell r="F1269" t="str">
            <v/>
          </cell>
          <cell r="G1269" t="str">
            <v/>
          </cell>
          <cell r="H1269">
            <v>0</v>
          </cell>
          <cell r="I1269" t="str">
            <v/>
          </cell>
        </row>
        <row r="1270">
          <cell r="C1270" t="str">
            <v/>
          </cell>
          <cell r="D1270">
            <v>0</v>
          </cell>
          <cell r="E1270" t="str">
            <v/>
          </cell>
          <cell r="F1270" t="str">
            <v/>
          </cell>
          <cell r="G1270" t="str">
            <v/>
          </cell>
          <cell r="H1270">
            <v>0</v>
          </cell>
          <cell r="I1270" t="str">
            <v/>
          </cell>
        </row>
        <row r="1271"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 t="str">
            <v xml:space="preserve">Subtotal Mano de Obra </v>
          </cell>
          <cell r="I1271">
            <v>147710</v>
          </cell>
        </row>
        <row r="1272"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C1274" t="str">
            <v xml:space="preserve">VALOR PRECIO UNITARIO 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149450</v>
          </cell>
        </row>
        <row r="1275"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C1276" t="str">
            <v>ATA-059</v>
          </cell>
          <cell r="D1276" t="str">
            <v>EMPALME A TUBERIA ACUEDUCTO EXISTENTE DE 6 Y 8PLG.</v>
          </cell>
          <cell r="E1276">
            <v>0</v>
          </cell>
          <cell r="F1276">
            <v>2</v>
          </cell>
          <cell r="G1276">
            <v>298889</v>
          </cell>
          <cell r="H1276" t="str">
            <v>UNIDAD :</v>
          </cell>
          <cell r="I1276" t="str">
            <v>UND</v>
          </cell>
        </row>
        <row r="1277">
          <cell r="C1277" t="str">
            <v>EMPALME A TUBERIA ACUEDUCTO EXISTENTE DE 6 Y 8PLG.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</row>
        <row r="1278"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C1279" t="str">
            <v>MAQUINARIA Y EQUIPOS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C1280" t="str">
            <v>DESCRIPCION</v>
          </cell>
          <cell r="D1280">
            <v>0</v>
          </cell>
          <cell r="E1280">
            <v>0</v>
          </cell>
          <cell r="F1280" t="str">
            <v>UNIDAD</v>
          </cell>
          <cell r="G1280" t="str">
            <v>TARIFA/ UNIDAD</v>
          </cell>
          <cell r="H1280" t="str">
            <v>RENDIMIENTO</v>
          </cell>
          <cell r="I1280" t="str">
            <v>VALOR UNITARIO</v>
          </cell>
        </row>
        <row r="1281">
          <cell r="C1281" t="str">
            <v>HERRAMIENTAS MENORES</v>
          </cell>
          <cell r="D1281">
            <v>0</v>
          </cell>
          <cell r="E1281">
            <v>0</v>
          </cell>
          <cell r="F1281" t="str">
            <v>GLB</v>
          </cell>
          <cell r="G1281">
            <v>1000</v>
          </cell>
          <cell r="H1281">
            <v>3.21</v>
          </cell>
          <cell r="I1281">
            <v>3210</v>
          </cell>
        </row>
        <row r="1282">
          <cell r="C1282" t="str">
            <v/>
          </cell>
          <cell r="D1282">
            <v>0</v>
          </cell>
          <cell r="E1282">
            <v>0</v>
          </cell>
          <cell r="F1282" t="str">
            <v/>
          </cell>
          <cell r="G1282" t="str">
            <v/>
          </cell>
          <cell r="H1282">
            <v>0</v>
          </cell>
          <cell r="I1282" t="str">
            <v/>
          </cell>
        </row>
        <row r="1283">
          <cell r="C1283" t="str">
            <v/>
          </cell>
          <cell r="D1283">
            <v>0</v>
          </cell>
          <cell r="E1283">
            <v>0</v>
          </cell>
          <cell r="F1283" t="str">
            <v/>
          </cell>
          <cell r="G1283" t="str">
            <v/>
          </cell>
          <cell r="H1283">
            <v>0</v>
          </cell>
          <cell r="I1283" t="str">
            <v/>
          </cell>
        </row>
        <row r="1284">
          <cell r="C1284" t="str">
            <v/>
          </cell>
          <cell r="D1284">
            <v>0</v>
          </cell>
          <cell r="E1284">
            <v>0</v>
          </cell>
          <cell r="F1284" t="str">
            <v/>
          </cell>
          <cell r="G1284" t="str">
            <v/>
          </cell>
          <cell r="H1284">
            <v>0</v>
          </cell>
          <cell r="I1284" t="str">
            <v/>
          </cell>
        </row>
        <row r="1285">
          <cell r="C1285" t="str">
            <v/>
          </cell>
          <cell r="D1285">
            <v>0</v>
          </cell>
          <cell r="E1285">
            <v>0</v>
          </cell>
          <cell r="F1285" t="str">
            <v/>
          </cell>
          <cell r="G1285" t="str">
            <v/>
          </cell>
          <cell r="H1285">
            <v>0</v>
          </cell>
          <cell r="I1285" t="str">
            <v/>
          </cell>
        </row>
        <row r="1286">
          <cell r="C1286" t="str">
            <v/>
          </cell>
          <cell r="D1286">
            <v>0</v>
          </cell>
          <cell r="E1286">
            <v>0</v>
          </cell>
          <cell r="F1286" t="str">
            <v/>
          </cell>
          <cell r="G1286" t="str">
            <v/>
          </cell>
          <cell r="H1286">
            <v>0</v>
          </cell>
          <cell r="I1286" t="str">
            <v/>
          </cell>
        </row>
        <row r="1287">
          <cell r="C1287" t="str">
            <v/>
          </cell>
          <cell r="D1287">
            <v>0</v>
          </cell>
          <cell r="E1287">
            <v>0</v>
          </cell>
          <cell r="F1287" t="str">
            <v/>
          </cell>
          <cell r="G1287" t="str">
            <v/>
          </cell>
          <cell r="H1287">
            <v>0</v>
          </cell>
          <cell r="I1287" t="str">
            <v/>
          </cell>
        </row>
        <row r="1288">
          <cell r="C1288" t="str">
            <v/>
          </cell>
          <cell r="D1288">
            <v>0</v>
          </cell>
          <cell r="E1288">
            <v>0</v>
          </cell>
          <cell r="F1288" t="str">
            <v/>
          </cell>
          <cell r="G1288" t="str">
            <v/>
          </cell>
          <cell r="H1288">
            <v>0</v>
          </cell>
          <cell r="I1288" t="str">
            <v/>
          </cell>
        </row>
        <row r="1289">
          <cell r="C1289" t="str">
            <v/>
          </cell>
          <cell r="D1289">
            <v>0</v>
          </cell>
          <cell r="E1289">
            <v>0</v>
          </cell>
          <cell r="F1289" t="str">
            <v/>
          </cell>
          <cell r="G1289" t="str">
            <v/>
          </cell>
          <cell r="H1289">
            <v>0</v>
          </cell>
          <cell r="I1289" t="str">
            <v/>
          </cell>
        </row>
        <row r="1290">
          <cell r="C1290" t="str">
            <v/>
          </cell>
          <cell r="D1290">
            <v>0</v>
          </cell>
          <cell r="E1290">
            <v>0</v>
          </cell>
          <cell r="F1290" t="str">
            <v/>
          </cell>
          <cell r="G1290" t="str">
            <v/>
          </cell>
          <cell r="H1290">
            <v>0</v>
          </cell>
          <cell r="I1290" t="str">
            <v/>
          </cell>
        </row>
        <row r="1291"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 t="str">
            <v xml:space="preserve">Subtotal Maquinaria y Equipos </v>
          </cell>
          <cell r="I1291">
            <v>3210</v>
          </cell>
        </row>
        <row r="1292">
          <cell r="C1292" t="str">
            <v>MATERIALES EN OBRA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C1293" t="str">
            <v>DESCRIPCION</v>
          </cell>
          <cell r="D1293">
            <v>0</v>
          </cell>
          <cell r="E1293">
            <v>0</v>
          </cell>
          <cell r="F1293" t="str">
            <v>UNIDAD</v>
          </cell>
          <cell r="G1293" t="str">
            <v>PRECIO UNITARIO</v>
          </cell>
          <cell r="H1293" t="str">
            <v>CANTIDAD</v>
          </cell>
          <cell r="I1293" t="str">
            <v>VALOR UNITARIO</v>
          </cell>
        </row>
        <row r="1294">
          <cell r="C1294" t="str">
            <v>CINTA PREVENTIVA O DE IMPACTO - TUBERIA</v>
          </cell>
          <cell r="D1294">
            <v>0</v>
          </cell>
          <cell r="E1294">
            <v>0</v>
          </cell>
          <cell r="F1294" t="str">
            <v>ML</v>
          </cell>
          <cell r="G1294">
            <v>250</v>
          </cell>
          <cell r="H1294">
            <v>1.04</v>
          </cell>
          <cell r="I1294">
            <v>260</v>
          </cell>
        </row>
        <row r="1295">
          <cell r="C1295" t="str">
            <v/>
          </cell>
          <cell r="D1295">
            <v>0</v>
          </cell>
          <cell r="E1295">
            <v>0</v>
          </cell>
          <cell r="F1295" t="str">
            <v/>
          </cell>
          <cell r="G1295" t="str">
            <v/>
          </cell>
          <cell r="H1295">
            <v>0</v>
          </cell>
          <cell r="I1295" t="str">
            <v/>
          </cell>
        </row>
        <row r="1296">
          <cell r="C1296" t="str">
            <v/>
          </cell>
          <cell r="D1296">
            <v>0</v>
          </cell>
          <cell r="E1296">
            <v>0</v>
          </cell>
          <cell r="F1296" t="str">
            <v/>
          </cell>
          <cell r="G1296" t="str">
            <v/>
          </cell>
          <cell r="H1296">
            <v>0</v>
          </cell>
          <cell r="I1296" t="str">
            <v/>
          </cell>
        </row>
        <row r="1297">
          <cell r="C1297" t="str">
            <v/>
          </cell>
          <cell r="D1297">
            <v>0</v>
          </cell>
          <cell r="E1297">
            <v>0</v>
          </cell>
          <cell r="F1297" t="str">
            <v/>
          </cell>
          <cell r="G1297" t="str">
            <v/>
          </cell>
          <cell r="H1297">
            <v>0</v>
          </cell>
          <cell r="I1297" t="str">
            <v/>
          </cell>
        </row>
        <row r="1298">
          <cell r="C1298" t="str">
            <v/>
          </cell>
          <cell r="D1298">
            <v>0</v>
          </cell>
          <cell r="E1298">
            <v>0</v>
          </cell>
          <cell r="F1298" t="str">
            <v/>
          </cell>
          <cell r="G1298" t="str">
            <v/>
          </cell>
          <cell r="H1298">
            <v>0</v>
          </cell>
          <cell r="I1298" t="str">
            <v/>
          </cell>
        </row>
        <row r="1299">
          <cell r="C1299" t="str">
            <v/>
          </cell>
          <cell r="D1299">
            <v>0</v>
          </cell>
          <cell r="E1299">
            <v>0</v>
          </cell>
          <cell r="F1299" t="str">
            <v/>
          </cell>
          <cell r="G1299" t="str">
            <v/>
          </cell>
          <cell r="H1299">
            <v>0</v>
          </cell>
          <cell r="I1299" t="str">
            <v/>
          </cell>
        </row>
        <row r="1300">
          <cell r="C1300" t="str">
            <v/>
          </cell>
          <cell r="D1300">
            <v>0</v>
          </cell>
          <cell r="E1300">
            <v>0</v>
          </cell>
          <cell r="F1300" t="str">
            <v/>
          </cell>
          <cell r="G1300" t="str">
            <v/>
          </cell>
          <cell r="H1300">
            <v>0</v>
          </cell>
          <cell r="I1300" t="str">
            <v/>
          </cell>
        </row>
        <row r="1301">
          <cell r="C1301" t="str">
            <v/>
          </cell>
          <cell r="D1301">
            <v>0</v>
          </cell>
          <cell r="E1301">
            <v>0</v>
          </cell>
          <cell r="F1301" t="str">
            <v/>
          </cell>
          <cell r="G1301" t="str">
            <v/>
          </cell>
          <cell r="H1301">
            <v>0</v>
          </cell>
          <cell r="I1301" t="str">
            <v/>
          </cell>
        </row>
        <row r="1302">
          <cell r="C1302" t="str">
            <v/>
          </cell>
          <cell r="D1302">
            <v>0</v>
          </cell>
          <cell r="E1302">
            <v>0</v>
          </cell>
          <cell r="F1302" t="str">
            <v/>
          </cell>
          <cell r="G1302" t="str">
            <v/>
          </cell>
          <cell r="H1302">
            <v>0</v>
          </cell>
          <cell r="I1302" t="str">
            <v/>
          </cell>
        </row>
        <row r="1303">
          <cell r="C1303" t="str">
            <v/>
          </cell>
          <cell r="D1303">
            <v>0</v>
          </cell>
          <cell r="E1303">
            <v>0</v>
          </cell>
          <cell r="F1303" t="str">
            <v/>
          </cell>
          <cell r="G1303" t="str">
            <v/>
          </cell>
          <cell r="H1303">
            <v>0</v>
          </cell>
          <cell r="I1303" t="str">
            <v/>
          </cell>
        </row>
        <row r="1304">
          <cell r="C1304" t="str">
            <v/>
          </cell>
          <cell r="D1304">
            <v>0</v>
          </cell>
          <cell r="E1304">
            <v>0</v>
          </cell>
          <cell r="F1304" t="str">
            <v/>
          </cell>
          <cell r="G1304" t="str">
            <v/>
          </cell>
          <cell r="H1304">
            <v>0</v>
          </cell>
          <cell r="I1304" t="str">
            <v/>
          </cell>
        </row>
        <row r="1305">
          <cell r="C1305" t="str">
            <v/>
          </cell>
          <cell r="D1305">
            <v>0</v>
          </cell>
          <cell r="E1305">
            <v>0</v>
          </cell>
          <cell r="F1305" t="str">
            <v/>
          </cell>
          <cell r="G1305" t="str">
            <v/>
          </cell>
          <cell r="H1305">
            <v>0</v>
          </cell>
          <cell r="I1305" t="str">
            <v/>
          </cell>
        </row>
        <row r="1306"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 t="str">
            <v xml:space="preserve">Subtotal Materiales en Obra </v>
          </cell>
          <cell r="I1306">
            <v>260</v>
          </cell>
        </row>
        <row r="1307">
          <cell r="C1307" t="str">
            <v>TRANSPORTE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C1308" t="str">
            <v>DESCRIPCION</v>
          </cell>
          <cell r="D1308" t="str">
            <v>UNIDAD</v>
          </cell>
          <cell r="E1308" t="str">
            <v>CANTIDAD</v>
          </cell>
          <cell r="F1308" t="str">
            <v>DIST.</v>
          </cell>
          <cell r="G1308" t="str">
            <v>UNIDAD/KM</v>
          </cell>
          <cell r="H1308" t="str">
            <v>TARIFA</v>
          </cell>
          <cell r="I1308" t="str">
            <v>VALOR UNITARIO</v>
          </cell>
        </row>
        <row r="1309">
          <cell r="C1309" t="str">
            <v/>
          </cell>
          <cell r="D1309" t="str">
            <v/>
          </cell>
          <cell r="E1309">
            <v>0</v>
          </cell>
          <cell r="F1309">
            <v>0</v>
          </cell>
          <cell r="G1309" t="str">
            <v/>
          </cell>
          <cell r="H1309" t="str">
            <v/>
          </cell>
          <cell r="I1309" t="str">
            <v/>
          </cell>
        </row>
        <row r="1310">
          <cell r="C1310" t="str">
            <v/>
          </cell>
          <cell r="D1310" t="str">
            <v/>
          </cell>
          <cell r="E1310">
            <v>0</v>
          </cell>
          <cell r="F1310">
            <v>0</v>
          </cell>
          <cell r="G1310" t="str">
            <v/>
          </cell>
          <cell r="H1310" t="str">
            <v/>
          </cell>
          <cell r="I1310" t="str">
            <v/>
          </cell>
        </row>
        <row r="1311">
          <cell r="C1311" t="str">
            <v/>
          </cell>
          <cell r="D1311" t="str">
            <v/>
          </cell>
          <cell r="E1311">
            <v>0</v>
          </cell>
          <cell r="F1311">
            <v>0</v>
          </cell>
          <cell r="G1311" t="str">
            <v/>
          </cell>
          <cell r="H1311" t="str">
            <v/>
          </cell>
          <cell r="I1311" t="str">
            <v/>
          </cell>
        </row>
        <row r="1312">
          <cell r="C1312" t="str">
            <v/>
          </cell>
          <cell r="D1312" t="str">
            <v/>
          </cell>
          <cell r="E1312">
            <v>0</v>
          </cell>
          <cell r="F1312">
            <v>0</v>
          </cell>
          <cell r="G1312" t="str">
            <v/>
          </cell>
          <cell r="H1312" t="str">
            <v/>
          </cell>
          <cell r="I1312" t="str">
            <v/>
          </cell>
        </row>
        <row r="1313">
          <cell r="C1313" t="str">
            <v/>
          </cell>
          <cell r="D1313" t="str">
            <v/>
          </cell>
          <cell r="E1313">
            <v>0</v>
          </cell>
          <cell r="F1313">
            <v>0</v>
          </cell>
          <cell r="G1313" t="str">
            <v/>
          </cell>
          <cell r="H1313" t="str">
            <v/>
          </cell>
          <cell r="I1313" t="str">
            <v/>
          </cell>
        </row>
        <row r="1314"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 t="str">
            <v xml:space="preserve">Subtotal Transporte </v>
          </cell>
          <cell r="I1314">
            <v>0</v>
          </cell>
        </row>
        <row r="1315">
          <cell r="C1315" t="str">
            <v>MANO DE OBRA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C1316" t="str">
            <v>DESCRIPCION</v>
          </cell>
          <cell r="D1316" t="str">
            <v>CANTIDAD</v>
          </cell>
          <cell r="E1316" t="str">
            <v>JORNAL</v>
          </cell>
          <cell r="F1316" t="str">
            <v>PRESTAC.</v>
          </cell>
          <cell r="G1316" t="str">
            <v>JORNAL TOTAL</v>
          </cell>
          <cell r="H1316" t="str">
            <v>RENDIMIENTO</v>
          </cell>
          <cell r="I1316" t="str">
            <v>VALOR UNITARIO</v>
          </cell>
        </row>
        <row r="1317">
          <cell r="C1317" t="str">
            <v>AYUDANTE FONTANERIA</v>
          </cell>
          <cell r="D1317">
            <v>1</v>
          </cell>
          <cell r="E1317">
            <v>35440</v>
          </cell>
          <cell r="F1317">
            <v>0.70709959794144628</v>
          </cell>
          <cell r="G1317">
            <v>60499.60975104486</v>
          </cell>
          <cell r="H1317">
            <v>2</v>
          </cell>
          <cell r="I1317">
            <v>120999.22</v>
          </cell>
        </row>
        <row r="1318">
          <cell r="C1318" t="str">
            <v>OFICIAL FONTANERIA</v>
          </cell>
          <cell r="D1318">
            <v>1</v>
          </cell>
          <cell r="E1318">
            <v>51980</v>
          </cell>
          <cell r="F1318">
            <v>0.67776305462046826</v>
          </cell>
          <cell r="G1318">
            <v>87210.123579171937</v>
          </cell>
          <cell r="H1318">
            <v>2</v>
          </cell>
          <cell r="I1318">
            <v>174420.25</v>
          </cell>
        </row>
        <row r="1319">
          <cell r="C1319" t="str">
            <v/>
          </cell>
          <cell r="D1319">
            <v>0</v>
          </cell>
          <cell r="E1319" t="str">
            <v/>
          </cell>
          <cell r="F1319" t="str">
            <v/>
          </cell>
          <cell r="G1319" t="str">
            <v/>
          </cell>
          <cell r="H1319">
            <v>0</v>
          </cell>
          <cell r="I1319" t="str">
            <v/>
          </cell>
        </row>
        <row r="1320">
          <cell r="C1320" t="str">
            <v/>
          </cell>
          <cell r="D1320">
            <v>0</v>
          </cell>
          <cell r="E1320" t="str">
            <v/>
          </cell>
          <cell r="F1320" t="str">
            <v/>
          </cell>
          <cell r="G1320" t="str">
            <v/>
          </cell>
          <cell r="H1320">
            <v>0</v>
          </cell>
          <cell r="I1320" t="str">
            <v/>
          </cell>
        </row>
        <row r="1321">
          <cell r="C1321" t="str">
            <v/>
          </cell>
          <cell r="D1321">
            <v>0</v>
          </cell>
          <cell r="E1321" t="str">
            <v/>
          </cell>
          <cell r="F1321" t="str">
            <v/>
          </cell>
          <cell r="G1321" t="str">
            <v/>
          </cell>
          <cell r="H1321">
            <v>0</v>
          </cell>
          <cell r="I1321" t="str">
            <v/>
          </cell>
        </row>
        <row r="1322">
          <cell r="C1322" t="str">
            <v/>
          </cell>
          <cell r="D1322">
            <v>0</v>
          </cell>
          <cell r="E1322" t="str">
            <v/>
          </cell>
          <cell r="F1322" t="str">
            <v/>
          </cell>
          <cell r="G1322" t="str">
            <v/>
          </cell>
          <cell r="H1322">
            <v>0</v>
          </cell>
          <cell r="I1322" t="str">
            <v/>
          </cell>
        </row>
        <row r="1323">
          <cell r="C1323" t="str">
            <v/>
          </cell>
          <cell r="D1323">
            <v>0</v>
          </cell>
          <cell r="E1323" t="str">
            <v/>
          </cell>
          <cell r="F1323" t="str">
            <v/>
          </cell>
          <cell r="G1323" t="str">
            <v/>
          </cell>
          <cell r="H1323">
            <v>0</v>
          </cell>
          <cell r="I1323" t="str">
            <v/>
          </cell>
        </row>
        <row r="1324">
          <cell r="C1324" t="str">
            <v/>
          </cell>
          <cell r="D1324">
            <v>0</v>
          </cell>
          <cell r="E1324" t="str">
            <v/>
          </cell>
          <cell r="F1324" t="str">
            <v/>
          </cell>
          <cell r="G1324" t="str">
            <v/>
          </cell>
          <cell r="H1324">
            <v>0</v>
          </cell>
          <cell r="I1324" t="str">
            <v/>
          </cell>
        </row>
        <row r="1325">
          <cell r="C1325" t="str">
            <v/>
          </cell>
          <cell r="D1325">
            <v>0</v>
          </cell>
          <cell r="E1325" t="str">
            <v/>
          </cell>
          <cell r="F1325" t="str">
            <v/>
          </cell>
          <cell r="G1325" t="str">
            <v/>
          </cell>
          <cell r="H1325">
            <v>0</v>
          </cell>
          <cell r="I1325" t="str">
            <v/>
          </cell>
        </row>
        <row r="1326">
          <cell r="C1326" t="str">
            <v/>
          </cell>
          <cell r="D1326">
            <v>0</v>
          </cell>
          <cell r="E1326" t="str">
            <v/>
          </cell>
          <cell r="F1326" t="str">
            <v/>
          </cell>
          <cell r="G1326" t="str">
            <v/>
          </cell>
          <cell r="H1326">
            <v>0</v>
          </cell>
          <cell r="I1326" t="str">
            <v/>
          </cell>
        </row>
        <row r="1327"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 t="str">
            <v xml:space="preserve">Subtotal Mano de Obra </v>
          </cell>
          <cell r="I1327">
            <v>295419</v>
          </cell>
        </row>
        <row r="1328"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C1330" t="str">
            <v xml:space="preserve">VALOR PRECIO UNITARIO 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298889</v>
          </cell>
        </row>
        <row r="1331"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</row>
        <row r="1332">
          <cell r="C1332" t="str">
            <v>ATA-060</v>
          </cell>
          <cell r="D1332" t="str">
            <v>EMPALME A TUBERIA  ACUEDUCTO EXISTENTE DE 10Y12PLG.</v>
          </cell>
          <cell r="E1332">
            <v>0</v>
          </cell>
          <cell r="F1332">
            <v>3.5</v>
          </cell>
          <cell r="G1332">
            <v>520184</v>
          </cell>
          <cell r="H1332" t="str">
            <v>UNIDAD :</v>
          </cell>
          <cell r="I1332" t="str">
            <v>UND</v>
          </cell>
        </row>
        <row r="1333">
          <cell r="C1333" t="str">
            <v>EMPALME A TUBERIA  ACUEDUCTO EXISTENTE DE 10Y12PLG.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C1335" t="str">
            <v>MAQUINARIA Y EQUIPOS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</row>
        <row r="1336">
          <cell r="C1336" t="str">
            <v>DESCRIPCION</v>
          </cell>
          <cell r="D1336">
            <v>0</v>
          </cell>
          <cell r="E1336">
            <v>0</v>
          </cell>
          <cell r="F1336" t="str">
            <v>UNIDAD</v>
          </cell>
          <cell r="G1336" t="str">
            <v>TARIFA/ UNIDAD</v>
          </cell>
          <cell r="H1336" t="str">
            <v>RENDIMIENTO</v>
          </cell>
          <cell r="I1336" t="str">
            <v>VALOR UNITARIO</v>
          </cell>
        </row>
        <row r="1337">
          <cell r="C1337" t="str">
            <v>HERRAMIENTAS MENORES</v>
          </cell>
          <cell r="D1337">
            <v>0</v>
          </cell>
          <cell r="E1337">
            <v>0</v>
          </cell>
          <cell r="F1337" t="str">
            <v>GLB</v>
          </cell>
          <cell r="G1337">
            <v>1000</v>
          </cell>
          <cell r="H1337">
            <v>2.94</v>
          </cell>
          <cell r="I1337">
            <v>2940</v>
          </cell>
        </row>
        <row r="1338">
          <cell r="C1338" t="str">
            <v/>
          </cell>
          <cell r="D1338">
            <v>0</v>
          </cell>
          <cell r="E1338">
            <v>0</v>
          </cell>
          <cell r="F1338" t="str">
            <v/>
          </cell>
          <cell r="G1338" t="str">
            <v/>
          </cell>
          <cell r="H1338">
            <v>0</v>
          </cell>
          <cell r="I1338" t="str">
            <v/>
          </cell>
        </row>
        <row r="1339">
          <cell r="C1339" t="str">
            <v/>
          </cell>
          <cell r="D1339">
            <v>0</v>
          </cell>
          <cell r="E1339">
            <v>0</v>
          </cell>
          <cell r="F1339" t="str">
            <v/>
          </cell>
          <cell r="G1339" t="str">
            <v/>
          </cell>
          <cell r="H1339">
            <v>0</v>
          </cell>
          <cell r="I1339" t="str">
            <v/>
          </cell>
        </row>
        <row r="1340">
          <cell r="C1340" t="str">
            <v/>
          </cell>
          <cell r="D1340">
            <v>0</v>
          </cell>
          <cell r="E1340">
            <v>0</v>
          </cell>
          <cell r="F1340" t="str">
            <v/>
          </cell>
          <cell r="G1340" t="str">
            <v/>
          </cell>
          <cell r="H1340">
            <v>0</v>
          </cell>
          <cell r="I1340" t="str">
            <v/>
          </cell>
        </row>
        <row r="1341">
          <cell r="C1341" t="str">
            <v/>
          </cell>
          <cell r="D1341">
            <v>0</v>
          </cell>
          <cell r="E1341">
            <v>0</v>
          </cell>
          <cell r="F1341" t="str">
            <v/>
          </cell>
          <cell r="G1341" t="str">
            <v/>
          </cell>
          <cell r="H1341">
            <v>0</v>
          </cell>
          <cell r="I1341" t="str">
            <v/>
          </cell>
        </row>
        <row r="1342">
          <cell r="C1342" t="str">
            <v/>
          </cell>
          <cell r="D1342">
            <v>0</v>
          </cell>
          <cell r="E1342">
            <v>0</v>
          </cell>
          <cell r="F1342" t="str">
            <v/>
          </cell>
          <cell r="G1342" t="str">
            <v/>
          </cell>
          <cell r="H1342">
            <v>0</v>
          </cell>
          <cell r="I1342" t="str">
            <v/>
          </cell>
        </row>
        <row r="1343">
          <cell r="C1343" t="str">
            <v/>
          </cell>
          <cell r="D1343">
            <v>0</v>
          </cell>
          <cell r="E1343">
            <v>0</v>
          </cell>
          <cell r="F1343" t="str">
            <v/>
          </cell>
          <cell r="G1343" t="str">
            <v/>
          </cell>
          <cell r="H1343">
            <v>0</v>
          </cell>
          <cell r="I1343" t="str">
            <v/>
          </cell>
        </row>
        <row r="1344">
          <cell r="C1344" t="str">
            <v/>
          </cell>
          <cell r="D1344">
            <v>0</v>
          </cell>
          <cell r="E1344">
            <v>0</v>
          </cell>
          <cell r="F1344" t="str">
            <v/>
          </cell>
          <cell r="G1344" t="str">
            <v/>
          </cell>
          <cell r="H1344">
            <v>0</v>
          </cell>
          <cell r="I1344" t="str">
            <v/>
          </cell>
        </row>
        <row r="1345">
          <cell r="C1345" t="str">
            <v/>
          </cell>
          <cell r="D1345">
            <v>0</v>
          </cell>
          <cell r="E1345">
            <v>0</v>
          </cell>
          <cell r="F1345" t="str">
            <v/>
          </cell>
          <cell r="G1345" t="str">
            <v/>
          </cell>
          <cell r="H1345">
            <v>0</v>
          </cell>
          <cell r="I1345" t="str">
            <v/>
          </cell>
        </row>
        <row r="1346">
          <cell r="C1346" t="str">
            <v/>
          </cell>
          <cell r="D1346">
            <v>0</v>
          </cell>
          <cell r="E1346">
            <v>0</v>
          </cell>
          <cell r="F1346" t="str">
            <v/>
          </cell>
          <cell r="G1346" t="str">
            <v/>
          </cell>
          <cell r="H1346">
            <v>0</v>
          </cell>
          <cell r="I1346" t="str">
            <v/>
          </cell>
        </row>
        <row r="1347"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 t="str">
            <v xml:space="preserve">Subtotal Maquinaria y Equipos </v>
          </cell>
          <cell r="I1347">
            <v>2940</v>
          </cell>
        </row>
        <row r="1348">
          <cell r="C1348" t="str">
            <v>MATERIALES EN OBRA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</row>
        <row r="1349">
          <cell r="C1349" t="str">
            <v>DESCRIPCION</v>
          </cell>
          <cell r="D1349">
            <v>0</v>
          </cell>
          <cell r="E1349">
            <v>0</v>
          </cell>
          <cell r="F1349" t="str">
            <v>UNIDAD</v>
          </cell>
          <cell r="G1349" t="str">
            <v>PRECIO UNITARIO</v>
          </cell>
          <cell r="H1349" t="str">
            <v>CANTIDAD</v>
          </cell>
          <cell r="I1349" t="str">
            <v>VALOR UNITARIO</v>
          </cell>
        </row>
        <row r="1350">
          <cell r="C1350" t="str">
            <v>CINTA PREVENTIVA O DE IMPACTO - TUBERIA</v>
          </cell>
          <cell r="D1350">
            <v>0</v>
          </cell>
          <cell r="E1350">
            <v>0</v>
          </cell>
          <cell r="F1350" t="str">
            <v>ML</v>
          </cell>
          <cell r="G1350">
            <v>250</v>
          </cell>
          <cell r="H1350">
            <v>1.04</v>
          </cell>
          <cell r="I1350">
            <v>260</v>
          </cell>
        </row>
        <row r="1351">
          <cell r="C1351" t="str">
            <v/>
          </cell>
          <cell r="D1351">
            <v>0</v>
          </cell>
          <cell r="E1351">
            <v>0</v>
          </cell>
          <cell r="F1351" t="str">
            <v/>
          </cell>
          <cell r="G1351" t="str">
            <v/>
          </cell>
          <cell r="H1351">
            <v>0</v>
          </cell>
          <cell r="I1351" t="str">
            <v/>
          </cell>
        </row>
        <row r="1352">
          <cell r="C1352" t="str">
            <v/>
          </cell>
          <cell r="D1352">
            <v>0</v>
          </cell>
          <cell r="E1352">
            <v>0</v>
          </cell>
          <cell r="F1352" t="str">
            <v/>
          </cell>
          <cell r="G1352" t="str">
            <v/>
          </cell>
          <cell r="H1352">
            <v>0</v>
          </cell>
          <cell r="I1352" t="str">
            <v/>
          </cell>
        </row>
        <row r="1353">
          <cell r="C1353" t="str">
            <v/>
          </cell>
          <cell r="D1353">
            <v>0</v>
          </cell>
          <cell r="E1353">
            <v>0</v>
          </cell>
          <cell r="F1353" t="str">
            <v/>
          </cell>
          <cell r="G1353" t="str">
            <v/>
          </cell>
          <cell r="H1353">
            <v>0</v>
          </cell>
          <cell r="I1353" t="str">
            <v/>
          </cell>
        </row>
        <row r="1354">
          <cell r="C1354" t="str">
            <v/>
          </cell>
          <cell r="D1354">
            <v>0</v>
          </cell>
          <cell r="E1354">
            <v>0</v>
          </cell>
          <cell r="F1354" t="str">
            <v/>
          </cell>
          <cell r="G1354" t="str">
            <v/>
          </cell>
          <cell r="H1354">
            <v>0</v>
          </cell>
          <cell r="I1354" t="str">
            <v/>
          </cell>
        </row>
        <row r="1355">
          <cell r="C1355" t="str">
            <v/>
          </cell>
          <cell r="D1355">
            <v>0</v>
          </cell>
          <cell r="E1355">
            <v>0</v>
          </cell>
          <cell r="F1355" t="str">
            <v/>
          </cell>
          <cell r="G1355" t="str">
            <v/>
          </cell>
          <cell r="H1355">
            <v>0</v>
          </cell>
          <cell r="I1355" t="str">
            <v/>
          </cell>
        </row>
        <row r="1356">
          <cell r="C1356" t="str">
            <v/>
          </cell>
          <cell r="D1356">
            <v>0</v>
          </cell>
          <cell r="E1356">
            <v>0</v>
          </cell>
          <cell r="F1356" t="str">
            <v/>
          </cell>
          <cell r="G1356" t="str">
            <v/>
          </cell>
          <cell r="H1356">
            <v>0</v>
          </cell>
          <cell r="I1356" t="str">
            <v/>
          </cell>
        </row>
        <row r="1357">
          <cell r="C1357" t="str">
            <v/>
          </cell>
          <cell r="D1357">
            <v>0</v>
          </cell>
          <cell r="E1357">
            <v>0</v>
          </cell>
          <cell r="F1357" t="str">
            <v/>
          </cell>
          <cell r="G1357" t="str">
            <v/>
          </cell>
          <cell r="H1357">
            <v>0</v>
          </cell>
          <cell r="I1357" t="str">
            <v/>
          </cell>
        </row>
        <row r="1358">
          <cell r="C1358" t="str">
            <v/>
          </cell>
          <cell r="D1358">
            <v>0</v>
          </cell>
          <cell r="E1358">
            <v>0</v>
          </cell>
          <cell r="F1358" t="str">
            <v/>
          </cell>
          <cell r="G1358" t="str">
            <v/>
          </cell>
          <cell r="H1358">
            <v>0</v>
          </cell>
          <cell r="I1358" t="str">
            <v/>
          </cell>
        </row>
        <row r="1359">
          <cell r="C1359" t="str">
            <v/>
          </cell>
          <cell r="D1359">
            <v>0</v>
          </cell>
          <cell r="E1359">
            <v>0</v>
          </cell>
          <cell r="F1359" t="str">
            <v/>
          </cell>
          <cell r="G1359" t="str">
            <v/>
          </cell>
          <cell r="H1359">
            <v>0</v>
          </cell>
          <cell r="I1359" t="str">
            <v/>
          </cell>
        </row>
        <row r="1360">
          <cell r="C1360" t="str">
            <v/>
          </cell>
          <cell r="D1360">
            <v>0</v>
          </cell>
          <cell r="E1360">
            <v>0</v>
          </cell>
          <cell r="F1360" t="str">
            <v/>
          </cell>
          <cell r="G1360" t="str">
            <v/>
          </cell>
          <cell r="H1360">
            <v>0</v>
          </cell>
          <cell r="I1360" t="str">
            <v/>
          </cell>
        </row>
        <row r="1361">
          <cell r="C1361" t="str">
            <v/>
          </cell>
          <cell r="D1361">
            <v>0</v>
          </cell>
          <cell r="E1361">
            <v>0</v>
          </cell>
          <cell r="F1361" t="str">
            <v/>
          </cell>
          <cell r="G1361" t="str">
            <v/>
          </cell>
          <cell r="H1361">
            <v>0</v>
          </cell>
          <cell r="I1361" t="str">
            <v/>
          </cell>
        </row>
        <row r="1362"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 t="str">
            <v xml:space="preserve">Subtotal Materiales en Obra </v>
          </cell>
          <cell r="I1362">
            <v>260</v>
          </cell>
        </row>
        <row r="1363">
          <cell r="C1363" t="str">
            <v>TRANSPORTE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C1364" t="str">
            <v>DESCRIPCION</v>
          </cell>
          <cell r="D1364" t="str">
            <v>UNIDAD</v>
          </cell>
          <cell r="E1364" t="str">
            <v>CANTIDAD</v>
          </cell>
          <cell r="F1364" t="str">
            <v>DIST.</v>
          </cell>
          <cell r="G1364" t="str">
            <v>UNIDAD/KM</v>
          </cell>
          <cell r="H1364" t="str">
            <v>TARIFA</v>
          </cell>
          <cell r="I1364" t="str">
            <v>VALOR UNITARIO</v>
          </cell>
        </row>
        <row r="1365">
          <cell r="C1365" t="str">
            <v/>
          </cell>
          <cell r="D1365" t="str">
            <v/>
          </cell>
          <cell r="E1365">
            <v>0</v>
          </cell>
          <cell r="F1365">
            <v>0</v>
          </cell>
          <cell r="G1365" t="str">
            <v/>
          </cell>
          <cell r="H1365" t="str">
            <v/>
          </cell>
          <cell r="I1365" t="str">
            <v/>
          </cell>
        </row>
        <row r="1366">
          <cell r="C1366" t="str">
            <v/>
          </cell>
          <cell r="D1366" t="str">
            <v/>
          </cell>
          <cell r="E1366">
            <v>0</v>
          </cell>
          <cell r="F1366">
            <v>0</v>
          </cell>
          <cell r="G1366" t="str">
            <v/>
          </cell>
          <cell r="H1366" t="str">
            <v/>
          </cell>
          <cell r="I1366" t="str">
            <v/>
          </cell>
        </row>
        <row r="1367">
          <cell r="C1367" t="str">
            <v/>
          </cell>
          <cell r="D1367" t="str">
            <v/>
          </cell>
          <cell r="E1367">
            <v>0</v>
          </cell>
          <cell r="F1367">
            <v>0</v>
          </cell>
          <cell r="G1367" t="str">
            <v/>
          </cell>
          <cell r="H1367" t="str">
            <v/>
          </cell>
          <cell r="I1367" t="str">
            <v/>
          </cell>
        </row>
        <row r="1368">
          <cell r="C1368" t="str">
            <v/>
          </cell>
          <cell r="D1368" t="str">
            <v/>
          </cell>
          <cell r="E1368">
            <v>0</v>
          </cell>
          <cell r="F1368">
            <v>0</v>
          </cell>
          <cell r="G1368" t="str">
            <v/>
          </cell>
          <cell r="H1368" t="str">
            <v/>
          </cell>
          <cell r="I1368" t="str">
            <v/>
          </cell>
        </row>
        <row r="1369">
          <cell r="C1369" t="str">
            <v/>
          </cell>
          <cell r="D1369" t="str">
            <v/>
          </cell>
          <cell r="E1369">
            <v>0</v>
          </cell>
          <cell r="F1369">
            <v>0</v>
          </cell>
          <cell r="G1369" t="str">
            <v/>
          </cell>
          <cell r="H1369" t="str">
            <v/>
          </cell>
          <cell r="I1369" t="str">
            <v/>
          </cell>
        </row>
        <row r="1370"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 t="str">
            <v xml:space="preserve">Subtotal Transporte </v>
          </cell>
          <cell r="I1370">
            <v>0</v>
          </cell>
        </row>
        <row r="1371">
          <cell r="C1371" t="str">
            <v>MANO DE OBRA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C1372" t="str">
            <v>DESCRIPCION</v>
          </cell>
          <cell r="D1372" t="str">
            <v>CANTIDAD</v>
          </cell>
          <cell r="E1372" t="str">
            <v>JORNAL</v>
          </cell>
          <cell r="F1372" t="str">
            <v>PRESTAC.</v>
          </cell>
          <cell r="G1372" t="str">
            <v>JORNAL TOTAL</v>
          </cell>
          <cell r="H1372" t="str">
            <v>RENDIMIENTO</v>
          </cell>
          <cell r="I1372" t="str">
            <v>VALOR UNITARIO</v>
          </cell>
        </row>
        <row r="1373">
          <cell r="C1373" t="str">
            <v>AYUDANTE FONTANERIA</v>
          </cell>
          <cell r="D1373">
            <v>1</v>
          </cell>
          <cell r="E1373">
            <v>35440</v>
          </cell>
          <cell r="F1373">
            <v>0.70709959794144628</v>
          </cell>
          <cell r="G1373">
            <v>60499.60975104486</v>
          </cell>
          <cell r="H1373">
            <v>3.5</v>
          </cell>
          <cell r="I1373">
            <v>211748.63</v>
          </cell>
        </row>
        <row r="1374">
          <cell r="C1374" t="str">
            <v>OFICIAL FONTANERIA</v>
          </cell>
          <cell r="D1374">
            <v>1</v>
          </cell>
          <cell r="E1374">
            <v>51980</v>
          </cell>
          <cell r="F1374">
            <v>0.67776305462046826</v>
          </cell>
          <cell r="G1374">
            <v>87210.123579171937</v>
          </cell>
          <cell r="H1374">
            <v>3.5</v>
          </cell>
          <cell r="I1374">
            <v>305235.43</v>
          </cell>
        </row>
        <row r="1375">
          <cell r="C1375" t="str">
            <v/>
          </cell>
          <cell r="D1375">
            <v>0</v>
          </cell>
          <cell r="E1375" t="str">
            <v/>
          </cell>
          <cell r="F1375" t="str">
            <v/>
          </cell>
          <cell r="G1375" t="str">
            <v/>
          </cell>
          <cell r="H1375">
            <v>0</v>
          </cell>
          <cell r="I1375" t="str">
            <v/>
          </cell>
        </row>
        <row r="1376">
          <cell r="C1376" t="str">
            <v/>
          </cell>
          <cell r="D1376">
            <v>0</v>
          </cell>
          <cell r="E1376" t="str">
            <v/>
          </cell>
          <cell r="F1376" t="str">
            <v/>
          </cell>
          <cell r="G1376" t="str">
            <v/>
          </cell>
          <cell r="H1376">
            <v>0</v>
          </cell>
          <cell r="I1376" t="str">
            <v/>
          </cell>
        </row>
        <row r="1377">
          <cell r="C1377" t="str">
            <v/>
          </cell>
          <cell r="D1377">
            <v>0</v>
          </cell>
          <cell r="E1377" t="str">
            <v/>
          </cell>
          <cell r="F1377" t="str">
            <v/>
          </cell>
          <cell r="G1377" t="str">
            <v/>
          </cell>
          <cell r="H1377">
            <v>0</v>
          </cell>
          <cell r="I1377" t="str">
            <v/>
          </cell>
        </row>
        <row r="1378">
          <cell r="C1378" t="str">
            <v/>
          </cell>
          <cell r="D1378">
            <v>0</v>
          </cell>
          <cell r="E1378" t="str">
            <v/>
          </cell>
          <cell r="F1378" t="str">
            <v/>
          </cell>
          <cell r="G1378" t="str">
            <v/>
          </cell>
          <cell r="H1378">
            <v>0</v>
          </cell>
          <cell r="I1378" t="str">
            <v/>
          </cell>
        </row>
        <row r="1379">
          <cell r="C1379" t="str">
            <v/>
          </cell>
          <cell r="D1379">
            <v>0</v>
          </cell>
          <cell r="E1379" t="str">
            <v/>
          </cell>
          <cell r="F1379" t="str">
            <v/>
          </cell>
          <cell r="G1379" t="str">
            <v/>
          </cell>
          <cell r="H1379">
            <v>0</v>
          </cell>
          <cell r="I1379" t="str">
            <v/>
          </cell>
        </row>
        <row r="1380">
          <cell r="C1380" t="str">
            <v/>
          </cell>
          <cell r="D1380">
            <v>0</v>
          </cell>
          <cell r="E1380" t="str">
            <v/>
          </cell>
          <cell r="F1380" t="str">
            <v/>
          </cell>
          <cell r="G1380" t="str">
            <v/>
          </cell>
          <cell r="H1380">
            <v>0</v>
          </cell>
          <cell r="I1380" t="str">
            <v/>
          </cell>
        </row>
        <row r="1381">
          <cell r="C1381" t="str">
            <v/>
          </cell>
          <cell r="D1381">
            <v>0</v>
          </cell>
          <cell r="E1381" t="str">
            <v/>
          </cell>
          <cell r="F1381" t="str">
            <v/>
          </cell>
          <cell r="G1381" t="str">
            <v/>
          </cell>
          <cell r="H1381">
            <v>0</v>
          </cell>
          <cell r="I1381" t="str">
            <v/>
          </cell>
        </row>
        <row r="1382">
          <cell r="C1382" t="str">
            <v/>
          </cell>
          <cell r="D1382">
            <v>0</v>
          </cell>
          <cell r="E1382" t="str">
            <v/>
          </cell>
          <cell r="F1382" t="str">
            <v/>
          </cell>
          <cell r="G1382" t="str">
            <v/>
          </cell>
          <cell r="H1382">
            <v>0</v>
          </cell>
          <cell r="I1382" t="str">
            <v/>
          </cell>
        </row>
        <row r="1383"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 t="str">
            <v xml:space="preserve">Subtotal Mano de Obra </v>
          </cell>
          <cell r="I1383">
            <v>516984</v>
          </cell>
        </row>
        <row r="1384"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C1386" t="str">
            <v xml:space="preserve">VALOR PRECIO UNITARIO 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520184</v>
          </cell>
        </row>
        <row r="1387"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C1388" t="str">
            <v>AEC-069</v>
          </cell>
          <cell r="D1388" t="str">
            <v xml:space="preserve">SUMINISTRO E INSTALACIÓN DE TUBERIA EN ACERO AL CARBON DE 8” SCH 40 SIN COSTURA, PARA CRUCE DE ACCIDENTES TOPOGRAFICOS </v>
          </cell>
          <cell r="E1388">
            <v>0</v>
          </cell>
          <cell r="F1388">
            <v>1</v>
          </cell>
          <cell r="G1388">
            <v>954645</v>
          </cell>
          <cell r="H1388" t="str">
            <v>UNIDAD :</v>
          </cell>
          <cell r="I1388" t="str">
            <v>ML</v>
          </cell>
        </row>
        <row r="1389">
          <cell r="C1389" t="str">
            <v xml:space="preserve">SUMINISTRO E INSTALACIÓN DE TUBERIA EN ACERO AL CARBON DE 8” SCH 40 SIN COSTURA, PARA CRUCE DE ACCIDENTES TOPOGRAFICOS 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C1391" t="str">
            <v>MAQUINARIA Y EQUIPOS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C1392" t="str">
            <v>DESCRIPCION</v>
          </cell>
          <cell r="D1392">
            <v>0</v>
          </cell>
          <cell r="E1392">
            <v>0</v>
          </cell>
          <cell r="F1392" t="str">
            <v>UNIDAD</v>
          </cell>
          <cell r="G1392" t="str">
            <v>TARIFA/ UNIDAD</v>
          </cell>
          <cell r="H1392" t="str">
            <v>RENDIMIENTO</v>
          </cell>
          <cell r="I1392" t="str">
            <v>VALOR UNITARIO</v>
          </cell>
        </row>
        <row r="1393">
          <cell r="C1393" t="str">
            <v>HERRAMIENTAS MENORES</v>
          </cell>
          <cell r="D1393">
            <v>0</v>
          </cell>
          <cell r="E1393">
            <v>0</v>
          </cell>
          <cell r="F1393" t="str">
            <v>GLB</v>
          </cell>
          <cell r="G1393">
            <v>1000</v>
          </cell>
          <cell r="H1393">
            <v>0.83333333333333337</v>
          </cell>
          <cell r="I1393">
            <v>10000</v>
          </cell>
        </row>
        <row r="1394">
          <cell r="C1394" t="str">
            <v>RETROEXCAVADORA CARGADORA JD-510</v>
          </cell>
          <cell r="D1394">
            <v>0</v>
          </cell>
          <cell r="E1394">
            <v>0</v>
          </cell>
          <cell r="F1394" t="str">
            <v>HORA</v>
          </cell>
          <cell r="G1394">
            <v>120000</v>
          </cell>
          <cell r="H1394">
            <v>8.3333333333333329E-2</v>
          </cell>
          <cell r="I1394">
            <v>120000</v>
          </cell>
        </row>
        <row r="1395">
          <cell r="C1395" t="str">
            <v>DIFERENCIAL 1 TONELADA</v>
          </cell>
          <cell r="D1395">
            <v>0</v>
          </cell>
          <cell r="E1395">
            <v>0</v>
          </cell>
          <cell r="F1395" t="str">
            <v>DIA</v>
          </cell>
          <cell r="G1395">
            <v>25000</v>
          </cell>
          <cell r="H1395">
            <v>8.3333333333333329E-2</v>
          </cell>
          <cell r="I1395">
            <v>25000</v>
          </cell>
        </row>
        <row r="1396">
          <cell r="C1396" t="str">
            <v>EQUIPO DE SOLDADURA ELECTRICA</v>
          </cell>
          <cell r="D1396">
            <v>0</v>
          </cell>
          <cell r="E1396">
            <v>0</v>
          </cell>
          <cell r="F1396" t="str">
            <v>DIA</v>
          </cell>
          <cell r="G1396">
            <v>25000</v>
          </cell>
          <cell r="H1396">
            <v>8.3333333333333329E-2</v>
          </cell>
          <cell r="I1396">
            <v>25000</v>
          </cell>
        </row>
        <row r="1397"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C1399" t="str">
            <v/>
          </cell>
          <cell r="D1399">
            <v>0</v>
          </cell>
          <cell r="E1399">
            <v>0</v>
          </cell>
          <cell r="F1399" t="str">
            <v/>
          </cell>
          <cell r="G1399" t="str">
            <v/>
          </cell>
          <cell r="H1399">
            <v>0</v>
          </cell>
          <cell r="I1399" t="str">
            <v/>
          </cell>
        </row>
        <row r="1400">
          <cell r="C1400" t="str">
            <v/>
          </cell>
          <cell r="D1400">
            <v>0</v>
          </cell>
          <cell r="E1400">
            <v>0</v>
          </cell>
          <cell r="F1400" t="str">
            <v/>
          </cell>
          <cell r="G1400" t="str">
            <v/>
          </cell>
          <cell r="H1400">
            <v>0</v>
          </cell>
          <cell r="I1400" t="str">
            <v/>
          </cell>
        </row>
        <row r="1401">
          <cell r="C1401" t="str">
            <v/>
          </cell>
          <cell r="D1401">
            <v>0</v>
          </cell>
          <cell r="E1401">
            <v>0</v>
          </cell>
          <cell r="F1401" t="str">
            <v/>
          </cell>
          <cell r="G1401" t="str">
            <v/>
          </cell>
          <cell r="H1401">
            <v>0</v>
          </cell>
          <cell r="I1401" t="str">
            <v/>
          </cell>
        </row>
        <row r="1402">
          <cell r="C1402" t="str">
            <v/>
          </cell>
          <cell r="D1402">
            <v>0</v>
          </cell>
          <cell r="E1402">
            <v>0</v>
          </cell>
          <cell r="F1402" t="str">
            <v/>
          </cell>
          <cell r="G1402" t="str">
            <v/>
          </cell>
          <cell r="H1402">
            <v>0</v>
          </cell>
          <cell r="I1402" t="str">
            <v/>
          </cell>
        </row>
        <row r="1403"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 t="str">
            <v xml:space="preserve">Subtotal Maquinaria y Equipos </v>
          </cell>
          <cell r="I1403">
            <v>180000</v>
          </cell>
        </row>
        <row r="1404">
          <cell r="C1404" t="str">
            <v>MATERIALES EN OBRA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C1405" t="str">
            <v>DESCRIPCION</v>
          </cell>
          <cell r="D1405">
            <v>0</v>
          </cell>
          <cell r="E1405">
            <v>0</v>
          </cell>
          <cell r="F1405" t="str">
            <v>UNIDAD</v>
          </cell>
          <cell r="G1405" t="str">
            <v>PRECIO UNITARIO</v>
          </cell>
          <cell r="H1405" t="str">
            <v>CANTIDAD</v>
          </cell>
          <cell r="I1405" t="str">
            <v>VALOR UNITARIO</v>
          </cell>
        </row>
        <row r="1406"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C1407" t="str">
            <v>PINTURA EN ALTO SOLIDO</v>
          </cell>
          <cell r="D1407">
            <v>0</v>
          </cell>
          <cell r="E1407">
            <v>0</v>
          </cell>
          <cell r="F1407" t="str">
            <v>GLN</v>
          </cell>
          <cell r="G1407">
            <v>115840</v>
          </cell>
          <cell r="H1407">
            <v>8.3333333333333329E-2</v>
          </cell>
          <cell r="I1407">
            <v>9653.3333333333321</v>
          </cell>
        </row>
        <row r="1408">
          <cell r="C1408" t="str">
            <v>BRIDA SUP-ON TIPO ISO 8" EN ACERO AL CARBON</v>
          </cell>
          <cell r="D1408">
            <v>0</v>
          </cell>
          <cell r="E1408">
            <v>0</v>
          </cell>
          <cell r="F1408" t="str">
            <v>UND</v>
          </cell>
          <cell r="G1408">
            <v>150000</v>
          </cell>
          <cell r="H1408">
            <v>0.16666666666666666</v>
          </cell>
          <cell r="I1408">
            <v>25000</v>
          </cell>
        </row>
        <row r="1409">
          <cell r="C1409" t="str">
            <v>TORNILLERIA GRADO 3/4" X 3" (POR 8 UNIDADES)</v>
          </cell>
          <cell r="D1409">
            <v>0</v>
          </cell>
          <cell r="E1409">
            <v>0</v>
          </cell>
          <cell r="F1409" t="str">
            <v>UND</v>
          </cell>
          <cell r="G1409">
            <v>58927.999999999993</v>
          </cell>
          <cell r="H1409">
            <v>8.3333333333333329E-2</v>
          </cell>
          <cell r="I1409">
            <v>4910.6666666666661</v>
          </cell>
        </row>
        <row r="1410">
          <cell r="C1410" t="str">
            <v>EMPAQUETADURA NEOPRENO 1/8"</v>
          </cell>
          <cell r="D1410">
            <v>0</v>
          </cell>
          <cell r="E1410">
            <v>0</v>
          </cell>
          <cell r="F1410" t="str">
            <v>UND</v>
          </cell>
          <cell r="G1410">
            <v>30000</v>
          </cell>
          <cell r="H1410">
            <v>0.16666666666666666</v>
          </cell>
          <cell r="I1410">
            <v>5000</v>
          </cell>
        </row>
        <row r="1411"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C1415" t="str">
            <v/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C1416" t="str">
            <v/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 t="str">
            <v xml:space="preserve">Subtotal Materiales en Obra </v>
          </cell>
          <cell r="I1417">
            <v>44563.999999999993</v>
          </cell>
        </row>
        <row r="1418">
          <cell r="C1418" t="str">
            <v>TRANSPORTE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C1419" t="str">
            <v>DESCRIPCION</v>
          </cell>
          <cell r="D1419" t="str">
            <v>UNIDAD</v>
          </cell>
          <cell r="E1419" t="str">
            <v>CANTIDAD</v>
          </cell>
          <cell r="F1419" t="str">
            <v>DIST.</v>
          </cell>
          <cell r="G1419" t="str">
            <v>UNIDAD/KM</v>
          </cell>
          <cell r="H1419" t="str">
            <v>TARIFA</v>
          </cell>
          <cell r="I1419" t="str">
            <v>VALOR UNITARIO</v>
          </cell>
        </row>
        <row r="1420">
          <cell r="C1420" t="str">
            <v>TRANSPORTE TUBERIA</v>
          </cell>
          <cell r="D1420" t="str">
            <v>KG</v>
          </cell>
          <cell r="E1420">
            <v>6666.666666666667</v>
          </cell>
          <cell r="F1420">
            <v>0.1</v>
          </cell>
          <cell r="G1420">
            <v>666.66666666666674</v>
          </cell>
          <cell r="H1420">
            <v>500</v>
          </cell>
          <cell r="I1420">
            <v>333333.33333333337</v>
          </cell>
        </row>
        <row r="1421">
          <cell r="C1421" t="str">
            <v/>
          </cell>
          <cell r="D1421" t="str">
            <v/>
          </cell>
          <cell r="E1421">
            <v>0</v>
          </cell>
          <cell r="F1421">
            <v>0</v>
          </cell>
          <cell r="G1421" t="str">
            <v/>
          </cell>
          <cell r="H1421" t="str">
            <v/>
          </cell>
          <cell r="I1421" t="str">
            <v/>
          </cell>
        </row>
        <row r="1422">
          <cell r="C1422" t="str">
            <v/>
          </cell>
          <cell r="D1422" t="str">
            <v/>
          </cell>
          <cell r="E1422">
            <v>0</v>
          </cell>
          <cell r="F1422">
            <v>0</v>
          </cell>
          <cell r="G1422" t="str">
            <v/>
          </cell>
          <cell r="H1422" t="str">
            <v/>
          </cell>
          <cell r="I1422" t="str">
            <v/>
          </cell>
        </row>
        <row r="1423">
          <cell r="C1423" t="str">
            <v/>
          </cell>
          <cell r="D1423" t="str">
            <v/>
          </cell>
          <cell r="E1423">
            <v>0</v>
          </cell>
          <cell r="F1423">
            <v>0</v>
          </cell>
          <cell r="G1423" t="str">
            <v/>
          </cell>
          <cell r="H1423" t="str">
            <v/>
          </cell>
          <cell r="I1423" t="str">
            <v/>
          </cell>
        </row>
        <row r="1424">
          <cell r="C1424" t="str">
            <v/>
          </cell>
          <cell r="D1424" t="str">
            <v/>
          </cell>
          <cell r="E1424">
            <v>0</v>
          </cell>
          <cell r="F1424">
            <v>0</v>
          </cell>
          <cell r="G1424" t="str">
            <v/>
          </cell>
          <cell r="H1424" t="str">
            <v/>
          </cell>
          <cell r="I1424" t="str">
            <v/>
          </cell>
        </row>
        <row r="1425"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 t="str">
            <v xml:space="preserve">Subtotal Transporte </v>
          </cell>
          <cell r="I1425">
            <v>333333</v>
          </cell>
        </row>
        <row r="1426">
          <cell r="C1426" t="str">
            <v>MANO DE OBRA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C1427" t="str">
            <v>DESCRIPCION</v>
          </cell>
          <cell r="D1427" t="str">
            <v>CANTIDAD</v>
          </cell>
          <cell r="E1427" t="str">
            <v>JORNAL</v>
          </cell>
          <cell r="F1427" t="str">
            <v>PRESTAC.</v>
          </cell>
          <cell r="G1427" t="str">
            <v>JORNAL TOTAL</v>
          </cell>
          <cell r="H1427" t="str">
            <v>RENDIMIENTO</v>
          </cell>
          <cell r="I1427" t="str">
            <v>VALOR UNITARIO</v>
          </cell>
        </row>
        <row r="1428">
          <cell r="C1428" t="str">
            <v>AYUDANTE SOLDADURA</v>
          </cell>
          <cell r="D1428">
            <v>2</v>
          </cell>
          <cell r="E1428">
            <v>41890</v>
          </cell>
          <cell r="F1428">
            <v>0.7168654425297849</v>
          </cell>
          <cell r="G1428">
            <v>143841.88200000001</v>
          </cell>
          <cell r="H1428">
            <v>0.6</v>
          </cell>
          <cell r="I1428">
            <v>86305.12920000001</v>
          </cell>
        </row>
        <row r="1429">
          <cell r="C1429" t="str">
            <v>OFICIAL ELECTRICO</v>
          </cell>
          <cell r="D1429">
            <v>1</v>
          </cell>
          <cell r="E1429">
            <v>61430</v>
          </cell>
          <cell r="F1429">
            <v>0.59923709167544792</v>
          </cell>
          <cell r="G1429">
            <v>105469.167</v>
          </cell>
          <cell r="H1429">
            <v>0.6</v>
          </cell>
          <cell r="I1429">
            <v>63281.500199999995</v>
          </cell>
        </row>
        <row r="1430">
          <cell r="C1430" t="str">
            <v>SOLDADOR</v>
          </cell>
          <cell r="D1430">
            <v>2</v>
          </cell>
          <cell r="E1430">
            <v>75180</v>
          </cell>
          <cell r="F1430">
            <v>0.59652747252747251</v>
          </cell>
          <cell r="G1430">
            <v>258153.084</v>
          </cell>
          <cell r="H1430">
            <v>0.6</v>
          </cell>
          <cell r="I1430">
            <v>154891.8504</v>
          </cell>
        </row>
        <row r="1431">
          <cell r="C1431" t="str">
            <v>AYUDANTE PINTOR</v>
          </cell>
          <cell r="D1431">
            <v>1</v>
          </cell>
          <cell r="E1431">
            <v>37590</v>
          </cell>
          <cell r="F1431">
            <v>0.7168654425297849</v>
          </cell>
          <cell r="G1431">
            <v>64538.271000000001</v>
          </cell>
          <cell r="H1431">
            <v>0.6</v>
          </cell>
          <cell r="I1431">
            <v>38722.962599999999</v>
          </cell>
        </row>
        <row r="1432">
          <cell r="C1432" t="str">
            <v>OFICIAL FONTANERIA</v>
          </cell>
          <cell r="D1432">
            <v>1</v>
          </cell>
          <cell r="E1432">
            <v>51980</v>
          </cell>
          <cell r="F1432">
            <v>0.68508743806172268</v>
          </cell>
          <cell r="G1432">
            <v>89244.462</v>
          </cell>
          <cell r="H1432">
            <v>0.6</v>
          </cell>
          <cell r="I1432">
            <v>53546.677199999998</v>
          </cell>
        </row>
        <row r="1433">
          <cell r="C1433" t="str">
            <v/>
          </cell>
          <cell r="D1433">
            <v>0</v>
          </cell>
          <cell r="E1433" t="str">
            <v/>
          </cell>
          <cell r="F1433" t="str">
            <v/>
          </cell>
          <cell r="G1433" t="str">
            <v/>
          </cell>
          <cell r="H1433">
            <v>0</v>
          </cell>
          <cell r="I1433">
            <v>0</v>
          </cell>
        </row>
        <row r="1434">
          <cell r="C1434" t="str">
            <v/>
          </cell>
          <cell r="D1434">
            <v>0</v>
          </cell>
          <cell r="E1434" t="str">
            <v/>
          </cell>
          <cell r="F1434" t="str">
            <v/>
          </cell>
          <cell r="G1434" t="str">
            <v/>
          </cell>
          <cell r="H1434">
            <v>0</v>
          </cell>
          <cell r="I1434">
            <v>0</v>
          </cell>
        </row>
        <row r="1435">
          <cell r="C1435" t="str">
            <v/>
          </cell>
          <cell r="D1435">
            <v>0</v>
          </cell>
          <cell r="E1435" t="str">
            <v/>
          </cell>
          <cell r="F1435" t="str">
            <v/>
          </cell>
          <cell r="G1435" t="str">
            <v/>
          </cell>
          <cell r="H1435">
            <v>0</v>
          </cell>
          <cell r="I1435" t="str">
            <v/>
          </cell>
        </row>
        <row r="1436">
          <cell r="C1436" t="str">
            <v/>
          </cell>
          <cell r="D1436">
            <v>0</v>
          </cell>
          <cell r="E1436" t="str">
            <v/>
          </cell>
          <cell r="F1436" t="str">
            <v/>
          </cell>
          <cell r="G1436" t="str">
            <v/>
          </cell>
          <cell r="H1436">
            <v>0</v>
          </cell>
          <cell r="I1436" t="str">
            <v/>
          </cell>
        </row>
        <row r="1437">
          <cell r="C1437" t="str">
            <v/>
          </cell>
          <cell r="D1437">
            <v>0</v>
          </cell>
          <cell r="E1437" t="str">
            <v/>
          </cell>
          <cell r="F1437" t="str">
            <v/>
          </cell>
          <cell r="G1437" t="str">
            <v/>
          </cell>
          <cell r="H1437">
            <v>0</v>
          </cell>
          <cell r="I1437" t="str">
            <v/>
          </cell>
        </row>
        <row r="1438"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 t="str">
            <v xml:space="preserve">Subtotal Mano de Obra </v>
          </cell>
          <cell r="I1438">
            <v>396748</v>
          </cell>
        </row>
        <row r="1439"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C1441" t="str">
            <v xml:space="preserve">VALOR PRECIO UNITARIO 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954645</v>
          </cell>
        </row>
        <row r="1442"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C1443" t="str">
            <v>ATA-041</v>
          </cell>
          <cell r="D1443" t="str">
            <v>INSTALACIÓN DE ACCESORIOS DE EXTREMO BRIDADO, DIAMETRO &lt; 8.0PULG (VÁLVULA, HIDRANTE, FILTRO EN YEE Y MACROMEDIDOR)</v>
          </cell>
          <cell r="E1443">
            <v>0</v>
          </cell>
          <cell r="F1443">
            <v>0.55000000000000004</v>
          </cell>
          <cell r="G1443">
            <v>82490</v>
          </cell>
          <cell r="H1443" t="str">
            <v>UNIDAD :</v>
          </cell>
          <cell r="I1443" t="str">
            <v>UND</v>
          </cell>
        </row>
        <row r="1444">
          <cell r="C1444" t="str">
            <v>INSTALACIÓN DE ACCESORIOS DE EXTREMO BRIDADO, DIAMETRO &lt; 8.0PULG (VÁLVULA, HIDRANTE, FILTRO EN YEE Y MACROMEDIDOR)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C1446" t="str">
            <v>MAQUINARIA Y EQUIPOS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C1447" t="str">
            <v>DESCRIPCION</v>
          </cell>
          <cell r="D1447">
            <v>0</v>
          </cell>
          <cell r="E1447">
            <v>0</v>
          </cell>
          <cell r="F1447" t="str">
            <v>UNIDAD</v>
          </cell>
          <cell r="G1447" t="str">
            <v>TARIFA/ UNIDAD</v>
          </cell>
          <cell r="H1447" t="str">
            <v>RENDIMIENTO</v>
          </cell>
          <cell r="I1447" t="str">
            <v>VALOR UNITARIO</v>
          </cell>
        </row>
        <row r="1448">
          <cell r="C1448" t="str">
            <v>HERRAMIENTAS MENORES</v>
          </cell>
          <cell r="D1448">
            <v>0</v>
          </cell>
          <cell r="E1448">
            <v>0</v>
          </cell>
          <cell r="F1448" t="str">
            <v>GLB</v>
          </cell>
          <cell r="G1448">
            <v>1000</v>
          </cell>
          <cell r="H1448">
            <v>1.25</v>
          </cell>
          <cell r="I1448">
            <v>1250</v>
          </cell>
        </row>
        <row r="1449">
          <cell r="C1449" t="str">
            <v/>
          </cell>
          <cell r="D1449">
            <v>0</v>
          </cell>
          <cell r="E1449">
            <v>0</v>
          </cell>
          <cell r="F1449" t="str">
            <v/>
          </cell>
          <cell r="G1449" t="str">
            <v/>
          </cell>
          <cell r="H1449">
            <v>0</v>
          </cell>
          <cell r="I1449" t="str">
            <v/>
          </cell>
        </row>
        <row r="1450">
          <cell r="C1450" t="str">
            <v/>
          </cell>
          <cell r="D1450">
            <v>0</v>
          </cell>
          <cell r="E1450">
            <v>0</v>
          </cell>
          <cell r="F1450" t="str">
            <v/>
          </cell>
          <cell r="G1450" t="str">
            <v/>
          </cell>
          <cell r="H1450">
            <v>0</v>
          </cell>
          <cell r="I1450" t="str">
            <v/>
          </cell>
        </row>
        <row r="1451">
          <cell r="C1451" t="str">
            <v/>
          </cell>
          <cell r="D1451">
            <v>0</v>
          </cell>
          <cell r="E1451">
            <v>0</v>
          </cell>
          <cell r="F1451" t="str">
            <v/>
          </cell>
          <cell r="G1451" t="str">
            <v/>
          </cell>
          <cell r="H1451">
            <v>0</v>
          </cell>
          <cell r="I1451" t="str">
            <v/>
          </cell>
        </row>
        <row r="1452">
          <cell r="C1452" t="str">
            <v/>
          </cell>
          <cell r="D1452">
            <v>0</v>
          </cell>
          <cell r="E1452">
            <v>0</v>
          </cell>
          <cell r="F1452" t="str">
            <v/>
          </cell>
          <cell r="G1452" t="str">
            <v/>
          </cell>
          <cell r="H1452">
            <v>0</v>
          </cell>
          <cell r="I1452" t="str">
            <v/>
          </cell>
        </row>
        <row r="1453">
          <cell r="C1453" t="str">
            <v/>
          </cell>
          <cell r="D1453">
            <v>0</v>
          </cell>
          <cell r="E1453">
            <v>0</v>
          </cell>
          <cell r="F1453" t="str">
            <v/>
          </cell>
          <cell r="G1453" t="str">
            <v/>
          </cell>
          <cell r="H1453">
            <v>0</v>
          </cell>
          <cell r="I1453" t="str">
            <v/>
          </cell>
        </row>
        <row r="1454">
          <cell r="C1454" t="str">
            <v/>
          </cell>
          <cell r="D1454">
            <v>0</v>
          </cell>
          <cell r="E1454">
            <v>0</v>
          </cell>
          <cell r="F1454" t="str">
            <v/>
          </cell>
          <cell r="G1454" t="str">
            <v/>
          </cell>
          <cell r="H1454">
            <v>0</v>
          </cell>
          <cell r="I1454" t="str">
            <v/>
          </cell>
        </row>
        <row r="1455">
          <cell r="C1455" t="str">
            <v/>
          </cell>
          <cell r="D1455">
            <v>0</v>
          </cell>
          <cell r="E1455">
            <v>0</v>
          </cell>
          <cell r="F1455" t="str">
            <v/>
          </cell>
          <cell r="G1455" t="str">
            <v/>
          </cell>
          <cell r="H1455">
            <v>0</v>
          </cell>
          <cell r="I1455" t="str">
            <v/>
          </cell>
        </row>
        <row r="1456">
          <cell r="C1456" t="str">
            <v/>
          </cell>
          <cell r="D1456">
            <v>0</v>
          </cell>
          <cell r="E1456">
            <v>0</v>
          </cell>
          <cell r="F1456" t="str">
            <v/>
          </cell>
          <cell r="G1456" t="str">
            <v/>
          </cell>
          <cell r="H1456">
            <v>0</v>
          </cell>
          <cell r="I1456" t="str">
            <v/>
          </cell>
        </row>
        <row r="1457">
          <cell r="C1457" t="str">
            <v/>
          </cell>
          <cell r="D1457">
            <v>0</v>
          </cell>
          <cell r="E1457">
            <v>0</v>
          </cell>
          <cell r="F1457" t="str">
            <v/>
          </cell>
          <cell r="G1457" t="str">
            <v/>
          </cell>
          <cell r="H1457">
            <v>0</v>
          </cell>
          <cell r="I1457" t="str">
            <v/>
          </cell>
        </row>
        <row r="1458"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 t="str">
            <v xml:space="preserve">Subtotal Maquinaria y Equipos </v>
          </cell>
          <cell r="I1458">
            <v>1250</v>
          </cell>
        </row>
        <row r="1459">
          <cell r="C1459" t="str">
            <v>MATERIALES EN OBRA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C1460" t="str">
            <v>DESCRIPCION</v>
          </cell>
          <cell r="D1460">
            <v>0</v>
          </cell>
          <cell r="E1460">
            <v>0</v>
          </cell>
          <cell r="F1460" t="str">
            <v>UNIDAD</v>
          </cell>
          <cell r="G1460" t="str">
            <v>PRECIO UNITARIO</v>
          </cell>
          <cell r="H1460" t="str">
            <v>CANTIDAD</v>
          </cell>
          <cell r="I1460" t="str">
            <v>VALOR UNITARIO</v>
          </cell>
        </row>
        <row r="1461">
          <cell r="C1461" t="str">
            <v/>
          </cell>
          <cell r="D1461">
            <v>0</v>
          </cell>
          <cell r="E1461">
            <v>0</v>
          </cell>
          <cell r="F1461" t="str">
            <v/>
          </cell>
          <cell r="G1461" t="str">
            <v/>
          </cell>
          <cell r="H1461">
            <v>0</v>
          </cell>
          <cell r="I1461" t="str">
            <v/>
          </cell>
        </row>
        <row r="1462">
          <cell r="C1462" t="str">
            <v/>
          </cell>
          <cell r="D1462">
            <v>0</v>
          </cell>
          <cell r="E1462">
            <v>0</v>
          </cell>
          <cell r="F1462" t="str">
            <v/>
          </cell>
          <cell r="G1462" t="str">
            <v/>
          </cell>
          <cell r="H1462">
            <v>0</v>
          </cell>
          <cell r="I1462" t="str">
            <v/>
          </cell>
        </row>
        <row r="1463">
          <cell r="C1463" t="str">
            <v/>
          </cell>
          <cell r="D1463">
            <v>0</v>
          </cell>
          <cell r="E1463">
            <v>0</v>
          </cell>
          <cell r="F1463" t="str">
            <v/>
          </cell>
          <cell r="G1463" t="str">
            <v/>
          </cell>
          <cell r="H1463">
            <v>0</v>
          </cell>
          <cell r="I1463" t="str">
            <v/>
          </cell>
        </row>
        <row r="1464">
          <cell r="C1464" t="str">
            <v/>
          </cell>
          <cell r="D1464">
            <v>0</v>
          </cell>
          <cell r="E1464">
            <v>0</v>
          </cell>
          <cell r="F1464" t="str">
            <v/>
          </cell>
          <cell r="G1464" t="str">
            <v/>
          </cell>
          <cell r="H1464">
            <v>0</v>
          </cell>
          <cell r="I1464" t="str">
            <v/>
          </cell>
        </row>
        <row r="1465">
          <cell r="C1465" t="str">
            <v/>
          </cell>
          <cell r="D1465">
            <v>0</v>
          </cell>
          <cell r="E1465">
            <v>0</v>
          </cell>
          <cell r="F1465" t="str">
            <v/>
          </cell>
          <cell r="G1465" t="str">
            <v/>
          </cell>
          <cell r="H1465">
            <v>0</v>
          </cell>
          <cell r="I1465" t="str">
            <v/>
          </cell>
        </row>
        <row r="1466">
          <cell r="C1466" t="str">
            <v/>
          </cell>
          <cell r="D1466">
            <v>0</v>
          </cell>
          <cell r="E1466">
            <v>0</v>
          </cell>
          <cell r="F1466" t="str">
            <v/>
          </cell>
          <cell r="G1466" t="str">
            <v/>
          </cell>
          <cell r="H1466">
            <v>0</v>
          </cell>
          <cell r="I1466" t="str">
            <v/>
          </cell>
        </row>
        <row r="1467">
          <cell r="C1467" t="str">
            <v/>
          </cell>
          <cell r="D1467">
            <v>0</v>
          </cell>
          <cell r="E1467">
            <v>0</v>
          </cell>
          <cell r="F1467" t="str">
            <v/>
          </cell>
          <cell r="G1467" t="str">
            <v/>
          </cell>
          <cell r="H1467">
            <v>0</v>
          </cell>
          <cell r="I1467" t="str">
            <v/>
          </cell>
        </row>
        <row r="1468">
          <cell r="C1468" t="str">
            <v/>
          </cell>
          <cell r="D1468">
            <v>0</v>
          </cell>
          <cell r="E1468">
            <v>0</v>
          </cell>
          <cell r="F1468" t="str">
            <v/>
          </cell>
          <cell r="G1468" t="str">
            <v/>
          </cell>
          <cell r="H1468">
            <v>0</v>
          </cell>
          <cell r="I1468" t="str">
            <v/>
          </cell>
        </row>
        <row r="1469">
          <cell r="C1469" t="str">
            <v/>
          </cell>
          <cell r="D1469">
            <v>0</v>
          </cell>
          <cell r="E1469">
            <v>0</v>
          </cell>
          <cell r="F1469" t="str">
            <v/>
          </cell>
          <cell r="G1469" t="str">
            <v/>
          </cell>
          <cell r="H1469">
            <v>0</v>
          </cell>
          <cell r="I1469" t="str">
            <v/>
          </cell>
        </row>
        <row r="1470">
          <cell r="C1470" t="str">
            <v/>
          </cell>
          <cell r="D1470">
            <v>0</v>
          </cell>
          <cell r="E1470">
            <v>0</v>
          </cell>
          <cell r="F1470" t="str">
            <v/>
          </cell>
          <cell r="G1470" t="str">
            <v/>
          </cell>
          <cell r="H1470">
            <v>0</v>
          </cell>
          <cell r="I1470" t="str">
            <v/>
          </cell>
        </row>
        <row r="1471">
          <cell r="C1471" t="str">
            <v/>
          </cell>
          <cell r="D1471">
            <v>0</v>
          </cell>
          <cell r="E1471">
            <v>0</v>
          </cell>
          <cell r="F1471" t="str">
            <v/>
          </cell>
          <cell r="G1471" t="str">
            <v/>
          </cell>
          <cell r="H1471">
            <v>0</v>
          </cell>
          <cell r="I1471" t="str">
            <v/>
          </cell>
        </row>
        <row r="1472">
          <cell r="C1472" t="str">
            <v/>
          </cell>
          <cell r="D1472">
            <v>0</v>
          </cell>
          <cell r="E1472">
            <v>0</v>
          </cell>
          <cell r="F1472" t="str">
            <v/>
          </cell>
          <cell r="G1472" t="str">
            <v/>
          </cell>
          <cell r="H1472">
            <v>0</v>
          </cell>
          <cell r="I1472" t="str">
            <v/>
          </cell>
        </row>
        <row r="1473"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 t="str">
            <v xml:space="preserve">Subtotal Materiales en Obra </v>
          </cell>
          <cell r="I1473">
            <v>0</v>
          </cell>
        </row>
        <row r="1474">
          <cell r="C1474" t="str">
            <v>TRANSPORTE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C1475" t="str">
            <v>DESCRIPCION</v>
          </cell>
          <cell r="D1475" t="str">
            <v>UNIDAD</v>
          </cell>
          <cell r="E1475" t="str">
            <v>CANTIDAD</v>
          </cell>
          <cell r="F1475" t="str">
            <v>DIST.</v>
          </cell>
          <cell r="G1475" t="str">
            <v>UNIDAD/KM</v>
          </cell>
          <cell r="H1475" t="str">
            <v>TARIFA</v>
          </cell>
          <cell r="I1475" t="str">
            <v>VALOR UNITARIO</v>
          </cell>
        </row>
        <row r="1476">
          <cell r="C1476" t="str">
            <v/>
          </cell>
          <cell r="D1476" t="str">
            <v/>
          </cell>
          <cell r="E1476">
            <v>0</v>
          </cell>
          <cell r="F1476">
            <v>0</v>
          </cell>
          <cell r="G1476" t="str">
            <v/>
          </cell>
          <cell r="H1476" t="str">
            <v/>
          </cell>
          <cell r="I1476" t="str">
            <v/>
          </cell>
        </row>
        <row r="1477">
          <cell r="C1477" t="str">
            <v/>
          </cell>
          <cell r="D1477" t="str">
            <v/>
          </cell>
          <cell r="E1477">
            <v>0</v>
          </cell>
          <cell r="F1477">
            <v>0</v>
          </cell>
          <cell r="G1477" t="str">
            <v/>
          </cell>
          <cell r="H1477" t="str">
            <v/>
          </cell>
          <cell r="I1477" t="str">
            <v/>
          </cell>
        </row>
        <row r="1478">
          <cell r="C1478" t="str">
            <v/>
          </cell>
          <cell r="D1478" t="str">
            <v/>
          </cell>
          <cell r="E1478">
            <v>0</v>
          </cell>
          <cell r="F1478">
            <v>0</v>
          </cell>
          <cell r="G1478" t="str">
            <v/>
          </cell>
          <cell r="H1478" t="str">
            <v/>
          </cell>
          <cell r="I1478" t="str">
            <v/>
          </cell>
        </row>
        <row r="1479">
          <cell r="C1479" t="str">
            <v/>
          </cell>
          <cell r="D1479" t="str">
            <v/>
          </cell>
          <cell r="E1479">
            <v>0</v>
          </cell>
          <cell r="F1479">
            <v>0</v>
          </cell>
          <cell r="G1479" t="str">
            <v/>
          </cell>
          <cell r="H1479" t="str">
            <v/>
          </cell>
          <cell r="I1479" t="str">
            <v/>
          </cell>
        </row>
        <row r="1480">
          <cell r="C1480" t="str">
            <v/>
          </cell>
          <cell r="D1480" t="str">
            <v/>
          </cell>
          <cell r="E1480">
            <v>0</v>
          </cell>
          <cell r="F1480">
            <v>0</v>
          </cell>
          <cell r="G1480" t="str">
            <v/>
          </cell>
          <cell r="H1480" t="str">
            <v/>
          </cell>
          <cell r="I1480" t="str">
            <v/>
          </cell>
        </row>
        <row r="1481"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 t="str">
            <v xml:space="preserve">Subtotal Transporte </v>
          </cell>
          <cell r="I1481">
            <v>0</v>
          </cell>
        </row>
        <row r="1482">
          <cell r="C1482" t="str">
            <v>MANO DE OBRA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C1483" t="str">
            <v>DESCRIPCION</v>
          </cell>
          <cell r="D1483" t="str">
            <v>CANTIDAD</v>
          </cell>
          <cell r="E1483" t="str">
            <v>JORNAL</v>
          </cell>
          <cell r="F1483" t="str">
            <v>PRESTAC.</v>
          </cell>
          <cell r="G1483" t="str">
            <v>JORNAL TOTAL</v>
          </cell>
          <cell r="H1483" t="str">
            <v>RENDIMIENTO</v>
          </cell>
          <cell r="I1483" t="str">
            <v>VALOR UNITARIO</v>
          </cell>
        </row>
        <row r="1484">
          <cell r="C1484" t="str">
            <v>AYUDANTE FONTANERIA</v>
          </cell>
          <cell r="D1484">
            <v>1</v>
          </cell>
          <cell r="E1484">
            <v>35440</v>
          </cell>
          <cell r="F1484">
            <v>0.70709959794144628</v>
          </cell>
          <cell r="G1484">
            <v>60499.60975104486</v>
          </cell>
          <cell r="H1484">
            <v>0.55000000000000004</v>
          </cell>
          <cell r="I1484">
            <v>33274.79</v>
          </cell>
        </row>
        <row r="1485">
          <cell r="C1485" t="str">
            <v>OFICIAL FONTANERIA</v>
          </cell>
          <cell r="D1485">
            <v>1</v>
          </cell>
          <cell r="E1485">
            <v>51980</v>
          </cell>
          <cell r="F1485">
            <v>0.67776305462046826</v>
          </cell>
          <cell r="G1485">
            <v>87210.123579171937</v>
          </cell>
          <cell r="H1485">
            <v>0.55000000000000004</v>
          </cell>
          <cell r="I1485">
            <v>47965.57</v>
          </cell>
        </row>
        <row r="1486">
          <cell r="C1486" t="str">
            <v/>
          </cell>
          <cell r="D1486">
            <v>0</v>
          </cell>
          <cell r="E1486" t="str">
            <v/>
          </cell>
          <cell r="F1486" t="str">
            <v/>
          </cell>
          <cell r="G1486" t="str">
            <v/>
          </cell>
          <cell r="H1486">
            <v>0</v>
          </cell>
          <cell r="I1486" t="str">
            <v/>
          </cell>
        </row>
        <row r="1487">
          <cell r="C1487" t="str">
            <v/>
          </cell>
          <cell r="D1487">
            <v>0</v>
          </cell>
          <cell r="E1487" t="str">
            <v/>
          </cell>
          <cell r="F1487" t="str">
            <v/>
          </cell>
          <cell r="G1487" t="str">
            <v/>
          </cell>
          <cell r="H1487">
            <v>0</v>
          </cell>
          <cell r="I1487" t="str">
            <v/>
          </cell>
        </row>
        <row r="1488">
          <cell r="C1488" t="str">
            <v/>
          </cell>
          <cell r="D1488">
            <v>0</v>
          </cell>
          <cell r="E1488" t="str">
            <v/>
          </cell>
          <cell r="F1488" t="str">
            <v/>
          </cell>
          <cell r="G1488" t="str">
            <v/>
          </cell>
          <cell r="H1488">
            <v>0</v>
          </cell>
          <cell r="I1488" t="str">
            <v/>
          </cell>
        </row>
        <row r="1489">
          <cell r="C1489" t="str">
            <v/>
          </cell>
          <cell r="D1489">
            <v>0</v>
          </cell>
          <cell r="E1489" t="str">
            <v/>
          </cell>
          <cell r="F1489" t="str">
            <v/>
          </cell>
          <cell r="G1489" t="str">
            <v/>
          </cell>
          <cell r="H1489">
            <v>0</v>
          </cell>
          <cell r="I1489" t="str">
            <v/>
          </cell>
        </row>
        <row r="1490">
          <cell r="C1490" t="str">
            <v/>
          </cell>
          <cell r="D1490">
            <v>0</v>
          </cell>
          <cell r="E1490" t="str">
            <v/>
          </cell>
          <cell r="F1490" t="str">
            <v/>
          </cell>
          <cell r="G1490" t="str">
            <v/>
          </cell>
          <cell r="H1490">
            <v>0</v>
          </cell>
          <cell r="I1490" t="str">
            <v/>
          </cell>
        </row>
        <row r="1491">
          <cell r="C1491" t="str">
            <v/>
          </cell>
          <cell r="D1491">
            <v>0</v>
          </cell>
          <cell r="E1491" t="str">
            <v/>
          </cell>
          <cell r="F1491" t="str">
            <v/>
          </cell>
          <cell r="G1491" t="str">
            <v/>
          </cell>
          <cell r="H1491">
            <v>0</v>
          </cell>
          <cell r="I1491" t="str">
            <v/>
          </cell>
        </row>
        <row r="1492">
          <cell r="C1492" t="str">
            <v/>
          </cell>
          <cell r="D1492">
            <v>0</v>
          </cell>
          <cell r="E1492" t="str">
            <v/>
          </cell>
          <cell r="F1492" t="str">
            <v/>
          </cell>
          <cell r="G1492" t="str">
            <v/>
          </cell>
          <cell r="H1492">
            <v>0</v>
          </cell>
          <cell r="I1492" t="str">
            <v/>
          </cell>
        </row>
        <row r="1493">
          <cell r="C1493" t="str">
            <v/>
          </cell>
          <cell r="D1493">
            <v>0</v>
          </cell>
          <cell r="E1493" t="str">
            <v/>
          </cell>
          <cell r="F1493" t="str">
            <v/>
          </cell>
          <cell r="G1493" t="str">
            <v/>
          </cell>
          <cell r="H1493">
            <v>0</v>
          </cell>
          <cell r="I1493" t="str">
            <v/>
          </cell>
        </row>
        <row r="1494"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 t="str">
            <v xml:space="preserve">Subtotal Mano de Obra </v>
          </cell>
          <cell r="I1494">
            <v>81240</v>
          </cell>
        </row>
        <row r="1495"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C1497" t="str">
            <v xml:space="preserve">VALOR PRECIO UNITARIO 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82490</v>
          </cell>
        </row>
        <row r="1498"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C1499" t="str">
            <v>ATA-068</v>
          </cell>
          <cell r="D1499" t="str">
            <v>INSTALACIÓN DE ACCESORIOS DE EXTREMO BRIDADO, DIAMETRO ≤ 14PULG (VÁLVULA, HIDRANTE, FILTRO EN YEE Y MACROMEDIDOR)</v>
          </cell>
          <cell r="E1499">
            <v>0</v>
          </cell>
          <cell r="F1499">
            <v>0.55000000000000004</v>
          </cell>
          <cell r="G1499">
            <v>143774</v>
          </cell>
          <cell r="H1499" t="str">
            <v>UNIDAD :</v>
          </cell>
          <cell r="I1499" t="str">
            <v>UND</v>
          </cell>
        </row>
        <row r="1500">
          <cell r="C1500" t="str">
            <v>INSTALACIÓN DE ACCESORIOS DE EXTREMO BRIDADO, DIAMETRO ≤ 14PULG (VÁLVULA, HIDRANTE, FILTRO EN YEE Y MACROMEDIDOR)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C1502" t="str">
            <v>MAQUINARIA Y EQUIPOS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C1503" t="str">
            <v>DESCRIPCION</v>
          </cell>
          <cell r="D1503">
            <v>0</v>
          </cell>
          <cell r="E1503">
            <v>0</v>
          </cell>
          <cell r="F1503" t="str">
            <v>UNIDAD</v>
          </cell>
          <cell r="G1503" t="str">
            <v>TARIFA/ UNIDAD</v>
          </cell>
          <cell r="H1503" t="str">
            <v>RENDIMIENTO</v>
          </cell>
          <cell r="I1503" t="str">
            <v>VALOR UNITARIO</v>
          </cell>
        </row>
        <row r="1504">
          <cell r="C1504" t="str">
            <v>HERRAMIENTAS MENORES</v>
          </cell>
          <cell r="D1504">
            <v>0</v>
          </cell>
          <cell r="E1504">
            <v>0</v>
          </cell>
          <cell r="F1504" t="str">
            <v>GLB</v>
          </cell>
          <cell r="G1504">
            <v>1000</v>
          </cell>
          <cell r="H1504">
            <v>1.5</v>
          </cell>
          <cell r="I1504">
            <v>1500</v>
          </cell>
        </row>
        <row r="1505">
          <cell r="C1505" t="str">
            <v/>
          </cell>
          <cell r="D1505">
            <v>0</v>
          </cell>
          <cell r="E1505">
            <v>0</v>
          </cell>
          <cell r="F1505" t="str">
            <v/>
          </cell>
          <cell r="G1505" t="str">
            <v/>
          </cell>
          <cell r="H1505">
            <v>0</v>
          </cell>
          <cell r="I1505" t="str">
            <v/>
          </cell>
        </row>
        <row r="1506">
          <cell r="C1506" t="str">
            <v/>
          </cell>
          <cell r="D1506">
            <v>0</v>
          </cell>
          <cell r="E1506">
            <v>0</v>
          </cell>
          <cell r="F1506" t="str">
            <v/>
          </cell>
          <cell r="G1506" t="str">
            <v/>
          </cell>
          <cell r="H1506">
            <v>0</v>
          </cell>
          <cell r="I1506" t="str">
            <v/>
          </cell>
        </row>
        <row r="1507">
          <cell r="C1507" t="str">
            <v/>
          </cell>
          <cell r="D1507">
            <v>0</v>
          </cell>
          <cell r="E1507">
            <v>0</v>
          </cell>
          <cell r="F1507" t="str">
            <v/>
          </cell>
          <cell r="G1507" t="str">
            <v/>
          </cell>
          <cell r="H1507">
            <v>0</v>
          </cell>
          <cell r="I1507" t="str">
            <v/>
          </cell>
        </row>
        <row r="1508">
          <cell r="C1508" t="str">
            <v/>
          </cell>
          <cell r="D1508">
            <v>0</v>
          </cell>
          <cell r="E1508">
            <v>0</v>
          </cell>
          <cell r="F1508" t="str">
            <v/>
          </cell>
          <cell r="G1508" t="str">
            <v/>
          </cell>
          <cell r="H1508">
            <v>0</v>
          </cell>
          <cell r="I1508" t="str">
            <v/>
          </cell>
        </row>
        <row r="1509">
          <cell r="C1509" t="str">
            <v/>
          </cell>
          <cell r="D1509">
            <v>0</v>
          </cell>
          <cell r="E1509">
            <v>0</v>
          </cell>
          <cell r="F1509" t="str">
            <v/>
          </cell>
          <cell r="G1509" t="str">
            <v/>
          </cell>
          <cell r="H1509">
            <v>0</v>
          </cell>
          <cell r="I1509" t="str">
            <v/>
          </cell>
        </row>
        <row r="1510">
          <cell r="C1510" t="str">
            <v/>
          </cell>
          <cell r="D1510">
            <v>0</v>
          </cell>
          <cell r="E1510">
            <v>0</v>
          </cell>
          <cell r="F1510" t="str">
            <v/>
          </cell>
          <cell r="G1510" t="str">
            <v/>
          </cell>
          <cell r="H1510">
            <v>0</v>
          </cell>
          <cell r="I1510" t="str">
            <v/>
          </cell>
        </row>
        <row r="1511">
          <cell r="C1511" t="str">
            <v/>
          </cell>
          <cell r="D1511">
            <v>0</v>
          </cell>
          <cell r="E1511">
            <v>0</v>
          </cell>
          <cell r="F1511" t="str">
            <v/>
          </cell>
          <cell r="G1511" t="str">
            <v/>
          </cell>
          <cell r="H1511">
            <v>0</v>
          </cell>
          <cell r="I1511" t="str">
            <v/>
          </cell>
        </row>
        <row r="1512">
          <cell r="C1512" t="str">
            <v/>
          </cell>
          <cell r="D1512">
            <v>0</v>
          </cell>
          <cell r="E1512">
            <v>0</v>
          </cell>
          <cell r="F1512" t="str">
            <v/>
          </cell>
          <cell r="G1512" t="str">
            <v/>
          </cell>
          <cell r="H1512">
            <v>0</v>
          </cell>
          <cell r="I1512" t="str">
            <v/>
          </cell>
        </row>
        <row r="1513">
          <cell r="C1513" t="str">
            <v/>
          </cell>
          <cell r="D1513">
            <v>0</v>
          </cell>
          <cell r="E1513">
            <v>0</v>
          </cell>
          <cell r="F1513" t="str">
            <v/>
          </cell>
          <cell r="G1513" t="str">
            <v/>
          </cell>
          <cell r="H1513">
            <v>0</v>
          </cell>
          <cell r="I1513" t="str">
            <v/>
          </cell>
        </row>
        <row r="1514"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 t="str">
            <v xml:space="preserve">Subtotal Maquinaria y Equipos </v>
          </cell>
          <cell r="I1514">
            <v>1500</v>
          </cell>
        </row>
        <row r="1515">
          <cell r="C1515" t="str">
            <v>MATERIALES EN OBRA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C1516" t="str">
            <v>DESCRIPCION</v>
          </cell>
          <cell r="D1516">
            <v>0</v>
          </cell>
          <cell r="E1516">
            <v>0</v>
          </cell>
          <cell r="F1516" t="str">
            <v>UNIDAD</v>
          </cell>
          <cell r="G1516" t="str">
            <v>PRECIO UNITARIO</v>
          </cell>
          <cell r="H1516" t="str">
            <v>CANTIDAD</v>
          </cell>
          <cell r="I1516" t="str">
            <v>VALOR UNITARIO</v>
          </cell>
        </row>
        <row r="1517">
          <cell r="C1517" t="str">
            <v/>
          </cell>
          <cell r="D1517">
            <v>0</v>
          </cell>
          <cell r="E1517">
            <v>0</v>
          </cell>
          <cell r="F1517" t="str">
            <v/>
          </cell>
          <cell r="G1517" t="str">
            <v/>
          </cell>
          <cell r="H1517">
            <v>0</v>
          </cell>
          <cell r="I1517" t="str">
            <v/>
          </cell>
        </row>
        <row r="1518">
          <cell r="C1518" t="str">
            <v/>
          </cell>
          <cell r="D1518">
            <v>0</v>
          </cell>
          <cell r="E1518">
            <v>0</v>
          </cell>
          <cell r="F1518" t="str">
            <v/>
          </cell>
          <cell r="G1518" t="str">
            <v/>
          </cell>
          <cell r="H1518">
            <v>0</v>
          </cell>
          <cell r="I1518" t="str">
            <v/>
          </cell>
        </row>
        <row r="1519">
          <cell r="C1519" t="str">
            <v/>
          </cell>
          <cell r="D1519">
            <v>0</v>
          </cell>
          <cell r="E1519">
            <v>0</v>
          </cell>
          <cell r="F1519" t="str">
            <v/>
          </cell>
          <cell r="G1519" t="str">
            <v/>
          </cell>
          <cell r="H1519">
            <v>0</v>
          </cell>
          <cell r="I1519" t="str">
            <v/>
          </cell>
        </row>
        <row r="1520">
          <cell r="C1520" t="str">
            <v/>
          </cell>
          <cell r="D1520">
            <v>0</v>
          </cell>
          <cell r="E1520">
            <v>0</v>
          </cell>
          <cell r="F1520" t="str">
            <v/>
          </cell>
          <cell r="G1520" t="str">
            <v/>
          </cell>
          <cell r="H1520">
            <v>0</v>
          </cell>
          <cell r="I1520" t="str">
            <v/>
          </cell>
        </row>
        <row r="1521">
          <cell r="C1521" t="str">
            <v/>
          </cell>
          <cell r="D1521">
            <v>0</v>
          </cell>
          <cell r="E1521">
            <v>0</v>
          </cell>
          <cell r="F1521" t="str">
            <v/>
          </cell>
          <cell r="G1521" t="str">
            <v/>
          </cell>
          <cell r="H1521">
            <v>0</v>
          </cell>
          <cell r="I1521" t="str">
            <v/>
          </cell>
        </row>
        <row r="1522">
          <cell r="C1522" t="str">
            <v/>
          </cell>
          <cell r="D1522">
            <v>0</v>
          </cell>
          <cell r="E1522">
            <v>0</v>
          </cell>
          <cell r="F1522" t="str">
            <v/>
          </cell>
          <cell r="G1522" t="str">
            <v/>
          </cell>
          <cell r="H1522">
            <v>0</v>
          </cell>
          <cell r="I1522" t="str">
            <v/>
          </cell>
        </row>
        <row r="1523">
          <cell r="C1523" t="str">
            <v/>
          </cell>
          <cell r="D1523">
            <v>0</v>
          </cell>
          <cell r="E1523">
            <v>0</v>
          </cell>
          <cell r="F1523" t="str">
            <v/>
          </cell>
          <cell r="G1523" t="str">
            <v/>
          </cell>
          <cell r="H1523">
            <v>0</v>
          </cell>
          <cell r="I1523" t="str">
            <v/>
          </cell>
        </row>
        <row r="1524">
          <cell r="C1524" t="str">
            <v/>
          </cell>
          <cell r="D1524">
            <v>0</v>
          </cell>
          <cell r="E1524">
            <v>0</v>
          </cell>
          <cell r="F1524" t="str">
            <v/>
          </cell>
          <cell r="G1524" t="str">
            <v/>
          </cell>
          <cell r="H1524">
            <v>0</v>
          </cell>
          <cell r="I1524" t="str">
            <v/>
          </cell>
        </row>
        <row r="1525">
          <cell r="C1525" t="str">
            <v/>
          </cell>
          <cell r="D1525">
            <v>0</v>
          </cell>
          <cell r="E1525">
            <v>0</v>
          </cell>
          <cell r="F1525" t="str">
            <v/>
          </cell>
          <cell r="G1525" t="str">
            <v/>
          </cell>
          <cell r="H1525">
            <v>0</v>
          </cell>
          <cell r="I1525" t="str">
            <v/>
          </cell>
        </row>
        <row r="1526">
          <cell r="C1526" t="str">
            <v/>
          </cell>
          <cell r="D1526">
            <v>0</v>
          </cell>
          <cell r="E1526">
            <v>0</v>
          </cell>
          <cell r="F1526" t="str">
            <v/>
          </cell>
          <cell r="G1526" t="str">
            <v/>
          </cell>
          <cell r="H1526">
            <v>0</v>
          </cell>
          <cell r="I1526" t="str">
            <v/>
          </cell>
        </row>
        <row r="1527">
          <cell r="C1527" t="str">
            <v/>
          </cell>
          <cell r="D1527">
            <v>0</v>
          </cell>
          <cell r="E1527">
            <v>0</v>
          </cell>
          <cell r="F1527" t="str">
            <v/>
          </cell>
          <cell r="G1527" t="str">
            <v/>
          </cell>
          <cell r="H1527">
            <v>0</v>
          </cell>
          <cell r="I1527" t="str">
            <v/>
          </cell>
        </row>
        <row r="1528">
          <cell r="C1528" t="str">
            <v/>
          </cell>
          <cell r="D1528">
            <v>0</v>
          </cell>
          <cell r="E1528">
            <v>0</v>
          </cell>
          <cell r="F1528" t="str">
            <v/>
          </cell>
          <cell r="G1528" t="str">
            <v/>
          </cell>
          <cell r="H1528">
            <v>0</v>
          </cell>
          <cell r="I1528" t="str">
            <v/>
          </cell>
        </row>
        <row r="1529">
          <cell r="C1529">
            <v>0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 t="str">
            <v xml:space="preserve">Subtotal Materiales en Obra </v>
          </cell>
          <cell r="I1529">
            <v>0</v>
          </cell>
        </row>
        <row r="1530">
          <cell r="C1530" t="str">
            <v>TRANSPORTE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C1531" t="str">
            <v>DESCRIPCION</v>
          </cell>
          <cell r="D1531" t="str">
            <v>UNIDAD</v>
          </cell>
          <cell r="E1531" t="str">
            <v>CANTIDAD</v>
          </cell>
          <cell r="F1531" t="str">
            <v>DIST.</v>
          </cell>
          <cell r="G1531" t="str">
            <v>UNIDAD/KM</v>
          </cell>
          <cell r="H1531" t="str">
            <v>TARIFA</v>
          </cell>
          <cell r="I1531" t="str">
            <v>VALOR UNITARIO</v>
          </cell>
        </row>
        <row r="1532">
          <cell r="C1532" t="str">
            <v/>
          </cell>
          <cell r="D1532" t="str">
            <v/>
          </cell>
          <cell r="E1532">
            <v>0</v>
          </cell>
          <cell r="F1532">
            <v>0</v>
          </cell>
          <cell r="G1532" t="str">
            <v/>
          </cell>
          <cell r="H1532" t="str">
            <v/>
          </cell>
          <cell r="I1532" t="str">
            <v/>
          </cell>
        </row>
        <row r="1533">
          <cell r="C1533" t="str">
            <v/>
          </cell>
          <cell r="D1533" t="str">
            <v/>
          </cell>
          <cell r="E1533">
            <v>0</v>
          </cell>
          <cell r="F1533">
            <v>0</v>
          </cell>
          <cell r="G1533" t="str">
            <v/>
          </cell>
          <cell r="H1533" t="str">
            <v/>
          </cell>
          <cell r="I1533" t="str">
            <v/>
          </cell>
        </row>
        <row r="1534">
          <cell r="C1534" t="str">
            <v/>
          </cell>
          <cell r="D1534" t="str">
            <v/>
          </cell>
          <cell r="E1534">
            <v>0</v>
          </cell>
          <cell r="F1534">
            <v>0</v>
          </cell>
          <cell r="G1534" t="str">
            <v/>
          </cell>
          <cell r="H1534" t="str">
            <v/>
          </cell>
          <cell r="I1534" t="str">
            <v/>
          </cell>
        </row>
        <row r="1535">
          <cell r="C1535" t="str">
            <v/>
          </cell>
          <cell r="D1535" t="str">
            <v/>
          </cell>
          <cell r="E1535">
            <v>0</v>
          </cell>
          <cell r="F1535">
            <v>0</v>
          </cell>
          <cell r="G1535" t="str">
            <v/>
          </cell>
          <cell r="H1535" t="str">
            <v/>
          </cell>
          <cell r="I1535" t="str">
            <v/>
          </cell>
        </row>
        <row r="1536">
          <cell r="C1536" t="str">
            <v/>
          </cell>
          <cell r="D1536" t="str">
            <v/>
          </cell>
          <cell r="E1536">
            <v>0</v>
          </cell>
          <cell r="F1536">
            <v>0</v>
          </cell>
          <cell r="G1536" t="str">
            <v/>
          </cell>
          <cell r="H1536" t="str">
            <v/>
          </cell>
          <cell r="I1536" t="str">
            <v/>
          </cell>
        </row>
        <row r="1537"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 t="str">
            <v xml:space="preserve">Subtotal Transporte </v>
          </cell>
          <cell r="I1537">
            <v>0</v>
          </cell>
        </row>
        <row r="1538">
          <cell r="C1538" t="str">
            <v>MANO DE OBRA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</row>
        <row r="1539">
          <cell r="C1539" t="str">
            <v>DESCRIPCION</v>
          </cell>
          <cell r="D1539" t="str">
            <v>CANTIDAD</v>
          </cell>
          <cell r="E1539" t="str">
            <v>JORNAL</v>
          </cell>
          <cell r="F1539" t="str">
            <v>PRESTAC.</v>
          </cell>
          <cell r="G1539" t="str">
            <v>JORNAL TOTAL</v>
          </cell>
          <cell r="H1539" t="str">
            <v>RENDIMIENTO</v>
          </cell>
          <cell r="I1539" t="str">
            <v>VALOR UNITARIO</v>
          </cell>
        </row>
        <row r="1540">
          <cell r="C1540" t="str">
            <v>AYUDANTE FONTANERIA</v>
          </cell>
          <cell r="D1540">
            <v>1</v>
          </cell>
          <cell r="E1540">
            <v>35440</v>
          </cell>
          <cell r="F1540">
            <v>0.71371881829559003</v>
          </cell>
          <cell r="G1540">
            <v>60734.194920395712</v>
          </cell>
          <cell r="H1540">
            <v>0.96</v>
          </cell>
          <cell r="I1540">
            <v>58304.83</v>
          </cell>
        </row>
        <row r="1541">
          <cell r="C1541" t="str">
            <v>OFICIAL FONTANERIA</v>
          </cell>
          <cell r="D1541">
            <v>1</v>
          </cell>
          <cell r="E1541">
            <v>51980</v>
          </cell>
          <cell r="F1541">
            <v>0.68272746988607613</v>
          </cell>
          <cell r="G1541">
            <v>87468.173884678239</v>
          </cell>
          <cell r="H1541">
            <v>0.96</v>
          </cell>
          <cell r="I1541">
            <v>83969.45</v>
          </cell>
        </row>
        <row r="1542">
          <cell r="C1542" t="str">
            <v/>
          </cell>
          <cell r="D1542">
            <v>0</v>
          </cell>
          <cell r="E1542" t="str">
            <v/>
          </cell>
          <cell r="F1542" t="str">
            <v/>
          </cell>
          <cell r="G1542" t="str">
            <v/>
          </cell>
          <cell r="H1542">
            <v>0</v>
          </cell>
          <cell r="I1542" t="str">
            <v/>
          </cell>
        </row>
        <row r="1543">
          <cell r="C1543" t="str">
            <v/>
          </cell>
          <cell r="D1543">
            <v>0</v>
          </cell>
          <cell r="E1543" t="str">
            <v/>
          </cell>
          <cell r="F1543" t="str">
            <v/>
          </cell>
          <cell r="G1543" t="str">
            <v/>
          </cell>
          <cell r="H1543">
            <v>0</v>
          </cell>
          <cell r="I1543" t="str">
            <v/>
          </cell>
        </row>
        <row r="1544">
          <cell r="C1544" t="str">
            <v/>
          </cell>
          <cell r="D1544">
            <v>0</v>
          </cell>
          <cell r="E1544" t="str">
            <v/>
          </cell>
          <cell r="F1544" t="str">
            <v/>
          </cell>
          <cell r="G1544" t="str">
            <v/>
          </cell>
          <cell r="H1544">
            <v>0</v>
          </cell>
          <cell r="I1544" t="str">
            <v/>
          </cell>
        </row>
        <row r="1545">
          <cell r="C1545" t="str">
            <v/>
          </cell>
          <cell r="D1545">
            <v>0</v>
          </cell>
          <cell r="E1545" t="str">
            <v/>
          </cell>
          <cell r="F1545" t="str">
            <v/>
          </cell>
          <cell r="G1545" t="str">
            <v/>
          </cell>
          <cell r="H1545">
            <v>0</v>
          </cell>
          <cell r="I1545" t="str">
            <v/>
          </cell>
        </row>
        <row r="1546">
          <cell r="C1546" t="str">
            <v/>
          </cell>
          <cell r="D1546">
            <v>0</v>
          </cell>
          <cell r="E1546" t="str">
            <v/>
          </cell>
          <cell r="F1546" t="str">
            <v/>
          </cell>
          <cell r="G1546" t="str">
            <v/>
          </cell>
          <cell r="H1546">
            <v>0</v>
          </cell>
          <cell r="I1546" t="str">
            <v/>
          </cell>
        </row>
        <row r="1547">
          <cell r="C1547" t="str">
            <v/>
          </cell>
          <cell r="D1547">
            <v>0</v>
          </cell>
          <cell r="E1547" t="str">
            <v/>
          </cell>
          <cell r="F1547" t="str">
            <v/>
          </cell>
          <cell r="G1547" t="str">
            <v/>
          </cell>
          <cell r="H1547">
            <v>0</v>
          </cell>
          <cell r="I1547" t="str">
            <v/>
          </cell>
        </row>
        <row r="1548">
          <cell r="C1548" t="str">
            <v/>
          </cell>
          <cell r="D1548">
            <v>0</v>
          </cell>
          <cell r="E1548" t="str">
            <v/>
          </cell>
          <cell r="F1548" t="str">
            <v/>
          </cell>
          <cell r="G1548" t="str">
            <v/>
          </cell>
          <cell r="H1548">
            <v>0</v>
          </cell>
          <cell r="I1548" t="str">
            <v/>
          </cell>
        </row>
        <row r="1549">
          <cell r="C1549" t="str">
            <v/>
          </cell>
          <cell r="D1549">
            <v>0</v>
          </cell>
          <cell r="E1549" t="str">
            <v/>
          </cell>
          <cell r="F1549" t="str">
            <v/>
          </cell>
          <cell r="G1549" t="str">
            <v/>
          </cell>
          <cell r="H1549">
            <v>0</v>
          </cell>
          <cell r="I1549" t="str">
            <v/>
          </cell>
        </row>
        <row r="1550"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 t="str">
            <v xml:space="preserve">Subtotal Mano de Obra </v>
          </cell>
          <cell r="I1550">
            <v>142274</v>
          </cell>
        </row>
        <row r="1551"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C1553" t="str">
            <v xml:space="preserve">VALOR PRECIO UNITARIO 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143774</v>
          </cell>
        </row>
        <row r="1554"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C1556" t="str">
            <v>AR-003</v>
          </cell>
          <cell r="D1556" t="str">
            <v>DESCONEXION DE REDES EXISTENTES HASTA 4PLG DE DIAMETRO Y PUESTA EN MARCHA DE REDES NUEVAS, (INCLUYE SUMINISTROS E INSTALACIÓN)</v>
          </cell>
          <cell r="E1556">
            <v>0</v>
          </cell>
          <cell r="F1556">
            <v>9</v>
          </cell>
          <cell r="G1556">
            <v>18436</v>
          </cell>
          <cell r="H1556" t="str">
            <v>UNIDAD :</v>
          </cell>
          <cell r="I1556" t="str">
            <v>UND</v>
          </cell>
        </row>
        <row r="1557">
          <cell r="C1557" t="str">
            <v>DESCONEXION DE REDES EXISTENTES HASTA 4PLG DE DIAMETRO Y PUESTA EN MARCHA DE REDES NUEVAS, (INCLUYE SUMINISTROS E INSTALACIÓN)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C1559" t="str">
            <v>MAQUINARIA Y EQUIPOS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C1560" t="str">
            <v>DESCRIPCION</v>
          </cell>
          <cell r="D1560">
            <v>0</v>
          </cell>
          <cell r="E1560">
            <v>0</v>
          </cell>
          <cell r="F1560" t="str">
            <v>UNIDAD</v>
          </cell>
          <cell r="G1560" t="str">
            <v>TARIFA/ UNIDAD</v>
          </cell>
          <cell r="H1560" t="str">
            <v>RENDIMIENTO</v>
          </cell>
          <cell r="I1560" t="str">
            <v>VALOR UNITARIO</v>
          </cell>
        </row>
        <row r="1561">
          <cell r="C1561" t="str">
            <v>HERRAMIENTAS MENORES</v>
          </cell>
          <cell r="D1561">
            <v>0</v>
          </cell>
          <cell r="E1561">
            <v>0</v>
          </cell>
          <cell r="F1561" t="str">
            <v>GLB</v>
          </cell>
          <cell r="G1561">
            <v>1000</v>
          </cell>
          <cell r="H1561">
            <v>0.2</v>
          </cell>
          <cell r="I1561">
            <v>200</v>
          </cell>
        </row>
        <row r="1562">
          <cell r="C1562" t="str">
            <v/>
          </cell>
          <cell r="D1562">
            <v>0</v>
          </cell>
          <cell r="E1562">
            <v>0</v>
          </cell>
          <cell r="F1562" t="str">
            <v/>
          </cell>
          <cell r="G1562" t="str">
            <v/>
          </cell>
          <cell r="H1562">
            <v>0</v>
          </cell>
          <cell r="I1562" t="str">
            <v/>
          </cell>
        </row>
        <row r="1563">
          <cell r="C1563" t="str">
            <v/>
          </cell>
          <cell r="D1563">
            <v>0</v>
          </cell>
          <cell r="E1563">
            <v>0</v>
          </cell>
          <cell r="F1563" t="str">
            <v/>
          </cell>
          <cell r="G1563" t="str">
            <v/>
          </cell>
          <cell r="H1563">
            <v>0</v>
          </cell>
          <cell r="I1563" t="str">
            <v/>
          </cell>
        </row>
        <row r="1564">
          <cell r="C1564" t="str">
            <v/>
          </cell>
          <cell r="D1564">
            <v>0</v>
          </cell>
          <cell r="E1564">
            <v>0</v>
          </cell>
          <cell r="F1564" t="str">
            <v/>
          </cell>
          <cell r="G1564" t="str">
            <v/>
          </cell>
          <cell r="H1564">
            <v>0</v>
          </cell>
          <cell r="I1564" t="str">
            <v/>
          </cell>
        </row>
        <row r="1565">
          <cell r="C1565" t="str">
            <v/>
          </cell>
          <cell r="D1565">
            <v>0</v>
          </cell>
          <cell r="E1565">
            <v>0</v>
          </cell>
          <cell r="F1565" t="str">
            <v/>
          </cell>
          <cell r="G1565" t="str">
            <v/>
          </cell>
          <cell r="H1565">
            <v>0</v>
          </cell>
          <cell r="I1565" t="str">
            <v/>
          </cell>
        </row>
        <row r="1566">
          <cell r="C1566" t="str">
            <v/>
          </cell>
          <cell r="D1566">
            <v>0</v>
          </cell>
          <cell r="E1566">
            <v>0</v>
          </cell>
          <cell r="F1566" t="str">
            <v/>
          </cell>
          <cell r="G1566" t="str">
            <v/>
          </cell>
          <cell r="H1566">
            <v>0</v>
          </cell>
          <cell r="I1566" t="str">
            <v/>
          </cell>
        </row>
        <row r="1567">
          <cell r="C1567" t="str">
            <v/>
          </cell>
          <cell r="D1567">
            <v>0</v>
          </cell>
          <cell r="E1567">
            <v>0</v>
          </cell>
          <cell r="F1567" t="str">
            <v/>
          </cell>
          <cell r="G1567" t="str">
            <v/>
          </cell>
          <cell r="H1567">
            <v>0</v>
          </cell>
          <cell r="I1567" t="str">
            <v/>
          </cell>
        </row>
        <row r="1568">
          <cell r="C1568" t="str">
            <v/>
          </cell>
          <cell r="D1568">
            <v>0</v>
          </cell>
          <cell r="E1568">
            <v>0</v>
          </cell>
          <cell r="F1568" t="str">
            <v/>
          </cell>
          <cell r="G1568" t="str">
            <v/>
          </cell>
          <cell r="H1568">
            <v>0</v>
          </cell>
          <cell r="I1568" t="str">
            <v/>
          </cell>
        </row>
        <row r="1569">
          <cell r="C1569" t="str">
            <v/>
          </cell>
          <cell r="D1569">
            <v>0</v>
          </cell>
          <cell r="E1569">
            <v>0</v>
          </cell>
          <cell r="F1569" t="str">
            <v/>
          </cell>
          <cell r="G1569" t="str">
            <v/>
          </cell>
          <cell r="H1569">
            <v>0</v>
          </cell>
          <cell r="I1569" t="str">
            <v/>
          </cell>
        </row>
        <row r="1570">
          <cell r="C1570" t="str">
            <v/>
          </cell>
          <cell r="D1570">
            <v>0</v>
          </cell>
          <cell r="E1570">
            <v>0</v>
          </cell>
          <cell r="F1570" t="str">
            <v/>
          </cell>
          <cell r="G1570" t="str">
            <v/>
          </cell>
          <cell r="H1570">
            <v>0</v>
          </cell>
          <cell r="I1570" t="str">
            <v/>
          </cell>
        </row>
        <row r="1571"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 t="str">
            <v xml:space="preserve">Subtotal Maquinaria y Equipos </v>
          </cell>
          <cell r="I1571">
            <v>200</v>
          </cell>
        </row>
        <row r="1572">
          <cell r="C1572" t="str">
            <v>MATERIALES EN OBRA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C1573" t="str">
            <v>DESCRIPCION</v>
          </cell>
          <cell r="D1573">
            <v>0</v>
          </cell>
          <cell r="E1573">
            <v>0</v>
          </cell>
          <cell r="F1573" t="str">
            <v>UNIDAD</v>
          </cell>
          <cell r="G1573" t="str">
            <v>PRECIO UNITARIO</v>
          </cell>
          <cell r="H1573" t="str">
            <v>CANTIDAD</v>
          </cell>
          <cell r="I1573" t="str">
            <v>VALOR UNITARIO</v>
          </cell>
        </row>
        <row r="1574">
          <cell r="C1574" t="str">
            <v>CINTA PREVENTIVA O DE IMPACTO - TUBERIA</v>
          </cell>
          <cell r="D1574">
            <v>0</v>
          </cell>
          <cell r="E1574">
            <v>0</v>
          </cell>
          <cell r="F1574" t="str">
            <v>ML</v>
          </cell>
          <cell r="G1574">
            <v>250</v>
          </cell>
          <cell r="H1574">
            <v>0.9</v>
          </cell>
          <cell r="I1574">
            <v>225</v>
          </cell>
        </row>
        <row r="1575"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C1578" t="str">
            <v/>
          </cell>
          <cell r="D1578">
            <v>0</v>
          </cell>
          <cell r="E1578">
            <v>0</v>
          </cell>
          <cell r="F1578" t="str">
            <v/>
          </cell>
          <cell r="G1578" t="str">
            <v/>
          </cell>
          <cell r="H1578">
            <v>0</v>
          </cell>
          <cell r="I1578">
            <v>0</v>
          </cell>
        </row>
        <row r="1579">
          <cell r="C1579" t="str">
            <v/>
          </cell>
          <cell r="D1579">
            <v>0</v>
          </cell>
          <cell r="E1579">
            <v>0</v>
          </cell>
          <cell r="F1579" t="str">
            <v/>
          </cell>
          <cell r="G1579" t="str">
            <v/>
          </cell>
          <cell r="H1579">
            <v>0</v>
          </cell>
          <cell r="I1579">
            <v>0</v>
          </cell>
        </row>
        <row r="1580">
          <cell r="C1580" t="str">
            <v/>
          </cell>
          <cell r="D1580">
            <v>0</v>
          </cell>
          <cell r="E1580">
            <v>0</v>
          </cell>
          <cell r="F1580" t="str">
            <v/>
          </cell>
          <cell r="G1580" t="str">
            <v/>
          </cell>
          <cell r="H1580">
            <v>0</v>
          </cell>
          <cell r="I1580">
            <v>0</v>
          </cell>
        </row>
        <row r="1581">
          <cell r="C1581" t="str">
            <v/>
          </cell>
          <cell r="D1581">
            <v>0</v>
          </cell>
          <cell r="E1581">
            <v>0</v>
          </cell>
          <cell r="F1581" t="str">
            <v/>
          </cell>
          <cell r="G1581" t="str">
            <v/>
          </cell>
          <cell r="H1581">
            <v>0</v>
          </cell>
          <cell r="I1581">
            <v>0</v>
          </cell>
        </row>
        <row r="1582">
          <cell r="C1582" t="str">
            <v/>
          </cell>
          <cell r="D1582">
            <v>0</v>
          </cell>
          <cell r="E1582">
            <v>0</v>
          </cell>
          <cell r="F1582" t="str">
            <v/>
          </cell>
          <cell r="G1582" t="str">
            <v/>
          </cell>
          <cell r="H1582">
            <v>0</v>
          </cell>
          <cell r="I1582">
            <v>0</v>
          </cell>
        </row>
        <row r="1583">
          <cell r="C1583" t="str">
            <v/>
          </cell>
          <cell r="D1583">
            <v>0</v>
          </cell>
          <cell r="E1583">
            <v>0</v>
          </cell>
          <cell r="F1583" t="str">
            <v/>
          </cell>
          <cell r="G1583" t="str">
            <v/>
          </cell>
          <cell r="H1583">
            <v>0</v>
          </cell>
          <cell r="I1583">
            <v>0</v>
          </cell>
        </row>
        <row r="1584">
          <cell r="C1584" t="str">
            <v/>
          </cell>
          <cell r="D1584">
            <v>0</v>
          </cell>
          <cell r="E1584">
            <v>0</v>
          </cell>
          <cell r="F1584" t="str">
            <v/>
          </cell>
          <cell r="G1584" t="str">
            <v/>
          </cell>
          <cell r="H1584">
            <v>0</v>
          </cell>
          <cell r="I1584">
            <v>0</v>
          </cell>
        </row>
        <row r="1585">
          <cell r="C1585" t="str">
            <v/>
          </cell>
          <cell r="D1585">
            <v>0</v>
          </cell>
          <cell r="E1585">
            <v>0</v>
          </cell>
          <cell r="F1585" t="str">
            <v/>
          </cell>
          <cell r="G1585" t="str">
            <v/>
          </cell>
          <cell r="H1585">
            <v>0</v>
          </cell>
          <cell r="I1585">
            <v>0</v>
          </cell>
        </row>
        <row r="1586"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 t="str">
            <v xml:space="preserve">Subtotal Materiales en Obra </v>
          </cell>
          <cell r="I1586">
            <v>225</v>
          </cell>
        </row>
        <row r="1587">
          <cell r="C1587" t="str">
            <v>TRANSPORTE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C1588" t="str">
            <v>DESCRIPCION</v>
          </cell>
          <cell r="D1588" t="str">
            <v>UNIDAD</v>
          </cell>
          <cell r="E1588" t="str">
            <v>CANTIDAD</v>
          </cell>
          <cell r="F1588" t="str">
            <v>DIST.</v>
          </cell>
          <cell r="G1588" t="str">
            <v>UNIDAD/KM</v>
          </cell>
          <cell r="H1588" t="str">
            <v>TARIFA</v>
          </cell>
          <cell r="I1588" t="str">
            <v>VALOR UNITARIO</v>
          </cell>
        </row>
        <row r="1589">
          <cell r="C1589" t="str">
            <v/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C1590" t="str">
            <v/>
          </cell>
          <cell r="D1590" t="str">
            <v/>
          </cell>
          <cell r="E1590">
            <v>0</v>
          </cell>
          <cell r="F1590">
            <v>0</v>
          </cell>
          <cell r="G1590" t="str">
            <v/>
          </cell>
          <cell r="H1590" t="str">
            <v/>
          </cell>
          <cell r="I1590" t="str">
            <v/>
          </cell>
        </row>
        <row r="1591">
          <cell r="C1591" t="str">
            <v/>
          </cell>
          <cell r="D1591" t="str">
            <v/>
          </cell>
          <cell r="E1591">
            <v>0</v>
          </cell>
          <cell r="F1591">
            <v>0</v>
          </cell>
          <cell r="G1591" t="str">
            <v/>
          </cell>
          <cell r="H1591" t="str">
            <v/>
          </cell>
          <cell r="I1591" t="str">
            <v/>
          </cell>
        </row>
        <row r="1592">
          <cell r="C1592" t="str">
            <v/>
          </cell>
          <cell r="D1592" t="str">
            <v/>
          </cell>
          <cell r="E1592">
            <v>0</v>
          </cell>
          <cell r="F1592">
            <v>0</v>
          </cell>
          <cell r="G1592" t="str">
            <v/>
          </cell>
          <cell r="H1592" t="str">
            <v/>
          </cell>
          <cell r="I1592" t="str">
            <v/>
          </cell>
        </row>
        <row r="1593">
          <cell r="C1593" t="str">
            <v/>
          </cell>
          <cell r="D1593" t="str">
            <v/>
          </cell>
          <cell r="E1593">
            <v>0</v>
          </cell>
          <cell r="F1593">
            <v>0</v>
          </cell>
          <cell r="G1593" t="str">
            <v/>
          </cell>
          <cell r="H1593" t="str">
            <v/>
          </cell>
          <cell r="I1593" t="str">
            <v/>
          </cell>
        </row>
        <row r="1594">
          <cell r="C1594">
            <v>0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H1594" t="str">
            <v xml:space="preserve">Subtotal Transporte </v>
          </cell>
          <cell r="I1594">
            <v>0</v>
          </cell>
        </row>
        <row r="1595">
          <cell r="C1595" t="str">
            <v>MANO DE OBRA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C1596" t="str">
            <v>DESCRIPCION</v>
          </cell>
          <cell r="D1596" t="str">
            <v>CANTIDAD</v>
          </cell>
          <cell r="E1596" t="str">
            <v>JORNAL</v>
          </cell>
          <cell r="F1596" t="str">
            <v>PRESTAC.</v>
          </cell>
          <cell r="G1596" t="str">
            <v>JORNAL TOTAL</v>
          </cell>
          <cell r="H1596" t="str">
            <v>RENDIMIENTO</v>
          </cell>
          <cell r="I1596" t="str">
            <v>VALOR UNITARIO</v>
          </cell>
        </row>
        <row r="1597">
          <cell r="C1597" t="str">
            <v>AYUDANTE FONTANERIA</v>
          </cell>
          <cell r="D1597">
            <v>1</v>
          </cell>
          <cell r="E1597">
            <v>35440</v>
          </cell>
          <cell r="F1597">
            <v>0.71371881829559003</v>
          </cell>
          <cell r="G1597">
            <v>60846.936000000002</v>
          </cell>
          <cell r="H1597">
            <v>0.12</v>
          </cell>
          <cell r="I1597">
            <v>7301.6323199999997</v>
          </cell>
        </row>
        <row r="1598">
          <cell r="C1598" t="str">
            <v>OFICIAL FONTANERIA</v>
          </cell>
          <cell r="D1598">
            <v>1</v>
          </cell>
          <cell r="E1598">
            <v>51980</v>
          </cell>
          <cell r="F1598">
            <v>0.68272746988607613</v>
          </cell>
          <cell r="G1598">
            <v>89244.462</v>
          </cell>
          <cell r="H1598">
            <v>0.12</v>
          </cell>
          <cell r="I1598">
            <v>10709.335439999999</v>
          </cell>
        </row>
        <row r="1599">
          <cell r="C1599" t="str">
            <v/>
          </cell>
          <cell r="D1599">
            <v>0</v>
          </cell>
          <cell r="E1599" t="str">
            <v/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C1600" t="str">
            <v/>
          </cell>
          <cell r="D1600">
            <v>0</v>
          </cell>
          <cell r="E1600" t="str">
            <v/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C1601" t="str">
            <v/>
          </cell>
          <cell r="D1601">
            <v>0</v>
          </cell>
          <cell r="E1601" t="str">
            <v/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C1602" t="str">
            <v/>
          </cell>
          <cell r="D1602">
            <v>0</v>
          </cell>
          <cell r="E1602" t="str">
            <v/>
          </cell>
          <cell r="F1602">
            <v>0</v>
          </cell>
          <cell r="G1602" t="str">
            <v/>
          </cell>
          <cell r="H1602">
            <v>0</v>
          </cell>
          <cell r="I1602" t="str">
            <v/>
          </cell>
        </row>
        <row r="1603">
          <cell r="C1603" t="str">
            <v/>
          </cell>
          <cell r="D1603">
            <v>0</v>
          </cell>
          <cell r="E1603" t="str">
            <v/>
          </cell>
          <cell r="F1603" t="str">
            <v/>
          </cell>
          <cell r="G1603" t="str">
            <v/>
          </cell>
          <cell r="H1603">
            <v>0</v>
          </cell>
          <cell r="I1603" t="str">
            <v/>
          </cell>
        </row>
        <row r="1604">
          <cell r="C1604" t="str">
            <v/>
          </cell>
          <cell r="D1604">
            <v>0</v>
          </cell>
          <cell r="E1604" t="str">
            <v/>
          </cell>
          <cell r="F1604" t="str">
            <v/>
          </cell>
          <cell r="G1604" t="str">
            <v/>
          </cell>
          <cell r="H1604">
            <v>0</v>
          </cell>
          <cell r="I1604" t="str">
            <v/>
          </cell>
        </row>
        <row r="1605">
          <cell r="C1605" t="str">
            <v/>
          </cell>
          <cell r="D1605">
            <v>0</v>
          </cell>
          <cell r="E1605" t="str">
            <v/>
          </cell>
          <cell r="F1605" t="str">
            <v/>
          </cell>
          <cell r="G1605" t="str">
            <v/>
          </cell>
          <cell r="H1605">
            <v>0</v>
          </cell>
          <cell r="I1605" t="str">
            <v/>
          </cell>
        </row>
        <row r="1606">
          <cell r="C1606" t="str">
            <v/>
          </cell>
          <cell r="D1606">
            <v>0</v>
          </cell>
          <cell r="E1606" t="str">
            <v/>
          </cell>
          <cell r="F1606" t="str">
            <v/>
          </cell>
          <cell r="G1606" t="str">
            <v/>
          </cell>
          <cell r="H1606">
            <v>0</v>
          </cell>
          <cell r="I1606" t="str">
            <v/>
          </cell>
        </row>
        <row r="1607"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 t="str">
            <v xml:space="preserve">Subtotal Mano de Obra </v>
          </cell>
          <cell r="I1607">
            <v>18011</v>
          </cell>
        </row>
        <row r="1608"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</row>
        <row r="1609">
          <cell r="C1609" t="str">
            <v xml:space="preserve">VALOR PRECIO UNITARIO 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18436</v>
          </cell>
        </row>
        <row r="1610">
          <cell r="C1610">
            <v>0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C1611" t="str">
            <v>AR-002</v>
          </cell>
          <cell r="D1611" t="str">
            <v>DESCONEXION DE REDES EXISTENTES A RENOVAR Y PUESTA EN MARCHA DE REDES NUEVAS, DIAMETRO 6PLG (INCLUYE SUMINISTROS E INSTALACIÓN)</v>
          </cell>
          <cell r="E1611">
            <v>0</v>
          </cell>
          <cell r="F1611">
            <v>9</v>
          </cell>
          <cell r="G1611">
            <v>366948</v>
          </cell>
          <cell r="H1611" t="str">
            <v>UNIDAD :</v>
          </cell>
          <cell r="I1611" t="str">
            <v>UND</v>
          </cell>
        </row>
        <row r="1612">
          <cell r="C1612" t="str">
            <v>DESCONEXION DE REDES EXISTENTES A RENOVAR Y PUESTA EN MARCHA DE REDES NUEVAS, DIAMETRO 6PLG (INCLUYE SUMINISTROS E INSTALACIÓN)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C1614" t="str">
            <v>MAQUINARIA Y EQUIPOS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C1615" t="str">
            <v>DESCRIPCION</v>
          </cell>
          <cell r="D1615">
            <v>0</v>
          </cell>
          <cell r="E1615">
            <v>0</v>
          </cell>
          <cell r="F1615" t="str">
            <v>UNIDAD</v>
          </cell>
          <cell r="G1615" t="str">
            <v>TARIFA/ UNIDAD</v>
          </cell>
          <cell r="H1615" t="str">
            <v>RENDIMIENTO</v>
          </cell>
          <cell r="I1615" t="str">
            <v>VALOR UNITARIO</v>
          </cell>
        </row>
        <row r="1616">
          <cell r="C1616" t="str">
            <v>HERRAMIENTAS MENORES</v>
          </cell>
          <cell r="D1616">
            <v>0</v>
          </cell>
          <cell r="E1616">
            <v>0</v>
          </cell>
          <cell r="F1616" t="str">
            <v>GLB</v>
          </cell>
          <cell r="G1616">
            <v>1000</v>
          </cell>
          <cell r="H1616">
            <v>10</v>
          </cell>
          <cell r="I1616">
            <v>10000</v>
          </cell>
        </row>
        <row r="1617">
          <cell r="C1617" t="str">
            <v/>
          </cell>
          <cell r="D1617">
            <v>0</v>
          </cell>
          <cell r="E1617">
            <v>0</v>
          </cell>
          <cell r="F1617" t="str">
            <v/>
          </cell>
          <cell r="G1617" t="str">
            <v/>
          </cell>
          <cell r="H1617">
            <v>0</v>
          </cell>
          <cell r="I1617" t="str">
            <v/>
          </cell>
        </row>
        <row r="1618">
          <cell r="C1618" t="str">
            <v/>
          </cell>
          <cell r="D1618">
            <v>0</v>
          </cell>
          <cell r="E1618">
            <v>0</v>
          </cell>
          <cell r="F1618" t="str">
            <v/>
          </cell>
          <cell r="G1618" t="str">
            <v/>
          </cell>
          <cell r="H1618">
            <v>0</v>
          </cell>
          <cell r="I1618" t="str">
            <v/>
          </cell>
        </row>
        <row r="1619">
          <cell r="C1619" t="str">
            <v/>
          </cell>
          <cell r="D1619">
            <v>0</v>
          </cell>
          <cell r="E1619">
            <v>0</v>
          </cell>
          <cell r="F1619" t="str">
            <v/>
          </cell>
          <cell r="G1619" t="str">
            <v/>
          </cell>
          <cell r="H1619">
            <v>0</v>
          </cell>
          <cell r="I1619" t="str">
            <v/>
          </cell>
        </row>
        <row r="1620">
          <cell r="C1620" t="str">
            <v/>
          </cell>
          <cell r="D1620">
            <v>0</v>
          </cell>
          <cell r="E1620">
            <v>0</v>
          </cell>
          <cell r="F1620" t="str">
            <v/>
          </cell>
          <cell r="G1620" t="str">
            <v/>
          </cell>
          <cell r="H1620">
            <v>0</v>
          </cell>
          <cell r="I1620" t="str">
            <v/>
          </cell>
        </row>
        <row r="1621">
          <cell r="C1621" t="str">
            <v/>
          </cell>
          <cell r="D1621">
            <v>0</v>
          </cell>
          <cell r="E1621">
            <v>0</v>
          </cell>
          <cell r="F1621" t="str">
            <v/>
          </cell>
          <cell r="G1621" t="str">
            <v/>
          </cell>
          <cell r="H1621">
            <v>0</v>
          </cell>
          <cell r="I1621" t="str">
            <v/>
          </cell>
        </row>
        <row r="1622">
          <cell r="C1622" t="str">
            <v/>
          </cell>
          <cell r="D1622">
            <v>0</v>
          </cell>
          <cell r="E1622">
            <v>0</v>
          </cell>
          <cell r="F1622" t="str">
            <v/>
          </cell>
          <cell r="G1622" t="str">
            <v/>
          </cell>
          <cell r="H1622">
            <v>0</v>
          </cell>
          <cell r="I1622" t="str">
            <v/>
          </cell>
        </row>
        <row r="1623">
          <cell r="C1623" t="str">
            <v/>
          </cell>
          <cell r="D1623">
            <v>0</v>
          </cell>
          <cell r="E1623">
            <v>0</v>
          </cell>
          <cell r="F1623" t="str">
            <v/>
          </cell>
          <cell r="G1623" t="str">
            <v/>
          </cell>
          <cell r="H1623">
            <v>0</v>
          </cell>
          <cell r="I1623" t="str">
            <v/>
          </cell>
        </row>
        <row r="1624">
          <cell r="C1624" t="str">
            <v/>
          </cell>
          <cell r="D1624">
            <v>0</v>
          </cell>
          <cell r="E1624">
            <v>0</v>
          </cell>
          <cell r="F1624" t="str">
            <v/>
          </cell>
          <cell r="G1624" t="str">
            <v/>
          </cell>
          <cell r="H1624">
            <v>0</v>
          </cell>
          <cell r="I1624" t="str">
            <v/>
          </cell>
        </row>
        <row r="1625">
          <cell r="C1625" t="str">
            <v/>
          </cell>
          <cell r="D1625">
            <v>0</v>
          </cell>
          <cell r="E1625">
            <v>0</v>
          </cell>
          <cell r="F1625" t="str">
            <v/>
          </cell>
          <cell r="G1625" t="str">
            <v/>
          </cell>
          <cell r="H1625">
            <v>0</v>
          </cell>
          <cell r="I1625" t="str">
            <v/>
          </cell>
        </row>
        <row r="1626"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 t="str">
            <v xml:space="preserve">Subtotal Maquinaria y Equipos </v>
          </cell>
          <cell r="I1626">
            <v>10000</v>
          </cell>
        </row>
        <row r="1627">
          <cell r="C1627" t="str">
            <v>MATERIALES EN OBRA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C1628" t="str">
            <v>DESCRIPCION</v>
          </cell>
          <cell r="D1628">
            <v>0</v>
          </cell>
          <cell r="E1628">
            <v>0</v>
          </cell>
          <cell r="F1628" t="str">
            <v>UNIDAD</v>
          </cell>
          <cell r="G1628" t="str">
            <v>PRECIO UNITARIO</v>
          </cell>
          <cell r="H1628" t="str">
            <v>CANTIDAD</v>
          </cell>
          <cell r="I1628" t="str">
            <v>VALOR UNITARIO</v>
          </cell>
        </row>
        <row r="1629">
          <cell r="C1629" t="str">
            <v>CINTA PREVENTIVA O DE IMPACTO - TUBERIA</v>
          </cell>
          <cell r="D1629">
            <v>0</v>
          </cell>
          <cell r="E1629">
            <v>0</v>
          </cell>
          <cell r="F1629" t="str">
            <v>ML</v>
          </cell>
          <cell r="G1629">
            <v>250</v>
          </cell>
          <cell r="H1629">
            <v>1.04</v>
          </cell>
          <cell r="I1629">
            <v>260</v>
          </cell>
        </row>
        <row r="1630">
          <cell r="C1630" t="str">
            <v xml:space="preserve">Unión Brida por Acople Universal 6plg HD </v>
          </cell>
          <cell r="D1630">
            <v>0</v>
          </cell>
          <cell r="E1630">
            <v>0</v>
          </cell>
          <cell r="F1630" t="str">
            <v>UND</v>
          </cell>
          <cell r="G1630">
            <v>129920</v>
          </cell>
          <cell r="H1630">
            <v>1</v>
          </cell>
          <cell r="I1630">
            <v>129920</v>
          </cell>
        </row>
        <row r="1631">
          <cell r="C1631" t="str">
            <v>BRIDA CIEGA 6PLG HD</v>
          </cell>
          <cell r="D1631">
            <v>0</v>
          </cell>
          <cell r="E1631">
            <v>0</v>
          </cell>
          <cell r="F1631" t="str">
            <v>UND</v>
          </cell>
          <cell r="G1631">
            <v>148480</v>
          </cell>
          <cell r="H1631">
            <v>1</v>
          </cell>
          <cell r="I1631">
            <v>148480</v>
          </cell>
        </row>
        <row r="1632">
          <cell r="C1632" t="str">
            <v>KIT DE TORNILLERÍA Ø6" PARA JUNTAS CON BRIDA (INCLUYE TORNILLO, TUERCA, EMPAQUE, GUASA Y ARANDELA)</v>
          </cell>
          <cell r="D1632">
            <v>0</v>
          </cell>
          <cell r="E1632">
            <v>0</v>
          </cell>
          <cell r="F1632" t="str">
            <v>UND</v>
          </cell>
          <cell r="G1632">
            <v>51272</v>
          </cell>
          <cell r="H1632">
            <v>1</v>
          </cell>
          <cell r="I1632">
            <v>51272</v>
          </cell>
        </row>
        <row r="1633">
          <cell r="C1633" t="str">
            <v/>
          </cell>
          <cell r="D1633">
            <v>0</v>
          </cell>
          <cell r="E1633">
            <v>0</v>
          </cell>
          <cell r="F1633" t="str">
            <v/>
          </cell>
          <cell r="G1633" t="str">
            <v/>
          </cell>
          <cell r="H1633">
            <v>0</v>
          </cell>
          <cell r="I1633">
            <v>0</v>
          </cell>
        </row>
        <row r="1634">
          <cell r="C1634" t="str">
            <v/>
          </cell>
          <cell r="D1634">
            <v>0</v>
          </cell>
          <cell r="E1634">
            <v>0</v>
          </cell>
          <cell r="F1634" t="str">
            <v/>
          </cell>
          <cell r="G1634" t="str">
            <v/>
          </cell>
          <cell r="H1634">
            <v>0</v>
          </cell>
          <cell r="I1634">
            <v>0</v>
          </cell>
        </row>
        <row r="1635">
          <cell r="C1635" t="str">
            <v/>
          </cell>
          <cell r="D1635">
            <v>0</v>
          </cell>
          <cell r="E1635">
            <v>0</v>
          </cell>
          <cell r="F1635" t="str">
            <v/>
          </cell>
          <cell r="G1635" t="str">
            <v/>
          </cell>
          <cell r="H1635">
            <v>0</v>
          </cell>
          <cell r="I1635">
            <v>0</v>
          </cell>
        </row>
        <row r="1636">
          <cell r="C1636" t="str">
            <v/>
          </cell>
          <cell r="D1636">
            <v>0</v>
          </cell>
          <cell r="E1636">
            <v>0</v>
          </cell>
          <cell r="F1636" t="str">
            <v/>
          </cell>
          <cell r="G1636" t="str">
            <v/>
          </cell>
          <cell r="H1636">
            <v>0</v>
          </cell>
          <cell r="I1636">
            <v>0</v>
          </cell>
        </row>
        <row r="1637">
          <cell r="C1637" t="str">
            <v/>
          </cell>
          <cell r="D1637">
            <v>0</v>
          </cell>
          <cell r="E1637">
            <v>0</v>
          </cell>
          <cell r="F1637" t="str">
            <v/>
          </cell>
          <cell r="G1637" t="str">
            <v/>
          </cell>
          <cell r="H1637">
            <v>0</v>
          </cell>
          <cell r="I1637">
            <v>0</v>
          </cell>
        </row>
        <row r="1638">
          <cell r="C1638" t="str">
            <v/>
          </cell>
          <cell r="D1638">
            <v>0</v>
          </cell>
          <cell r="E1638">
            <v>0</v>
          </cell>
          <cell r="F1638" t="str">
            <v/>
          </cell>
          <cell r="G1638" t="str">
            <v/>
          </cell>
          <cell r="H1638">
            <v>0</v>
          </cell>
          <cell r="I1638">
            <v>0</v>
          </cell>
        </row>
        <row r="1639">
          <cell r="C1639" t="str">
            <v/>
          </cell>
          <cell r="D1639">
            <v>0</v>
          </cell>
          <cell r="E1639">
            <v>0</v>
          </cell>
          <cell r="F1639" t="str">
            <v/>
          </cell>
          <cell r="G1639" t="str">
            <v/>
          </cell>
          <cell r="H1639">
            <v>0</v>
          </cell>
          <cell r="I1639">
            <v>0</v>
          </cell>
        </row>
        <row r="1640">
          <cell r="C1640" t="str">
            <v/>
          </cell>
          <cell r="D1640">
            <v>0</v>
          </cell>
          <cell r="E1640">
            <v>0</v>
          </cell>
          <cell r="F1640" t="str">
            <v/>
          </cell>
          <cell r="G1640" t="str">
            <v/>
          </cell>
          <cell r="H1640">
            <v>0</v>
          </cell>
          <cell r="I1640">
            <v>0</v>
          </cell>
        </row>
        <row r="1641"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 t="str">
            <v xml:space="preserve">Subtotal Materiales en Obra </v>
          </cell>
          <cell r="I1641">
            <v>329932</v>
          </cell>
        </row>
        <row r="1642">
          <cell r="C1642" t="str">
            <v>TRANSPORTE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C1643" t="str">
            <v>DESCRIPCION</v>
          </cell>
          <cell r="D1643" t="str">
            <v>UNIDAD</v>
          </cell>
          <cell r="E1643" t="str">
            <v>CANTIDAD</v>
          </cell>
          <cell r="F1643" t="str">
            <v>DIST.</v>
          </cell>
          <cell r="G1643" t="str">
            <v>UNIDAD/KM</v>
          </cell>
          <cell r="H1643" t="str">
            <v>TARIFA</v>
          </cell>
          <cell r="I1643" t="str">
            <v>VALOR UNITARIO</v>
          </cell>
        </row>
        <row r="1644">
          <cell r="C1644" t="str">
            <v/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C1645" t="str">
            <v/>
          </cell>
          <cell r="D1645" t="str">
            <v/>
          </cell>
          <cell r="E1645">
            <v>0</v>
          </cell>
          <cell r="F1645">
            <v>0</v>
          </cell>
          <cell r="G1645" t="str">
            <v/>
          </cell>
          <cell r="H1645" t="str">
            <v/>
          </cell>
          <cell r="I1645" t="str">
            <v/>
          </cell>
        </row>
        <row r="1646">
          <cell r="C1646" t="str">
            <v/>
          </cell>
          <cell r="D1646" t="str">
            <v/>
          </cell>
          <cell r="E1646">
            <v>0</v>
          </cell>
          <cell r="F1646">
            <v>0</v>
          </cell>
          <cell r="G1646" t="str">
            <v/>
          </cell>
          <cell r="H1646" t="str">
            <v/>
          </cell>
          <cell r="I1646" t="str">
            <v/>
          </cell>
        </row>
        <row r="1647">
          <cell r="C1647" t="str">
            <v/>
          </cell>
          <cell r="D1647" t="str">
            <v/>
          </cell>
          <cell r="E1647">
            <v>0</v>
          </cell>
          <cell r="F1647">
            <v>0</v>
          </cell>
          <cell r="G1647" t="str">
            <v/>
          </cell>
          <cell r="H1647" t="str">
            <v/>
          </cell>
          <cell r="I1647" t="str">
            <v/>
          </cell>
        </row>
        <row r="1648">
          <cell r="C1648" t="str">
            <v/>
          </cell>
          <cell r="D1648" t="str">
            <v/>
          </cell>
          <cell r="E1648">
            <v>0</v>
          </cell>
          <cell r="F1648">
            <v>0</v>
          </cell>
          <cell r="G1648" t="str">
            <v/>
          </cell>
          <cell r="H1648" t="str">
            <v/>
          </cell>
          <cell r="I1648" t="str">
            <v/>
          </cell>
        </row>
        <row r="1649"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 t="str">
            <v xml:space="preserve">Subtotal Transporte </v>
          </cell>
          <cell r="I1649">
            <v>0</v>
          </cell>
        </row>
        <row r="1650">
          <cell r="C1650" t="str">
            <v>MANO DE OBRA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C1651" t="str">
            <v>DESCRIPCION</v>
          </cell>
          <cell r="D1651" t="str">
            <v>CANTIDAD</v>
          </cell>
          <cell r="E1651" t="str">
            <v>JORNAL</v>
          </cell>
          <cell r="F1651" t="str">
            <v>PRESTAC.</v>
          </cell>
          <cell r="G1651" t="str">
            <v>JORNAL TOTAL</v>
          </cell>
          <cell r="H1651" t="str">
            <v>RENDIMIENTO</v>
          </cell>
          <cell r="I1651" t="str">
            <v>VALOR UNITARIO</v>
          </cell>
        </row>
        <row r="1652">
          <cell r="C1652" t="str">
            <v>AYUDANTE FONTANERIA</v>
          </cell>
          <cell r="D1652">
            <v>1</v>
          </cell>
          <cell r="E1652">
            <v>35440</v>
          </cell>
          <cell r="F1652">
            <v>0.70709959794144628</v>
          </cell>
          <cell r="G1652">
            <v>60846.936000000002</v>
          </cell>
          <cell r="H1652">
            <v>0.18</v>
          </cell>
          <cell r="I1652">
            <v>10952.448479999999</v>
          </cell>
        </row>
        <row r="1653">
          <cell r="C1653" t="str">
            <v>OFICIAL FONTANERIA</v>
          </cell>
          <cell r="D1653">
            <v>1</v>
          </cell>
          <cell r="E1653">
            <v>51980</v>
          </cell>
          <cell r="F1653">
            <v>0.67776305462046826</v>
          </cell>
          <cell r="G1653">
            <v>89244.462</v>
          </cell>
          <cell r="H1653">
            <v>0.18</v>
          </cell>
          <cell r="I1653">
            <v>16064.00316</v>
          </cell>
        </row>
        <row r="1654">
          <cell r="C1654" t="str">
            <v/>
          </cell>
          <cell r="D1654">
            <v>0</v>
          </cell>
          <cell r="E1654" t="str">
            <v/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</row>
        <row r="1655">
          <cell r="C1655" t="str">
            <v/>
          </cell>
          <cell r="D1655">
            <v>0</v>
          </cell>
          <cell r="E1655" t="str">
            <v/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C1656" t="str">
            <v/>
          </cell>
          <cell r="D1656">
            <v>0</v>
          </cell>
          <cell r="E1656" t="str">
            <v/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C1657" t="str">
            <v/>
          </cell>
          <cell r="D1657">
            <v>0</v>
          </cell>
          <cell r="E1657" t="str">
            <v/>
          </cell>
          <cell r="F1657">
            <v>0</v>
          </cell>
          <cell r="G1657" t="str">
            <v/>
          </cell>
          <cell r="H1657">
            <v>0</v>
          </cell>
          <cell r="I1657" t="str">
            <v/>
          </cell>
        </row>
        <row r="1658">
          <cell r="C1658" t="str">
            <v/>
          </cell>
          <cell r="D1658">
            <v>0</v>
          </cell>
          <cell r="E1658" t="str">
            <v/>
          </cell>
          <cell r="F1658" t="str">
            <v/>
          </cell>
          <cell r="G1658" t="str">
            <v/>
          </cell>
          <cell r="H1658">
            <v>0</v>
          </cell>
          <cell r="I1658" t="str">
            <v/>
          </cell>
        </row>
        <row r="1659">
          <cell r="C1659" t="str">
            <v/>
          </cell>
          <cell r="D1659">
            <v>0</v>
          </cell>
          <cell r="E1659" t="str">
            <v/>
          </cell>
          <cell r="F1659" t="str">
            <v/>
          </cell>
          <cell r="G1659" t="str">
            <v/>
          </cell>
          <cell r="H1659">
            <v>0</v>
          </cell>
          <cell r="I1659" t="str">
            <v/>
          </cell>
        </row>
        <row r="1660">
          <cell r="C1660" t="str">
            <v/>
          </cell>
          <cell r="D1660">
            <v>0</v>
          </cell>
          <cell r="E1660" t="str">
            <v/>
          </cell>
          <cell r="F1660" t="str">
            <v/>
          </cell>
          <cell r="G1660" t="str">
            <v/>
          </cell>
          <cell r="H1660">
            <v>0</v>
          </cell>
          <cell r="I1660" t="str">
            <v/>
          </cell>
        </row>
        <row r="1661">
          <cell r="C1661" t="str">
            <v/>
          </cell>
          <cell r="D1661">
            <v>0</v>
          </cell>
          <cell r="E1661" t="str">
            <v/>
          </cell>
          <cell r="F1661" t="str">
            <v/>
          </cell>
          <cell r="G1661" t="str">
            <v/>
          </cell>
          <cell r="H1661">
            <v>0</v>
          </cell>
          <cell r="I1661" t="str">
            <v/>
          </cell>
        </row>
        <row r="1662"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 t="str">
            <v xml:space="preserve">Subtotal Mano de Obra </v>
          </cell>
          <cell r="I1662">
            <v>27016</v>
          </cell>
        </row>
        <row r="1663"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C1664" t="str">
            <v xml:space="preserve">VALOR PRECIO UNITARIO 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366948</v>
          </cell>
        </row>
        <row r="1665"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C1666" t="str">
            <v>ATA-069</v>
          </cell>
          <cell r="D1666" t="str">
            <v>REUBICACIÓN DE ACOMETIDA DOMICILIARIA DE ALCANTARILLADO (INCLUYE INSTALACIÓN, SUMINISTROS, DEMOLICIÓN Y CONTRUCCIÓN  REGISTRO DE INSPECCION 060X0.60 m CONCRETO 21 MPA CON TAPA)</v>
          </cell>
          <cell r="E1666">
            <v>0</v>
          </cell>
          <cell r="F1666">
            <v>0.51700000000000002</v>
          </cell>
          <cell r="G1666">
            <v>470766</v>
          </cell>
          <cell r="H1666" t="str">
            <v>UNIDAD :</v>
          </cell>
          <cell r="I1666" t="str">
            <v>UND</v>
          </cell>
        </row>
        <row r="1667">
          <cell r="C1667" t="str">
            <v>REUBICACIÓN DE ACOMETIDA DOMICILIARIA DE ALCANTARILLADO (INCLUYE INSTALACIÓN, SUMINISTROS, DEMOLICIÓN Y CONTRUCCIÓN  REGISTRO DE INSPECCION 060X0.60 m CONCRETO 21 MPA CON TAPA)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C1669" t="str">
            <v>MAQUINARIA Y EQUIPOS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C1670" t="str">
            <v>DESCRIPCION</v>
          </cell>
          <cell r="D1670">
            <v>0</v>
          </cell>
          <cell r="E1670">
            <v>0</v>
          </cell>
          <cell r="F1670" t="str">
            <v>UNIDAD</v>
          </cell>
          <cell r="G1670" t="str">
            <v>TARIFA/ UNIDAD</v>
          </cell>
          <cell r="H1670" t="str">
            <v>RENDIMIENTO</v>
          </cell>
          <cell r="I1670" t="str">
            <v>VALOR UNITARIO</v>
          </cell>
        </row>
        <row r="1671">
          <cell r="C1671" t="str">
            <v>HERRAMIENTAS MENORES</v>
          </cell>
          <cell r="D1671">
            <v>0</v>
          </cell>
          <cell r="E1671">
            <v>0</v>
          </cell>
          <cell r="F1671" t="str">
            <v>GLB</v>
          </cell>
          <cell r="G1671">
            <v>1000</v>
          </cell>
          <cell r="H1671">
            <v>1.1100000000000001</v>
          </cell>
          <cell r="I1671">
            <v>1110</v>
          </cell>
        </row>
        <row r="1672">
          <cell r="C1672" t="str">
            <v>FORMALETA</v>
          </cell>
          <cell r="D1672">
            <v>0</v>
          </cell>
          <cell r="E1672">
            <v>0</v>
          </cell>
          <cell r="F1672" t="str">
            <v>DIA</v>
          </cell>
          <cell r="G1672">
            <v>700</v>
          </cell>
          <cell r="H1672">
            <v>2</v>
          </cell>
          <cell r="I1672">
            <v>1400</v>
          </cell>
        </row>
        <row r="1673">
          <cell r="C1673" t="str">
            <v/>
          </cell>
          <cell r="D1673">
            <v>0</v>
          </cell>
          <cell r="E1673">
            <v>0</v>
          </cell>
          <cell r="F1673" t="str">
            <v/>
          </cell>
          <cell r="G1673" t="str">
            <v/>
          </cell>
          <cell r="H1673">
            <v>0</v>
          </cell>
          <cell r="I1673" t="str">
            <v/>
          </cell>
        </row>
        <row r="1674">
          <cell r="C1674" t="str">
            <v/>
          </cell>
          <cell r="D1674">
            <v>0</v>
          </cell>
          <cell r="E1674">
            <v>0</v>
          </cell>
          <cell r="F1674" t="str">
            <v/>
          </cell>
          <cell r="G1674" t="str">
            <v/>
          </cell>
          <cell r="H1674">
            <v>0</v>
          </cell>
          <cell r="I1674" t="str">
            <v/>
          </cell>
        </row>
        <row r="1675">
          <cell r="C1675" t="str">
            <v/>
          </cell>
          <cell r="D1675">
            <v>0</v>
          </cell>
          <cell r="E1675">
            <v>0</v>
          </cell>
          <cell r="F1675" t="str">
            <v/>
          </cell>
          <cell r="G1675" t="str">
            <v/>
          </cell>
          <cell r="H1675">
            <v>0</v>
          </cell>
          <cell r="I1675" t="str">
            <v/>
          </cell>
        </row>
        <row r="1676">
          <cell r="C1676" t="str">
            <v/>
          </cell>
          <cell r="D1676">
            <v>0</v>
          </cell>
          <cell r="E1676">
            <v>0</v>
          </cell>
          <cell r="F1676" t="str">
            <v/>
          </cell>
          <cell r="G1676" t="str">
            <v/>
          </cell>
          <cell r="H1676">
            <v>0</v>
          </cell>
          <cell r="I1676" t="str">
            <v/>
          </cell>
        </row>
        <row r="1677">
          <cell r="C1677" t="str">
            <v/>
          </cell>
          <cell r="D1677">
            <v>0</v>
          </cell>
          <cell r="E1677">
            <v>0</v>
          </cell>
          <cell r="F1677" t="str">
            <v/>
          </cell>
          <cell r="G1677" t="str">
            <v/>
          </cell>
          <cell r="H1677">
            <v>0</v>
          </cell>
          <cell r="I1677" t="str">
            <v/>
          </cell>
        </row>
        <row r="1678">
          <cell r="C1678" t="str">
            <v/>
          </cell>
          <cell r="D1678">
            <v>0</v>
          </cell>
          <cell r="E1678">
            <v>0</v>
          </cell>
          <cell r="F1678" t="str">
            <v/>
          </cell>
          <cell r="G1678" t="str">
            <v/>
          </cell>
          <cell r="H1678">
            <v>0</v>
          </cell>
          <cell r="I1678" t="str">
            <v/>
          </cell>
        </row>
        <row r="1679">
          <cell r="C1679" t="str">
            <v/>
          </cell>
          <cell r="D1679">
            <v>0</v>
          </cell>
          <cell r="E1679">
            <v>0</v>
          </cell>
          <cell r="F1679" t="str">
            <v/>
          </cell>
          <cell r="G1679" t="str">
            <v/>
          </cell>
          <cell r="H1679">
            <v>0</v>
          </cell>
          <cell r="I1679" t="str">
            <v/>
          </cell>
        </row>
        <row r="1680">
          <cell r="C1680" t="str">
            <v/>
          </cell>
          <cell r="D1680">
            <v>0</v>
          </cell>
          <cell r="E1680">
            <v>0</v>
          </cell>
          <cell r="F1680" t="str">
            <v/>
          </cell>
          <cell r="G1680" t="str">
            <v/>
          </cell>
          <cell r="H1680">
            <v>0</v>
          </cell>
          <cell r="I1680" t="str">
            <v/>
          </cell>
        </row>
        <row r="1681"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 t="str">
            <v xml:space="preserve">Subtotal Maquinaria y Equipos </v>
          </cell>
          <cell r="I1681">
            <v>2510</v>
          </cell>
        </row>
        <row r="1682">
          <cell r="C1682" t="str">
            <v>MATERIALES EN OBRA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C1683" t="str">
            <v>DESCRIPCION</v>
          </cell>
          <cell r="D1683">
            <v>0</v>
          </cell>
          <cell r="E1683">
            <v>0</v>
          </cell>
          <cell r="F1683" t="str">
            <v>UNIDAD</v>
          </cell>
          <cell r="G1683" t="str">
            <v>PRECIO UNITARIO</v>
          </cell>
          <cell r="H1683" t="str">
            <v>CANTIDAD</v>
          </cell>
          <cell r="I1683" t="str">
            <v>VALOR UNITARIO</v>
          </cell>
        </row>
        <row r="1684">
          <cell r="C1684" t="str">
            <v>CINTA PREVENTIVA O DE IMPACTO - TUBERIA</v>
          </cell>
          <cell r="D1684">
            <v>0</v>
          </cell>
          <cell r="E1684">
            <v>0</v>
          </cell>
          <cell r="F1684" t="str">
            <v>ML</v>
          </cell>
          <cell r="G1684">
            <v>250</v>
          </cell>
          <cell r="H1684">
            <v>1.04</v>
          </cell>
          <cell r="I1684">
            <v>260</v>
          </cell>
        </row>
        <row r="1685">
          <cell r="C1685" t="str">
            <v>LUBRICANTE PVC 500GR</v>
          </cell>
          <cell r="D1685">
            <v>0</v>
          </cell>
          <cell r="E1685">
            <v>0</v>
          </cell>
          <cell r="F1685" t="str">
            <v>UND</v>
          </cell>
          <cell r="G1685">
            <v>10746.24</v>
          </cell>
          <cell r="H1685">
            <v>2.2222222222222223E-2</v>
          </cell>
          <cell r="I1685">
            <v>238.81</v>
          </cell>
        </row>
        <row r="1686">
          <cell r="C1686" t="str">
            <v>CONCRETO DE 21MPa (F'c = 3000PSI) ELABORADO EN OBRA</v>
          </cell>
          <cell r="D1686">
            <v>0</v>
          </cell>
          <cell r="E1686">
            <v>0</v>
          </cell>
          <cell r="F1686" t="str">
            <v>M3</v>
          </cell>
          <cell r="G1686">
            <v>314660</v>
          </cell>
          <cell r="H1686">
            <v>0.3</v>
          </cell>
          <cell r="I1686">
            <v>94398</v>
          </cell>
        </row>
        <row r="1687">
          <cell r="C1687" t="str">
            <v>IMPERMEABILIZANTE PARA CONCRETO</v>
          </cell>
          <cell r="D1687">
            <v>0</v>
          </cell>
          <cell r="E1687">
            <v>0</v>
          </cell>
          <cell r="F1687" t="str">
            <v>GLB</v>
          </cell>
          <cell r="G1687">
            <v>23200</v>
          </cell>
          <cell r="H1687">
            <v>0.3</v>
          </cell>
          <cell r="I1687">
            <v>6960</v>
          </cell>
        </row>
        <row r="1688">
          <cell r="C1688" t="str">
            <v>TABLA CATIVO 0,30m</v>
          </cell>
          <cell r="D1688">
            <v>0</v>
          </cell>
          <cell r="E1688">
            <v>0</v>
          </cell>
          <cell r="F1688" t="str">
            <v>M</v>
          </cell>
          <cell r="G1688">
            <v>2500</v>
          </cell>
          <cell r="H1688">
            <v>3</v>
          </cell>
          <cell r="I1688">
            <v>7500</v>
          </cell>
        </row>
        <row r="1689">
          <cell r="C1689" t="str">
            <v>REFUERZO FIGURADO Y ARMADO DE 60.000PSI SEGÚN PLANOS Y ESPECIFICACIONES</v>
          </cell>
          <cell r="D1689">
            <v>0</v>
          </cell>
          <cell r="E1689">
            <v>0</v>
          </cell>
          <cell r="F1689" t="str">
            <v>KG</v>
          </cell>
          <cell r="G1689">
            <v>3870</v>
          </cell>
          <cell r="H1689">
            <v>12</v>
          </cell>
          <cell r="I1689">
            <v>46440</v>
          </cell>
        </row>
        <row r="1690">
          <cell r="C1690" t="str">
            <v>TUBERÍA PVC DE PARED ESTRUCTURAL, PARED INTERIOR LISA Y EXTERIOR CORRUGADA, CAMPANA POR ESPIGO CON HIDROSELLO DE CAUCHO PARA UNIÓN MECÁNICA D =160MM (6")</v>
          </cell>
          <cell r="D1690">
            <v>0</v>
          </cell>
          <cell r="E1690">
            <v>0</v>
          </cell>
          <cell r="F1690" t="str">
            <v>ML</v>
          </cell>
          <cell r="G1690">
            <v>19005</v>
          </cell>
          <cell r="H1690">
            <v>6</v>
          </cell>
          <cell r="I1690">
            <v>114030</v>
          </cell>
        </row>
        <row r="1691">
          <cell r="C1691" t="str">
            <v>KIT SILLA YEE</v>
          </cell>
          <cell r="D1691">
            <v>0</v>
          </cell>
          <cell r="E1691">
            <v>0</v>
          </cell>
          <cell r="F1691" t="str">
            <v>UND</v>
          </cell>
          <cell r="G1691">
            <v>122063</v>
          </cell>
          <cell r="H1691">
            <v>1</v>
          </cell>
          <cell r="I1691">
            <v>122063</v>
          </cell>
        </row>
        <row r="1692">
          <cell r="C1692" t="str">
            <v/>
          </cell>
          <cell r="D1692">
            <v>0</v>
          </cell>
          <cell r="E1692">
            <v>0</v>
          </cell>
          <cell r="F1692" t="str">
            <v/>
          </cell>
          <cell r="G1692" t="str">
            <v/>
          </cell>
          <cell r="H1692">
            <v>0</v>
          </cell>
          <cell r="I1692" t="str">
            <v/>
          </cell>
        </row>
        <row r="1693">
          <cell r="C1693" t="str">
            <v/>
          </cell>
          <cell r="D1693">
            <v>0</v>
          </cell>
          <cell r="E1693">
            <v>0</v>
          </cell>
          <cell r="F1693" t="str">
            <v/>
          </cell>
          <cell r="G1693" t="str">
            <v/>
          </cell>
          <cell r="H1693">
            <v>0</v>
          </cell>
          <cell r="I1693" t="str">
            <v/>
          </cell>
        </row>
        <row r="1694">
          <cell r="C1694" t="str">
            <v/>
          </cell>
          <cell r="D1694">
            <v>0</v>
          </cell>
          <cell r="E1694">
            <v>0</v>
          </cell>
          <cell r="F1694" t="str">
            <v/>
          </cell>
          <cell r="G1694" t="str">
            <v/>
          </cell>
          <cell r="H1694">
            <v>0</v>
          </cell>
          <cell r="I1694" t="str">
            <v/>
          </cell>
        </row>
        <row r="1695">
          <cell r="C1695" t="str">
            <v/>
          </cell>
          <cell r="D1695">
            <v>0</v>
          </cell>
          <cell r="E1695">
            <v>0</v>
          </cell>
          <cell r="F1695" t="str">
            <v/>
          </cell>
          <cell r="G1695" t="str">
            <v/>
          </cell>
          <cell r="H1695">
            <v>0</v>
          </cell>
          <cell r="I1695" t="str">
            <v/>
          </cell>
        </row>
        <row r="1696"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 t="str">
            <v xml:space="preserve">Subtotal Materiales en Obra </v>
          </cell>
          <cell r="I1696">
            <v>391890</v>
          </cell>
        </row>
        <row r="1697">
          <cell r="C1697" t="str">
            <v>TRANSPORTE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C1698" t="str">
            <v>DESCRIPCION</v>
          </cell>
          <cell r="D1698" t="str">
            <v>UNIDAD</v>
          </cell>
          <cell r="E1698" t="str">
            <v>CANTIDAD</v>
          </cell>
          <cell r="F1698" t="str">
            <v>DIST.</v>
          </cell>
          <cell r="G1698" t="str">
            <v>UNIDAD/KM</v>
          </cell>
          <cell r="H1698" t="str">
            <v>TARIFA</v>
          </cell>
          <cell r="I1698" t="str">
            <v>VALOR UNITARIO</v>
          </cell>
        </row>
        <row r="1699">
          <cell r="C1699" t="str">
            <v/>
          </cell>
          <cell r="D1699" t="str">
            <v/>
          </cell>
          <cell r="E1699">
            <v>0</v>
          </cell>
          <cell r="F1699">
            <v>0</v>
          </cell>
          <cell r="G1699" t="str">
            <v/>
          </cell>
          <cell r="H1699" t="str">
            <v/>
          </cell>
          <cell r="I1699" t="str">
            <v/>
          </cell>
        </row>
        <row r="1700">
          <cell r="C1700" t="str">
            <v/>
          </cell>
          <cell r="D1700" t="str">
            <v/>
          </cell>
          <cell r="E1700">
            <v>0</v>
          </cell>
          <cell r="F1700">
            <v>0</v>
          </cell>
          <cell r="G1700" t="str">
            <v/>
          </cell>
          <cell r="H1700" t="str">
            <v/>
          </cell>
          <cell r="I1700" t="str">
            <v/>
          </cell>
        </row>
        <row r="1701">
          <cell r="C1701" t="str">
            <v/>
          </cell>
          <cell r="D1701" t="str">
            <v/>
          </cell>
          <cell r="E1701">
            <v>0</v>
          </cell>
          <cell r="F1701">
            <v>0</v>
          </cell>
          <cell r="G1701" t="str">
            <v/>
          </cell>
          <cell r="H1701" t="str">
            <v/>
          </cell>
          <cell r="I1701" t="str">
            <v/>
          </cell>
        </row>
        <row r="1702">
          <cell r="C1702" t="str">
            <v/>
          </cell>
          <cell r="D1702" t="str">
            <v/>
          </cell>
          <cell r="E1702">
            <v>0</v>
          </cell>
          <cell r="F1702">
            <v>0</v>
          </cell>
          <cell r="G1702" t="str">
            <v/>
          </cell>
          <cell r="H1702" t="str">
            <v/>
          </cell>
          <cell r="I1702" t="str">
            <v/>
          </cell>
        </row>
        <row r="1703">
          <cell r="C1703" t="str">
            <v/>
          </cell>
          <cell r="D1703" t="str">
            <v/>
          </cell>
          <cell r="E1703">
            <v>0</v>
          </cell>
          <cell r="F1703">
            <v>0</v>
          </cell>
          <cell r="G1703" t="str">
            <v/>
          </cell>
          <cell r="H1703" t="str">
            <v/>
          </cell>
          <cell r="I1703" t="str">
            <v/>
          </cell>
        </row>
        <row r="1704"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 t="str">
            <v xml:space="preserve">Subtotal Transporte </v>
          </cell>
          <cell r="I1704">
            <v>0</v>
          </cell>
        </row>
        <row r="1705">
          <cell r="C1705" t="str">
            <v>MANO DE OBRA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C1706" t="str">
            <v>DESCRIPCION</v>
          </cell>
          <cell r="D1706" t="str">
            <v>CANTIDAD</v>
          </cell>
          <cell r="E1706" t="str">
            <v>JORNAL</v>
          </cell>
          <cell r="F1706" t="str">
            <v>PRESTAC.</v>
          </cell>
          <cell r="G1706" t="str">
            <v>JORNAL TOTAL</v>
          </cell>
          <cell r="H1706" t="str">
            <v>RENDIMIENTO</v>
          </cell>
          <cell r="I1706" t="str">
            <v>VALOR UNITARIO</v>
          </cell>
        </row>
        <row r="1707">
          <cell r="C1707" t="str">
            <v>AYUDANTE FONTANERIA</v>
          </cell>
          <cell r="D1707">
            <v>1</v>
          </cell>
          <cell r="E1707">
            <v>35440</v>
          </cell>
          <cell r="F1707">
            <v>0.70709959794144628</v>
          </cell>
          <cell r="G1707">
            <v>60499.60975104486</v>
          </cell>
          <cell r="H1707">
            <v>0.51700000000000002</v>
          </cell>
          <cell r="I1707">
            <v>31278.3</v>
          </cell>
        </row>
        <row r="1708">
          <cell r="C1708" t="str">
            <v>OFICIAL FONTANERIA</v>
          </cell>
          <cell r="D1708">
            <v>1</v>
          </cell>
          <cell r="E1708">
            <v>51980</v>
          </cell>
          <cell r="F1708">
            <v>0.67776305462046826</v>
          </cell>
          <cell r="G1708">
            <v>87210.123579171937</v>
          </cell>
          <cell r="H1708">
            <v>0.51700000000000002</v>
          </cell>
          <cell r="I1708">
            <v>45087.63</v>
          </cell>
        </row>
        <row r="1709">
          <cell r="C1709" t="str">
            <v/>
          </cell>
          <cell r="D1709">
            <v>0</v>
          </cell>
          <cell r="E1709" t="str">
            <v/>
          </cell>
          <cell r="F1709" t="str">
            <v/>
          </cell>
          <cell r="G1709" t="str">
            <v/>
          </cell>
          <cell r="H1709">
            <v>0</v>
          </cell>
          <cell r="I1709" t="str">
            <v/>
          </cell>
        </row>
        <row r="1710">
          <cell r="C1710" t="str">
            <v/>
          </cell>
          <cell r="D1710">
            <v>0</v>
          </cell>
          <cell r="E1710" t="str">
            <v/>
          </cell>
          <cell r="F1710" t="str">
            <v/>
          </cell>
          <cell r="G1710" t="str">
            <v/>
          </cell>
          <cell r="H1710">
            <v>0</v>
          </cell>
          <cell r="I1710" t="str">
            <v/>
          </cell>
        </row>
        <row r="1711">
          <cell r="C1711" t="str">
            <v/>
          </cell>
          <cell r="D1711">
            <v>0</v>
          </cell>
          <cell r="E1711" t="str">
            <v/>
          </cell>
          <cell r="F1711" t="str">
            <v/>
          </cell>
          <cell r="G1711" t="str">
            <v/>
          </cell>
          <cell r="H1711">
            <v>0</v>
          </cell>
          <cell r="I1711" t="str">
            <v/>
          </cell>
        </row>
        <row r="1712">
          <cell r="C1712" t="str">
            <v/>
          </cell>
          <cell r="D1712">
            <v>0</v>
          </cell>
          <cell r="E1712" t="str">
            <v/>
          </cell>
          <cell r="F1712" t="str">
            <v/>
          </cell>
          <cell r="G1712" t="str">
            <v/>
          </cell>
          <cell r="H1712">
            <v>0</v>
          </cell>
          <cell r="I1712" t="str">
            <v/>
          </cell>
        </row>
        <row r="1713">
          <cell r="C1713" t="str">
            <v/>
          </cell>
          <cell r="D1713">
            <v>0</v>
          </cell>
          <cell r="E1713" t="str">
            <v/>
          </cell>
          <cell r="F1713" t="str">
            <v/>
          </cell>
          <cell r="G1713" t="str">
            <v/>
          </cell>
          <cell r="H1713">
            <v>0</v>
          </cell>
          <cell r="I1713" t="str">
            <v/>
          </cell>
        </row>
        <row r="1714">
          <cell r="C1714" t="str">
            <v/>
          </cell>
          <cell r="D1714">
            <v>0</v>
          </cell>
          <cell r="E1714" t="str">
            <v/>
          </cell>
          <cell r="F1714" t="str">
            <v/>
          </cell>
          <cell r="G1714" t="str">
            <v/>
          </cell>
          <cell r="H1714">
            <v>0</v>
          </cell>
          <cell r="I1714" t="str">
            <v/>
          </cell>
        </row>
        <row r="1715">
          <cell r="C1715" t="str">
            <v/>
          </cell>
          <cell r="D1715">
            <v>0</v>
          </cell>
          <cell r="E1715" t="str">
            <v/>
          </cell>
          <cell r="F1715" t="str">
            <v/>
          </cell>
          <cell r="G1715" t="str">
            <v/>
          </cell>
          <cell r="H1715">
            <v>0</v>
          </cell>
          <cell r="I1715" t="str">
            <v/>
          </cell>
        </row>
        <row r="1716">
          <cell r="C1716" t="str">
            <v/>
          </cell>
          <cell r="D1716">
            <v>0</v>
          </cell>
          <cell r="E1716" t="str">
            <v/>
          </cell>
          <cell r="F1716" t="str">
            <v/>
          </cell>
          <cell r="G1716" t="str">
            <v/>
          </cell>
          <cell r="H1716">
            <v>0</v>
          </cell>
          <cell r="I1716" t="str">
            <v/>
          </cell>
        </row>
        <row r="1717"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 t="str">
            <v xml:space="preserve">Subtotal Mano de Obra </v>
          </cell>
          <cell r="I1717">
            <v>76366</v>
          </cell>
        </row>
        <row r="1718"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C1720" t="str">
            <v xml:space="preserve">VALOR PRECIO UNITARIO 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470766</v>
          </cell>
        </row>
        <row r="1721"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C1722" t="str">
            <v>AR-001</v>
          </cell>
          <cell r="D1722" t="str">
            <v>RESTAURACION DE ACOMETIDA DOMICILIARIA DE ALCANTARILLADO AFECTADAS DURANTE LA EJECUCIÓN DE LOS TRABAJOS (INCLUYE SUMINISTROS E INSTALACIÓN)</v>
          </cell>
          <cell r="E1722">
            <v>0</v>
          </cell>
          <cell r="F1722">
            <v>1</v>
          </cell>
          <cell r="G1722">
            <v>129762</v>
          </cell>
          <cell r="H1722" t="str">
            <v>UNIDAD :</v>
          </cell>
          <cell r="I1722" t="str">
            <v>UND</v>
          </cell>
        </row>
        <row r="1723">
          <cell r="C1723" t="str">
            <v>RESTAURACION DE ACOMETIDA DOMICILIARIA DE ALCANTARILLADO AFECTADAS DURANTE LA EJECUCIÓN DE LOS TRABAJOS (INCLUYE SUMINISTROS E INSTALACIÓN)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C1725" t="str">
            <v>MAQUINARIA Y EQUIPOS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C1726" t="str">
            <v>DESCRIPCION</v>
          </cell>
          <cell r="D1726">
            <v>0</v>
          </cell>
          <cell r="E1726">
            <v>0</v>
          </cell>
          <cell r="F1726" t="str">
            <v>UNIDAD</v>
          </cell>
          <cell r="G1726" t="str">
            <v>TARIFA/ UNIDAD</v>
          </cell>
          <cell r="H1726" t="str">
            <v>RENDIMIENTO</v>
          </cell>
          <cell r="I1726" t="str">
            <v>VALOR UNITARIO</v>
          </cell>
        </row>
        <row r="1727">
          <cell r="C1727" t="str">
            <v>HERRAMIENTAS MENORES</v>
          </cell>
          <cell r="D1727">
            <v>0</v>
          </cell>
          <cell r="E1727">
            <v>0</v>
          </cell>
          <cell r="F1727" t="str">
            <v>GLB</v>
          </cell>
          <cell r="G1727">
            <v>1000</v>
          </cell>
          <cell r="H1727">
            <v>1.1100000000000001</v>
          </cell>
          <cell r="I1727">
            <v>1110</v>
          </cell>
        </row>
        <row r="1728">
          <cell r="C1728" t="str">
            <v>FORMALETA</v>
          </cell>
          <cell r="D1728">
            <v>0</v>
          </cell>
          <cell r="E1728">
            <v>0</v>
          </cell>
          <cell r="F1728" t="str">
            <v>DIA</v>
          </cell>
          <cell r="G1728">
            <v>700</v>
          </cell>
          <cell r="H1728">
            <v>2</v>
          </cell>
          <cell r="I1728">
            <v>1400</v>
          </cell>
        </row>
        <row r="1729">
          <cell r="C1729" t="str">
            <v/>
          </cell>
          <cell r="D1729">
            <v>0</v>
          </cell>
          <cell r="E1729">
            <v>0</v>
          </cell>
          <cell r="F1729" t="str">
            <v/>
          </cell>
          <cell r="G1729" t="str">
            <v/>
          </cell>
          <cell r="H1729">
            <v>0</v>
          </cell>
          <cell r="I1729" t="str">
            <v/>
          </cell>
        </row>
        <row r="1730">
          <cell r="C1730" t="str">
            <v/>
          </cell>
          <cell r="D1730">
            <v>0</v>
          </cell>
          <cell r="E1730">
            <v>0</v>
          </cell>
          <cell r="F1730" t="str">
            <v/>
          </cell>
          <cell r="G1730" t="str">
            <v/>
          </cell>
          <cell r="H1730">
            <v>0</v>
          </cell>
          <cell r="I1730" t="str">
            <v/>
          </cell>
        </row>
        <row r="1731">
          <cell r="C1731" t="str">
            <v/>
          </cell>
          <cell r="D1731">
            <v>0</v>
          </cell>
          <cell r="E1731">
            <v>0</v>
          </cell>
          <cell r="F1731" t="str">
            <v/>
          </cell>
          <cell r="G1731" t="str">
            <v/>
          </cell>
          <cell r="H1731">
            <v>0</v>
          </cell>
          <cell r="I1731" t="str">
            <v/>
          </cell>
        </row>
        <row r="1732">
          <cell r="C1732" t="str">
            <v/>
          </cell>
          <cell r="D1732">
            <v>0</v>
          </cell>
          <cell r="E1732">
            <v>0</v>
          </cell>
          <cell r="F1732" t="str">
            <v/>
          </cell>
          <cell r="G1732" t="str">
            <v/>
          </cell>
          <cell r="H1732">
            <v>0</v>
          </cell>
          <cell r="I1732" t="str">
            <v/>
          </cell>
        </row>
        <row r="1733">
          <cell r="C1733" t="str">
            <v/>
          </cell>
          <cell r="D1733">
            <v>0</v>
          </cell>
          <cell r="E1733">
            <v>0</v>
          </cell>
          <cell r="F1733" t="str">
            <v/>
          </cell>
          <cell r="G1733" t="str">
            <v/>
          </cell>
          <cell r="H1733">
            <v>0</v>
          </cell>
          <cell r="I1733" t="str">
            <v/>
          </cell>
        </row>
        <row r="1734">
          <cell r="C1734" t="str">
            <v/>
          </cell>
          <cell r="D1734">
            <v>0</v>
          </cell>
          <cell r="E1734">
            <v>0</v>
          </cell>
          <cell r="F1734" t="str">
            <v/>
          </cell>
          <cell r="G1734" t="str">
            <v/>
          </cell>
          <cell r="H1734">
            <v>0</v>
          </cell>
          <cell r="I1734" t="str">
            <v/>
          </cell>
        </row>
        <row r="1735">
          <cell r="C1735" t="str">
            <v/>
          </cell>
          <cell r="D1735">
            <v>0</v>
          </cell>
          <cell r="E1735">
            <v>0</v>
          </cell>
          <cell r="F1735" t="str">
            <v/>
          </cell>
          <cell r="G1735" t="str">
            <v/>
          </cell>
          <cell r="H1735">
            <v>0</v>
          </cell>
          <cell r="I1735" t="str">
            <v/>
          </cell>
        </row>
        <row r="1736">
          <cell r="C1736" t="str">
            <v/>
          </cell>
          <cell r="D1736">
            <v>0</v>
          </cell>
          <cell r="E1736">
            <v>0</v>
          </cell>
          <cell r="F1736" t="str">
            <v/>
          </cell>
          <cell r="G1736" t="str">
            <v/>
          </cell>
          <cell r="H1736">
            <v>0</v>
          </cell>
          <cell r="I1736" t="str">
            <v/>
          </cell>
        </row>
        <row r="1737"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 t="str">
            <v xml:space="preserve">Subtotal Maquinaria y Equipos </v>
          </cell>
          <cell r="I1737">
            <v>2510</v>
          </cell>
        </row>
        <row r="1738">
          <cell r="C1738" t="str">
            <v>MATERIALES EN OBRA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C1739" t="str">
            <v>DESCRIPCION</v>
          </cell>
          <cell r="D1739">
            <v>0</v>
          </cell>
          <cell r="E1739">
            <v>0</v>
          </cell>
          <cell r="F1739" t="str">
            <v>UNIDAD</v>
          </cell>
          <cell r="G1739" t="str">
            <v>PRECIO UNITARIO</v>
          </cell>
          <cell r="H1739" t="str">
            <v>CANTIDAD</v>
          </cell>
          <cell r="I1739" t="str">
            <v>VALOR UNITARIO</v>
          </cell>
        </row>
        <row r="1740">
          <cell r="C1740" t="str">
            <v>CINTA PREVENTIVA O DE IMPACTO - TUBERIA</v>
          </cell>
          <cell r="D1740">
            <v>0</v>
          </cell>
          <cell r="E1740">
            <v>0</v>
          </cell>
          <cell r="F1740" t="str">
            <v>ML</v>
          </cell>
          <cell r="G1740">
            <v>250</v>
          </cell>
          <cell r="H1740">
            <v>0.5</v>
          </cell>
          <cell r="I1740">
            <v>125</v>
          </cell>
        </row>
        <row r="1741">
          <cell r="C1741" t="str">
            <v>LUBRICANTE PVC 500GR</v>
          </cell>
          <cell r="D1741">
            <v>0</v>
          </cell>
          <cell r="E1741">
            <v>0</v>
          </cell>
          <cell r="F1741" t="str">
            <v>UND</v>
          </cell>
          <cell r="G1741">
            <v>10746.24</v>
          </cell>
          <cell r="H1741">
            <v>2.2222222222222223E-2</v>
          </cell>
          <cell r="I1741">
            <v>238.81</v>
          </cell>
        </row>
        <row r="1742">
          <cell r="C1742" t="str">
            <v>CONCRETO DE 21MPa (F'c = 3000PSI) ELABORADO EN OBRA</v>
          </cell>
          <cell r="D1742">
            <v>0</v>
          </cell>
          <cell r="E1742">
            <v>0</v>
          </cell>
          <cell r="F1742" t="str">
            <v>M3</v>
          </cell>
          <cell r="G1742">
            <v>314660</v>
          </cell>
          <cell r="H1742">
            <v>0.1</v>
          </cell>
          <cell r="I1742">
            <v>31466</v>
          </cell>
        </row>
        <row r="1743">
          <cell r="C1743" t="str">
            <v>IMPERMEABILIZANTE PARA CONCRETO</v>
          </cell>
          <cell r="D1743">
            <v>0</v>
          </cell>
          <cell r="E1743">
            <v>0</v>
          </cell>
          <cell r="F1743" t="str">
            <v>GLB</v>
          </cell>
          <cell r="G1743">
            <v>23200</v>
          </cell>
          <cell r="H1743">
            <v>0.3</v>
          </cell>
          <cell r="I1743">
            <v>6960</v>
          </cell>
        </row>
        <row r="1744">
          <cell r="C1744" t="str">
            <v>TUBERÍA PVC DE PARED ESTRUCTURAL, PARED INTERIOR LISA Y EXTERIOR CORRUGADA, CAMPANA POR ESPIGO CON HIDROSELLO DE CAUCHO PARA UNIÓN MECÁNICA D =160MM (6")</v>
          </cell>
          <cell r="D1744">
            <v>0</v>
          </cell>
          <cell r="E1744">
            <v>0</v>
          </cell>
          <cell r="F1744" t="str">
            <v>ML</v>
          </cell>
          <cell r="G1744">
            <v>19005</v>
          </cell>
          <cell r="H1744">
            <v>0.5</v>
          </cell>
          <cell r="I1744">
            <v>9502.5</v>
          </cell>
        </row>
        <row r="1745">
          <cell r="C1745" t="str">
            <v>UNIÓN SANITARIA PVC D =160MM (6")</v>
          </cell>
          <cell r="D1745">
            <v>0</v>
          </cell>
          <cell r="E1745">
            <v>0</v>
          </cell>
          <cell r="F1745" t="str">
            <v>UND</v>
          </cell>
          <cell r="G1745">
            <v>20718</v>
          </cell>
          <cell r="H1745">
            <v>2</v>
          </cell>
          <cell r="I1745">
            <v>41436</v>
          </cell>
        </row>
        <row r="1746">
          <cell r="C1746" t="str">
            <v/>
          </cell>
          <cell r="D1746">
            <v>0</v>
          </cell>
          <cell r="E1746">
            <v>0</v>
          </cell>
          <cell r="F1746" t="str">
            <v/>
          </cell>
          <cell r="G1746" t="str">
            <v/>
          </cell>
          <cell r="H1746">
            <v>0</v>
          </cell>
          <cell r="I1746" t="str">
            <v/>
          </cell>
        </row>
        <row r="1747">
          <cell r="C1747">
            <v>0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C1749" t="str">
            <v/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C1750" t="str">
            <v/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 t="str">
            <v xml:space="preserve">Subtotal Materiales en Obra </v>
          </cell>
          <cell r="I1751">
            <v>89729</v>
          </cell>
        </row>
        <row r="1752">
          <cell r="C1752" t="str">
            <v>TRANSPORTE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C1753" t="str">
            <v>DESCRIPCION</v>
          </cell>
          <cell r="D1753" t="str">
            <v>UNIDAD</v>
          </cell>
          <cell r="E1753" t="str">
            <v>CANTIDAD</v>
          </cell>
          <cell r="F1753" t="str">
            <v>DIST.</v>
          </cell>
          <cell r="G1753" t="str">
            <v>UNIDAD/KM</v>
          </cell>
          <cell r="H1753" t="str">
            <v>TARIFA</v>
          </cell>
          <cell r="I1753" t="str">
            <v>VALOR UNITARIO</v>
          </cell>
        </row>
        <row r="1754">
          <cell r="C1754" t="str">
            <v/>
          </cell>
          <cell r="D1754">
            <v>0</v>
          </cell>
          <cell r="E1754">
            <v>0</v>
          </cell>
          <cell r="F1754">
            <v>0</v>
          </cell>
          <cell r="G1754" t="str">
            <v/>
          </cell>
          <cell r="H1754">
            <v>0</v>
          </cell>
          <cell r="I1754" t="str">
            <v/>
          </cell>
        </row>
        <row r="1755">
          <cell r="C1755" t="str">
            <v/>
          </cell>
          <cell r="D1755" t="str">
            <v/>
          </cell>
          <cell r="E1755">
            <v>0</v>
          </cell>
          <cell r="F1755">
            <v>0</v>
          </cell>
          <cell r="G1755" t="str">
            <v/>
          </cell>
          <cell r="H1755" t="str">
            <v/>
          </cell>
          <cell r="I1755" t="str">
            <v/>
          </cell>
        </row>
        <row r="1756">
          <cell r="C1756" t="str">
            <v/>
          </cell>
          <cell r="D1756" t="str">
            <v/>
          </cell>
          <cell r="E1756">
            <v>0</v>
          </cell>
          <cell r="F1756">
            <v>0</v>
          </cell>
          <cell r="G1756" t="str">
            <v/>
          </cell>
          <cell r="H1756" t="str">
            <v/>
          </cell>
          <cell r="I1756" t="str">
            <v/>
          </cell>
        </row>
        <row r="1757">
          <cell r="C1757" t="str">
            <v/>
          </cell>
          <cell r="D1757" t="str">
            <v/>
          </cell>
          <cell r="E1757">
            <v>0</v>
          </cell>
          <cell r="F1757">
            <v>0</v>
          </cell>
          <cell r="G1757" t="str">
            <v/>
          </cell>
          <cell r="H1757" t="str">
            <v/>
          </cell>
          <cell r="I1757" t="str">
            <v/>
          </cell>
        </row>
        <row r="1758">
          <cell r="C1758" t="str">
            <v/>
          </cell>
          <cell r="D1758" t="str">
            <v/>
          </cell>
          <cell r="E1758">
            <v>0</v>
          </cell>
          <cell r="F1758">
            <v>0</v>
          </cell>
          <cell r="G1758" t="str">
            <v/>
          </cell>
          <cell r="H1758" t="str">
            <v/>
          </cell>
          <cell r="I1758" t="str">
            <v/>
          </cell>
        </row>
        <row r="1759"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 t="str">
            <v xml:space="preserve">Subtotal Transporte </v>
          </cell>
          <cell r="I1759">
            <v>0</v>
          </cell>
        </row>
        <row r="1760">
          <cell r="C1760" t="str">
            <v>MANO DE OBRA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C1761" t="str">
            <v>DESCRIPCION</v>
          </cell>
          <cell r="D1761" t="str">
            <v>CANTIDAD</v>
          </cell>
          <cell r="E1761" t="str">
            <v>JORNAL</v>
          </cell>
          <cell r="F1761" t="str">
            <v>PRESTAC.</v>
          </cell>
          <cell r="G1761" t="str">
            <v>JORNAL TOTAL</v>
          </cell>
          <cell r="H1761" t="str">
            <v>RENDIMIENTO</v>
          </cell>
          <cell r="I1761" t="str">
            <v>VALOR UNITARIO</v>
          </cell>
        </row>
        <row r="1762">
          <cell r="C1762" t="str">
            <v>AYUDANTE FONTANERIA</v>
          </cell>
          <cell r="D1762">
            <v>1</v>
          </cell>
          <cell r="E1762">
            <v>35440</v>
          </cell>
          <cell r="F1762">
            <v>0.70709959794144628</v>
          </cell>
          <cell r="G1762">
            <v>60846.936000000002</v>
          </cell>
          <cell r="H1762">
            <v>0.25</v>
          </cell>
          <cell r="I1762">
            <v>15211.734</v>
          </cell>
        </row>
        <row r="1763">
          <cell r="C1763" t="str">
            <v>OFICIAL FONTANERIA</v>
          </cell>
          <cell r="D1763">
            <v>1</v>
          </cell>
          <cell r="E1763">
            <v>51980</v>
          </cell>
          <cell r="F1763">
            <v>0.67776305462046826</v>
          </cell>
          <cell r="G1763">
            <v>89244.462</v>
          </cell>
          <cell r="H1763">
            <v>0.25</v>
          </cell>
          <cell r="I1763">
            <v>22311.1155</v>
          </cell>
        </row>
        <row r="1764">
          <cell r="C1764" t="str">
            <v/>
          </cell>
          <cell r="D1764">
            <v>0</v>
          </cell>
          <cell r="E1764" t="str">
            <v/>
          </cell>
          <cell r="F1764" t="str">
            <v/>
          </cell>
          <cell r="G1764">
            <v>0</v>
          </cell>
          <cell r="H1764">
            <v>0</v>
          </cell>
          <cell r="I1764">
            <v>0</v>
          </cell>
        </row>
        <row r="1765">
          <cell r="C1765" t="str">
            <v/>
          </cell>
          <cell r="D1765">
            <v>0</v>
          </cell>
          <cell r="E1765" t="str">
            <v/>
          </cell>
          <cell r="F1765" t="str">
            <v/>
          </cell>
          <cell r="G1765">
            <v>0</v>
          </cell>
          <cell r="H1765">
            <v>0</v>
          </cell>
          <cell r="I1765">
            <v>0</v>
          </cell>
        </row>
        <row r="1766">
          <cell r="C1766" t="str">
            <v/>
          </cell>
          <cell r="D1766">
            <v>0</v>
          </cell>
          <cell r="E1766" t="str">
            <v/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</row>
        <row r="1767">
          <cell r="C1767" t="str">
            <v/>
          </cell>
          <cell r="D1767">
            <v>0</v>
          </cell>
          <cell r="E1767" t="str">
            <v/>
          </cell>
          <cell r="F1767">
            <v>0</v>
          </cell>
          <cell r="G1767">
            <v>0</v>
          </cell>
          <cell r="H1767">
            <v>0</v>
          </cell>
          <cell r="I1767" t="str">
            <v/>
          </cell>
        </row>
        <row r="1768">
          <cell r="C1768">
            <v>0</v>
          </cell>
          <cell r="D1768">
            <v>0</v>
          </cell>
          <cell r="E1768" t="str">
            <v/>
          </cell>
          <cell r="F1768" t="str">
            <v/>
          </cell>
          <cell r="G1768" t="str">
            <v/>
          </cell>
          <cell r="H1768">
            <v>0</v>
          </cell>
          <cell r="I1768" t="str">
            <v/>
          </cell>
        </row>
        <row r="1769">
          <cell r="C1769" t="str">
            <v/>
          </cell>
          <cell r="D1769">
            <v>0</v>
          </cell>
          <cell r="E1769" t="str">
            <v/>
          </cell>
          <cell r="F1769" t="str">
            <v/>
          </cell>
          <cell r="G1769" t="str">
            <v/>
          </cell>
          <cell r="H1769">
            <v>0</v>
          </cell>
          <cell r="I1769" t="str">
            <v/>
          </cell>
        </row>
        <row r="1770">
          <cell r="C1770" t="str">
            <v/>
          </cell>
          <cell r="D1770">
            <v>0</v>
          </cell>
          <cell r="E1770" t="str">
            <v/>
          </cell>
          <cell r="F1770" t="str">
            <v/>
          </cell>
          <cell r="G1770" t="str">
            <v/>
          </cell>
          <cell r="H1770">
            <v>0</v>
          </cell>
          <cell r="I1770" t="str">
            <v/>
          </cell>
        </row>
        <row r="1771">
          <cell r="C1771" t="str">
            <v/>
          </cell>
          <cell r="D1771">
            <v>0</v>
          </cell>
          <cell r="E1771" t="str">
            <v/>
          </cell>
          <cell r="F1771" t="str">
            <v/>
          </cell>
          <cell r="G1771" t="str">
            <v/>
          </cell>
          <cell r="H1771">
            <v>0</v>
          </cell>
          <cell r="I1771" t="str">
            <v/>
          </cell>
        </row>
        <row r="1772"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 t="str">
            <v xml:space="preserve">Subtotal Mano de Obra </v>
          </cell>
          <cell r="I1772">
            <v>37523</v>
          </cell>
        </row>
        <row r="1773"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C1775" t="str">
            <v xml:space="preserve">VALOR PRECIO UNITARIO 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129762</v>
          </cell>
        </row>
        <row r="1776"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</row>
        <row r="1777">
          <cell r="C1777" t="str">
            <v>ATA-040</v>
          </cell>
          <cell r="D1777" t="str">
            <v>INSTALACIÓN DE ACOMETIDA DOMICILIARIA DE ACUEDUCTO EN TUBERIA PEAD 16 mm PN 10 SOBRE TUBERÍA DE PEAD (INCLUYE COLOCACIÓN DE LA TUBERIA Y ACCESORIOS)</v>
          </cell>
          <cell r="E1777">
            <v>0</v>
          </cell>
          <cell r="F1777">
            <v>0.71499999999999997</v>
          </cell>
          <cell r="G1777">
            <v>118253</v>
          </cell>
          <cell r="H1777" t="str">
            <v>UNIDAD :</v>
          </cell>
          <cell r="I1777" t="str">
            <v>UND</v>
          </cell>
        </row>
        <row r="1778">
          <cell r="C1778" t="str">
            <v>INSTALACIÓN DE ACOMETIDA DOMICILIARIA DE ACUEDUCTO EN TUBERIA PEAD 16 mm PN 10 SOBRE TUBERÍA DE PEAD (INCLUYE COLOCACIÓN DE LA TUBERIA Y ACCESORIOS)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C1780" t="str">
            <v>MAQUINARIA Y EQUIPOS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C1781" t="str">
            <v>DESCRIPCION</v>
          </cell>
          <cell r="D1781">
            <v>0</v>
          </cell>
          <cell r="E1781">
            <v>0</v>
          </cell>
          <cell r="F1781" t="str">
            <v>UNIDAD</v>
          </cell>
          <cell r="G1781" t="str">
            <v>TARIFA/ UNIDAD</v>
          </cell>
          <cell r="H1781" t="str">
            <v>RENDIMIENTO</v>
          </cell>
          <cell r="I1781" t="str">
            <v>VALOR UNITARIO</v>
          </cell>
        </row>
        <row r="1782">
          <cell r="C1782" t="str">
            <v>HERRAMIENTAS MENORES</v>
          </cell>
          <cell r="D1782">
            <v>0</v>
          </cell>
          <cell r="E1782">
            <v>0</v>
          </cell>
          <cell r="F1782" t="str">
            <v>GLB</v>
          </cell>
          <cell r="G1782">
            <v>1000</v>
          </cell>
          <cell r="H1782">
            <v>1.2</v>
          </cell>
          <cell r="I1782">
            <v>1200</v>
          </cell>
        </row>
        <row r="1783">
          <cell r="C1783" t="str">
            <v/>
          </cell>
          <cell r="D1783">
            <v>0</v>
          </cell>
          <cell r="E1783">
            <v>0</v>
          </cell>
          <cell r="F1783" t="str">
            <v/>
          </cell>
          <cell r="G1783" t="str">
            <v/>
          </cell>
          <cell r="H1783">
            <v>0</v>
          </cell>
          <cell r="I1783" t="str">
            <v/>
          </cell>
        </row>
        <row r="1784">
          <cell r="C1784" t="str">
            <v/>
          </cell>
          <cell r="D1784">
            <v>0</v>
          </cell>
          <cell r="E1784">
            <v>0</v>
          </cell>
          <cell r="F1784" t="str">
            <v/>
          </cell>
          <cell r="G1784" t="str">
            <v/>
          </cell>
          <cell r="H1784">
            <v>0</v>
          </cell>
          <cell r="I1784" t="str">
            <v/>
          </cell>
        </row>
        <row r="1785">
          <cell r="C1785" t="str">
            <v/>
          </cell>
          <cell r="D1785">
            <v>0</v>
          </cell>
          <cell r="E1785">
            <v>0</v>
          </cell>
          <cell r="F1785" t="str">
            <v/>
          </cell>
          <cell r="G1785" t="str">
            <v/>
          </cell>
          <cell r="H1785">
            <v>0</v>
          </cell>
          <cell r="I1785" t="str">
            <v/>
          </cell>
        </row>
        <row r="1786">
          <cell r="C1786" t="str">
            <v/>
          </cell>
          <cell r="D1786">
            <v>0</v>
          </cell>
          <cell r="E1786">
            <v>0</v>
          </cell>
          <cell r="F1786" t="str">
            <v/>
          </cell>
          <cell r="G1786" t="str">
            <v/>
          </cell>
          <cell r="H1786">
            <v>0</v>
          </cell>
          <cell r="I1786" t="str">
            <v/>
          </cell>
        </row>
        <row r="1787">
          <cell r="C1787" t="str">
            <v/>
          </cell>
          <cell r="D1787">
            <v>0</v>
          </cell>
          <cell r="E1787">
            <v>0</v>
          </cell>
          <cell r="F1787" t="str">
            <v/>
          </cell>
          <cell r="G1787" t="str">
            <v/>
          </cell>
          <cell r="H1787">
            <v>0</v>
          </cell>
          <cell r="I1787" t="str">
            <v/>
          </cell>
        </row>
        <row r="1788">
          <cell r="C1788" t="str">
            <v/>
          </cell>
          <cell r="D1788">
            <v>0</v>
          </cell>
          <cell r="E1788">
            <v>0</v>
          </cell>
          <cell r="F1788" t="str">
            <v/>
          </cell>
          <cell r="G1788" t="str">
            <v/>
          </cell>
          <cell r="H1788">
            <v>0</v>
          </cell>
          <cell r="I1788" t="str">
            <v/>
          </cell>
        </row>
        <row r="1789">
          <cell r="C1789" t="str">
            <v/>
          </cell>
          <cell r="D1789">
            <v>0</v>
          </cell>
          <cell r="E1789">
            <v>0</v>
          </cell>
          <cell r="F1789" t="str">
            <v/>
          </cell>
          <cell r="G1789" t="str">
            <v/>
          </cell>
          <cell r="H1789">
            <v>0</v>
          </cell>
          <cell r="I1789" t="str">
            <v/>
          </cell>
        </row>
        <row r="1790">
          <cell r="C1790" t="str">
            <v/>
          </cell>
          <cell r="D1790">
            <v>0</v>
          </cell>
          <cell r="E1790">
            <v>0</v>
          </cell>
          <cell r="F1790" t="str">
            <v/>
          </cell>
          <cell r="G1790" t="str">
            <v/>
          </cell>
          <cell r="H1790">
            <v>0</v>
          </cell>
          <cell r="I1790" t="str">
            <v/>
          </cell>
        </row>
        <row r="1791">
          <cell r="C1791" t="str">
            <v/>
          </cell>
          <cell r="D1791">
            <v>0</v>
          </cell>
          <cell r="E1791">
            <v>0</v>
          </cell>
          <cell r="F1791" t="str">
            <v/>
          </cell>
          <cell r="G1791" t="str">
            <v/>
          </cell>
          <cell r="H1791">
            <v>0</v>
          </cell>
          <cell r="I1791" t="str">
            <v/>
          </cell>
        </row>
        <row r="1792"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 t="str">
            <v xml:space="preserve">Subtotal Maquinaria y Equipos </v>
          </cell>
          <cell r="I1792">
            <v>1200</v>
          </cell>
        </row>
        <row r="1793">
          <cell r="C1793" t="str">
            <v>MATERIALES EN OBRA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C1794" t="str">
            <v>DESCRIPCION</v>
          </cell>
          <cell r="D1794">
            <v>0</v>
          </cell>
          <cell r="E1794">
            <v>0</v>
          </cell>
          <cell r="F1794" t="str">
            <v>UNIDAD</v>
          </cell>
          <cell r="G1794" t="str">
            <v>PRECIO UNITARIO</v>
          </cell>
          <cell r="H1794" t="str">
            <v>CANTIDAD</v>
          </cell>
          <cell r="I1794" t="str">
            <v>VALOR UNITARIO</v>
          </cell>
        </row>
        <row r="1795">
          <cell r="C1795" t="str">
            <v>CINTA PREVENTIVA O DE IMPACTO - TUBERIA</v>
          </cell>
          <cell r="D1795">
            <v>0</v>
          </cell>
          <cell r="E1795">
            <v>0</v>
          </cell>
          <cell r="F1795" t="str">
            <v>ML</v>
          </cell>
          <cell r="G1795">
            <v>250</v>
          </cell>
          <cell r="H1795">
            <v>6</v>
          </cell>
          <cell r="I1795">
            <v>1500</v>
          </cell>
        </row>
        <row r="1796">
          <cell r="C1796" t="str">
            <v>LIMPIADOR PVC Y TEFLON</v>
          </cell>
          <cell r="D1796">
            <v>0</v>
          </cell>
          <cell r="E1796">
            <v>0</v>
          </cell>
          <cell r="F1796" t="str">
            <v>GLB</v>
          </cell>
          <cell r="G1796">
            <v>2500</v>
          </cell>
          <cell r="H1796">
            <v>0.2</v>
          </cell>
          <cell r="I1796">
            <v>500</v>
          </cell>
        </row>
        <row r="1797">
          <cell r="C1797" t="str">
            <v>CONCRETO DE 21MPa (F'c = 3000PSI) ELABORADO EN OBRA</v>
          </cell>
          <cell r="D1797">
            <v>0</v>
          </cell>
          <cell r="E1797">
            <v>0</v>
          </cell>
          <cell r="F1797" t="str">
            <v>M3</v>
          </cell>
          <cell r="G1797">
            <v>314660</v>
          </cell>
          <cell r="H1797">
            <v>0.03</v>
          </cell>
          <cell r="I1797">
            <v>9439.7999999999993</v>
          </cell>
        </row>
        <row r="1798">
          <cell r="C1798" t="str">
            <v/>
          </cell>
          <cell r="D1798">
            <v>0</v>
          </cell>
          <cell r="E1798">
            <v>0</v>
          </cell>
          <cell r="F1798" t="str">
            <v/>
          </cell>
          <cell r="G1798" t="str">
            <v/>
          </cell>
          <cell r="H1798">
            <v>0</v>
          </cell>
          <cell r="I1798" t="str">
            <v/>
          </cell>
        </row>
        <row r="1799">
          <cell r="C1799" t="str">
            <v/>
          </cell>
          <cell r="D1799">
            <v>0</v>
          </cell>
          <cell r="E1799">
            <v>0</v>
          </cell>
          <cell r="F1799" t="str">
            <v/>
          </cell>
          <cell r="G1799" t="str">
            <v/>
          </cell>
          <cell r="H1799">
            <v>0</v>
          </cell>
          <cell r="I1799" t="str">
            <v/>
          </cell>
        </row>
        <row r="1800">
          <cell r="C1800" t="str">
            <v/>
          </cell>
          <cell r="D1800">
            <v>0</v>
          </cell>
          <cell r="E1800">
            <v>0</v>
          </cell>
          <cell r="F1800" t="str">
            <v/>
          </cell>
          <cell r="G1800" t="str">
            <v/>
          </cell>
          <cell r="H1800">
            <v>0</v>
          </cell>
          <cell r="I1800" t="str">
            <v/>
          </cell>
        </row>
        <row r="1801">
          <cell r="C1801" t="str">
            <v/>
          </cell>
          <cell r="D1801">
            <v>0</v>
          </cell>
          <cell r="E1801">
            <v>0</v>
          </cell>
          <cell r="F1801" t="str">
            <v/>
          </cell>
          <cell r="G1801" t="str">
            <v/>
          </cell>
          <cell r="H1801">
            <v>0</v>
          </cell>
          <cell r="I1801" t="str">
            <v/>
          </cell>
        </row>
        <row r="1802">
          <cell r="C1802" t="str">
            <v/>
          </cell>
          <cell r="D1802">
            <v>0</v>
          </cell>
          <cell r="E1802">
            <v>0</v>
          </cell>
          <cell r="F1802" t="str">
            <v/>
          </cell>
          <cell r="G1802" t="str">
            <v/>
          </cell>
          <cell r="H1802">
            <v>0</v>
          </cell>
          <cell r="I1802" t="str">
            <v/>
          </cell>
        </row>
        <row r="1803">
          <cell r="C1803" t="str">
            <v/>
          </cell>
          <cell r="D1803">
            <v>0</v>
          </cell>
          <cell r="E1803">
            <v>0</v>
          </cell>
          <cell r="F1803" t="str">
            <v/>
          </cell>
          <cell r="G1803" t="str">
            <v/>
          </cell>
          <cell r="H1803">
            <v>0</v>
          </cell>
          <cell r="I1803" t="str">
            <v/>
          </cell>
        </row>
        <row r="1804">
          <cell r="C1804" t="str">
            <v/>
          </cell>
          <cell r="D1804">
            <v>0</v>
          </cell>
          <cell r="E1804">
            <v>0</v>
          </cell>
          <cell r="F1804" t="str">
            <v/>
          </cell>
          <cell r="G1804" t="str">
            <v/>
          </cell>
          <cell r="H1804">
            <v>0</v>
          </cell>
          <cell r="I1804" t="str">
            <v/>
          </cell>
        </row>
        <row r="1805">
          <cell r="C1805" t="str">
            <v/>
          </cell>
          <cell r="D1805">
            <v>0</v>
          </cell>
          <cell r="E1805">
            <v>0</v>
          </cell>
          <cell r="F1805" t="str">
            <v/>
          </cell>
          <cell r="G1805" t="str">
            <v/>
          </cell>
          <cell r="H1805">
            <v>0</v>
          </cell>
          <cell r="I1805" t="str">
            <v/>
          </cell>
        </row>
        <row r="1806">
          <cell r="C1806" t="str">
            <v/>
          </cell>
          <cell r="D1806">
            <v>0</v>
          </cell>
          <cell r="E1806">
            <v>0</v>
          </cell>
          <cell r="F1806" t="str">
            <v/>
          </cell>
          <cell r="G1806" t="str">
            <v/>
          </cell>
          <cell r="H1806">
            <v>0</v>
          </cell>
          <cell r="I1806" t="str">
            <v/>
          </cell>
        </row>
        <row r="1807"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 t="str">
            <v xml:space="preserve">Subtotal Materiales en Obra </v>
          </cell>
          <cell r="I1807">
            <v>11440</v>
          </cell>
        </row>
        <row r="1808">
          <cell r="C1808" t="str">
            <v>TRANSPORTE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C1809" t="str">
            <v>DESCRIPCION</v>
          </cell>
          <cell r="D1809" t="str">
            <v>UNIDAD</v>
          </cell>
          <cell r="E1809" t="str">
            <v>CANTIDAD</v>
          </cell>
          <cell r="F1809" t="str">
            <v>DIST.</v>
          </cell>
          <cell r="G1809" t="str">
            <v>UNIDAD/KM</v>
          </cell>
          <cell r="H1809" t="str">
            <v>TARIFA</v>
          </cell>
          <cell r="I1809" t="str">
            <v>VALOR UNITARIO</v>
          </cell>
        </row>
        <row r="1810">
          <cell r="C1810" t="str">
            <v/>
          </cell>
          <cell r="D1810" t="str">
            <v/>
          </cell>
          <cell r="E1810">
            <v>0</v>
          </cell>
          <cell r="F1810">
            <v>0</v>
          </cell>
          <cell r="G1810" t="str">
            <v/>
          </cell>
          <cell r="H1810" t="str">
            <v/>
          </cell>
          <cell r="I1810" t="str">
            <v/>
          </cell>
        </row>
        <row r="1811">
          <cell r="C1811" t="str">
            <v/>
          </cell>
          <cell r="D1811" t="str">
            <v/>
          </cell>
          <cell r="E1811">
            <v>0</v>
          </cell>
          <cell r="F1811">
            <v>0</v>
          </cell>
          <cell r="G1811" t="str">
            <v/>
          </cell>
          <cell r="H1811" t="str">
            <v/>
          </cell>
          <cell r="I1811" t="str">
            <v/>
          </cell>
        </row>
        <row r="1812">
          <cell r="C1812" t="str">
            <v/>
          </cell>
          <cell r="D1812" t="str">
            <v/>
          </cell>
          <cell r="E1812">
            <v>0</v>
          </cell>
          <cell r="F1812">
            <v>0</v>
          </cell>
          <cell r="G1812" t="str">
            <v/>
          </cell>
          <cell r="H1812" t="str">
            <v/>
          </cell>
          <cell r="I1812" t="str">
            <v/>
          </cell>
        </row>
        <row r="1813">
          <cell r="C1813" t="str">
            <v/>
          </cell>
          <cell r="D1813" t="str">
            <v/>
          </cell>
          <cell r="E1813">
            <v>0</v>
          </cell>
          <cell r="F1813">
            <v>0</v>
          </cell>
          <cell r="G1813" t="str">
            <v/>
          </cell>
          <cell r="H1813" t="str">
            <v/>
          </cell>
          <cell r="I1813" t="str">
            <v/>
          </cell>
        </row>
        <row r="1814">
          <cell r="C1814" t="str">
            <v/>
          </cell>
          <cell r="D1814" t="str">
            <v/>
          </cell>
          <cell r="E1814">
            <v>0</v>
          </cell>
          <cell r="F1814">
            <v>0</v>
          </cell>
          <cell r="G1814" t="str">
            <v/>
          </cell>
          <cell r="H1814" t="str">
            <v/>
          </cell>
          <cell r="I1814" t="str">
            <v/>
          </cell>
        </row>
        <row r="1815"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 t="str">
            <v xml:space="preserve">Subtotal Transporte </v>
          </cell>
          <cell r="I1815">
            <v>0</v>
          </cell>
        </row>
        <row r="1816">
          <cell r="C1816" t="str">
            <v>MANO DE OBRA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C1817" t="str">
            <v>DESCRIPCION</v>
          </cell>
          <cell r="D1817" t="str">
            <v>CANTIDAD</v>
          </cell>
          <cell r="E1817" t="str">
            <v>JORNAL</v>
          </cell>
          <cell r="F1817" t="str">
            <v>PRESTAC.</v>
          </cell>
          <cell r="G1817" t="str">
            <v>JORNAL TOTAL</v>
          </cell>
          <cell r="H1817" t="str">
            <v>RENDIMIENTO</v>
          </cell>
          <cell r="I1817" t="str">
            <v>VALOR UNITARIO</v>
          </cell>
        </row>
        <row r="1818">
          <cell r="C1818" t="str">
            <v>AYUDANTE FONTANERIA</v>
          </cell>
          <cell r="D1818">
            <v>1</v>
          </cell>
          <cell r="E1818">
            <v>35440</v>
          </cell>
          <cell r="F1818">
            <v>0.70709959794144628</v>
          </cell>
          <cell r="G1818">
            <v>60499.60975104486</v>
          </cell>
          <cell r="H1818">
            <v>0.71499999999999997</v>
          </cell>
          <cell r="I1818">
            <v>43257.22</v>
          </cell>
        </row>
        <row r="1819">
          <cell r="C1819" t="str">
            <v>OFICIAL FONTANERIA</v>
          </cell>
          <cell r="D1819">
            <v>1</v>
          </cell>
          <cell r="E1819">
            <v>51980</v>
          </cell>
          <cell r="F1819">
            <v>0.67776305462046826</v>
          </cell>
          <cell r="G1819">
            <v>87210.123579171937</v>
          </cell>
          <cell r="H1819">
            <v>0.71499999999999997</v>
          </cell>
          <cell r="I1819">
            <v>62355.24</v>
          </cell>
        </row>
        <row r="1820">
          <cell r="C1820" t="str">
            <v/>
          </cell>
          <cell r="D1820">
            <v>0</v>
          </cell>
          <cell r="E1820" t="str">
            <v/>
          </cell>
          <cell r="F1820" t="str">
            <v/>
          </cell>
          <cell r="G1820" t="str">
            <v/>
          </cell>
          <cell r="H1820">
            <v>0</v>
          </cell>
          <cell r="I1820" t="str">
            <v/>
          </cell>
        </row>
        <row r="1821">
          <cell r="C1821" t="str">
            <v/>
          </cell>
          <cell r="D1821">
            <v>0</v>
          </cell>
          <cell r="E1821" t="str">
            <v/>
          </cell>
          <cell r="F1821" t="str">
            <v/>
          </cell>
          <cell r="G1821" t="str">
            <v/>
          </cell>
          <cell r="H1821">
            <v>0</v>
          </cell>
          <cell r="I1821" t="str">
            <v/>
          </cell>
        </row>
        <row r="1822">
          <cell r="C1822" t="str">
            <v/>
          </cell>
          <cell r="D1822">
            <v>0</v>
          </cell>
          <cell r="E1822" t="str">
            <v/>
          </cell>
          <cell r="F1822" t="str">
            <v/>
          </cell>
          <cell r="G1822" t="str">
            <v/>
          </cell>
          <cell r="H1822">
            <v>0</v>
          </cell>
          <cell r="I1822" t="str">
            <v/>
          </cell>
        </row>
        <row r="1823">
          <cell r="C1823" t="str">
            <v/>
          </cell>
          <cell r="D1823">
            <v>0</v>
          </cell>
          <cell r="E1823" t="str">
            <v/>
          </cell>
          <cell r="F1823" t="str">
            <v/>
          </cell>
          <cell r="G1823" t="str">
            <v/>
          </cell>
          <cell r="H1823">
            <v>0</v>
          </cell>
          <cell r="I1823" t="str">
            <v/>
          </cell>
        </row>
        <row r="1824">
          <cell r="C1824" t="str">
            <v/>
          </cell>
          <cell r="D1824">
            <v>0</v>
          </cell>
          <cell r="E1824" t="str">
            <v/>
          </cell>
          <cell r="F1824" t="str">
            <v/>
          </cell>
          <cell r="G1824" t="str">
            <v/>
          </cell>
          <cell r="H1824">
            <v>0</v>
          </cell>
          <cell r="I1824" t="str">
            <v/>
          </cell>
        </row>
        <row r="1825">
          <cell r="C1825" t="str">
            <v/>
          </cell>
          <cell r="D1825">
            <v>0</v>
          </cell>
          <cell r="E1825" t="str">
            <v/>
          </cell>
          <cell r="F1825" t="str">
            <v/>
          </cell>
          <cell r="G1825" t="str">
            <v/>
          </cell>
          <cell r="H1825">
            <v>0</v>
          </cell>
          <cell r="I1825" t="str">
            <v/>
          </cell>
        </row>
        <row r="1826">
          <cell r="C1826" t="str">
            <v/>
          </cell>
          <cell r="D1826">
            <v>0</v>
          </cell>
          <cell r="E1826" t="str">
            <v/>
          </cell>
          <cell r="F1826" t="str">
            <v/>
          </cell>
          <cell r="G1826" t="str">
            <v/>
          </cell>
          <cell r="H1826">
            <v>0</v>
          </cell>
          <cell r="I1826" t="str">
            <v/>
          </cell>
        </row>
        <row r="1827">
          <cell r="C1827" t="str">
            <v/>
          </cell>
          <cell r="D1827">
            <v>0</v>
          </cell>
          <cell r="E1827" t="str">
            <v/>
          </cell>
          <cell r="F1827" t="str">
            <v/>
          </cell>
          <cell r="G1827" t="str">
            <v/>
          </cell>
          <cell r="H1827">
            <v>0</v>
          </cell>
          <cell r="I1827" t="str">
            <v/>
          </cell>
        </row>
        <row r="1828"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 t="str">
            <v xml:space="preserve">Subtotal Mano de Obra </v>
          </cell>
          <cell r="I1828">
            <v>105613</v>
          </cell>
        </row>
        <row r="1829">
          <cell r="C1829">
            <v>0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C1831" t="str">
            <v xml:space="preserve">VALOR PRECIO UNITARIO 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118253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ESUPUESTO"/>
      <sheetName val="CRONOGRAMA"/>
      <sheetName val="FLUJO DE FONDOS"/>
      <sheetName val="AP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C4" t="str">
            <v>APR-002</v>
          </cell>
          <cell r="D4" t="str">
            <v>LOCALIZACIÓN TRAZADO Y REPLANTEO PARA ACUEDUCTO</v>
          </cell>
          <cell r="E4">
            <v>0</v>
          </cell>
          <cell r="F4">
            <v>3.0000000000000001E-3</v>
          </cell>
          <cell r="G4">
            <v>1162</v>
          </cell>
          <cell r="H4" t="str">
            <v>UNIDAD :</v>
          </cell>
          <cell r="I4" t="str">
            <v>ML</v>
          </cell>
        </row>
        <row r="5">
          <cell r="C5" t="str">
            <v>LOCALIZACIÓN TRAZADO Y REPLANTEO PARA ACUEDUCTO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MAQUINARIA Y EQUIPOS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C8" t="str">
            <v>DESCRIPCION</v>
          </cell>
          <cell r="D8">
            <v>0</v>
          </cell>
          <cell r="E8">
            <v>0</v>
          </cell>
          <cell r="F8" t="str">
            <v>UNIDAD</v>
          </cell>
          <cell r="G8" t="str">
            <v>TARIFA/ UNIDAD</v>
          </cell>
          <cell r="H8" t="str">
            <v>RENDIMIENTO</v>
          </cell>
          <cell r="I8" t="str">
            <v>VALOR UNITARIO</v>
          </cell>
        </row>
        <row r="9">
          <cell r="C9" t="str">
            <v>HERRAMIENTAS MENORES</v>
          </cell>
          <cell r="D9">
            <v>0</v>
          </cell>
          <cell r="E9">
            <v>0</v>
          </cell>
          <cell r="F9" t="str">
            <v>GLB</v>
          </cell>
          <cell r="G9">
            <v>1000</v>
          </cell>
          <cell r="H9">
            <v>5.0000000000000001E-3</v>
          </cell>
          <cell r="I9">
            <v>5</v>
          </cell>
        </row>
        <row r="10">
          <cell r="C10" t="str">
            <v>ESTACIÓN ELECTRONICA TOTAL</v>
          </cell>
          <cell r="D10">
            <v>0</v>
          </cell>
          <cell r="E10">
            <v>0</v>
          </cell>
          <cell r="F10" t="str">
            <v>DIA</v>
          </cell>
          <cell r="G10">
            <v>46400</v>
          </cell>
          <cell r="H10">
            <v>6.2500000000000003E-3</v>
          </cell>
          <cell r="I10">
            <v>290</v>
          </cell>
        </row>
        <row r="11">
          <cell r="C11" t="str">
            <v>EQUIPO DE NIVELACIÓN</v>
          </cell>
          <cell r="D11">
            <v>0</v>
          </cell>
          <cell r="E11">
            <v>0</v>
          </cell>
          <cell r="F11" t="str">
            <v>DIA</v>
          </cell>
          <cell r="G11">
            <v>11626.67</v>
          </cell>
          <cell r="H11">
            <v>6.2500000000000003E-3</v>
          </cell>
          <cell r="I11">
            <v>72.67</v>
          </cell>
        </row>
        <row r="12">
          <cell r="C12" t="str">
            <v>CINTA METALICA</v>
          </cell>
          <cell r="D12">
            <v>0</v>
          </cell>
          <cell r="E12">
            <v>0</v>
          </cell>
          <cell r="F12" t="str">
            <v>DIA</v>
          </cell>
          <cell r="G12">
            <v>5066.67</v>
          </cell>
          <cell r="H12">
            <v>6.2500000000000003E-3</v>
          </cell>
          <cell r="I12">
            <v>31.67</v>
          </cell>
        </row>
        <row r="13">
          <cell r="C13" t="str">
            <v/>
          </cell>
          <cell r="D13">
            <v>0</v>
          </cell>
          <cell r="E13">
            <v>0</v>
          </cell>
          <cell r="F13" t="str">
            <v/>
          </cell>
          <cell r="G13" t="str">
            <v/>
          </cell>
          <cell r="H13">
            <v>0</v>
          </cell>
          <cell r="I13" t="str">
            <v/>
          </cell>
        </row>
        <row r="14">
          <cell r="C14" t="str">
            <v/>
          </cell>
          <cell r="D14">
            <v>0</v>
          </cell>
          <cell r="E14">
            <v>0</v>
          </cell>
          <cell r="F14" t="str">
            <v/>
          </cell>
          <cell r="G14" t="str">
            <v/>
          </cell>
          <cell r="H14">
            <v>0</v>
          </cell>
          <cell r="I14" t="str">
            <v/>
          </cell>
        </row>
        <row r="15">
          <cell r="C15" t="str">
            <v/>
          </cell>
          <cell r="D15">
            <v>0</v>
          </cell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</row>
        <row r="16">
          <cell r="C16" t="str">
            <v/>
          </cell>
          <cell r="D16">
            <v>0</v>
          </cell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</row>
        <row r="17">
          <cell r="C17" t="str">
            <v/>
          </cell>
          <cell r="D17">
            <v>0</v>
          </cell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</row>
        <row r="18">
          <cell r="C18" t="str">
            <v/>
          </cell>
          <cell r="D18">
            <v>0</v>
          </cell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 t="str">
            <v xml:space="preserve">Subtotal Maquinaria y Equipos </v>
          </cell>
          <cell r="I19">
            <v>399</v>
          </cell>
        </row>
        <row r="20">
          <cell r="C20" t="str">
            <v>MATERIALES EN OBRA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DESCRIPCION</v>
          </cell>
          <cell r="D21">
            <v>0</v>
          </cell>
          <cell r="E21">
            <v>0</v>
          </cell>
          <cell r="F21" t="str">
            <v>UNIDAD</v>
          </cell>
          <cell r="G21" t="str">
            <v>PRECIO UNITARIO</v>
          </cell>
          <cell r="H21" t="str">
            <v>CANTIDAD</v>
          </cell>
          <cell r="I21" t="str">
            <v>VALOR UNITARIO</v>
          </cell>
        </row>
        <row r="22">
          <cell r="C22" t="str">
            <v>ESTACA DE MADERA</v>
          </cell>
          <cell r="D22">
            <v>0</v>
          </cell>
          <cell r="E22">
            <v>0</v>
          </cell>
          <cell r="F22" t="str">
            <v>UND</v>
          </cell>
          <cell r="G22">
            <v>1200</v>
          </cell>
          <cell r="H22">
            <v>0.05</v>
          </cell>
          <cell r="I22">
            <v>60</v>
          </cell>
        </row>
        <row r="23">
          <cell r="C23" t="str">
            <v>MOJON DE CONCRETO</v>
          </cell>
          <cell r="D23">
            <v>0</v>
          </cell>
          <cell r="E23">
            <v>0</v>
          </cell>
          <cell r="F23" t="str">
            <v>UND</v>
          </cell>
          <cell r="G23">
            <v>8000</v>
          </cell>
          <cell r="H23">
            <v>5.0000000000000001E-3</v>
          </cell>
          <cell r="I23">
            <v>40</v>
          </cell>
        </row>
        <row r="24">
          <cell r="C24" t="str">
            <v>PUNTILLA  2"</v>
          </cell>
          <cell r="D24">
            <v>0</v>
          </cell>
          <cell r="E24">
            <v>0</v>
          </cell>
          <cell r="F24" t="str">
            <v>LB</v>
          </cell>
          <cell r="G24">
            <v>2920</v>
          </cell>
          <cell r="H24">
            <v>0.01</v>
          </cell>
          <cell r="I24">
            <v>29.2</v>
          </cell>
        </row>
        <row r="25">
          <cell r="C25" t="str">
            <v>PIOLA GRUESA X 50M</v>
          </cell>
          <cell r="D25">
            <v>0</v>
          </cell>
          <cell r="E25">
            <v>0</v>
          </cell>
          <cell r="F25" t="str">
            <v>ROLLO</v>
          </cell>
          <cell r="G25">
            <v>2500</v>
          </cell>
          <cell r="H25">
            <v>0.01</v>
          </cell>
          <cell r="I25">
            <v>25</v>
          </cell>
        </row>
        <row r="26">
          <cell r="C26" t="str">
            <v/>
          </cell>
          <cell r="D26">
            <v>0</v>
          </cell>
          <cell r="E26">
            <v>0</v>
          </cell>
          <cell r="F26" t="str">
            <v/>
          </cell>
          <cell r="G26" t="str">
            <v/>
          </cell>
          <cell r="H26">
            <v>0</v>
          </cell>
          <cell r="I26" t="str">
            <v/>
          </cell>
        </row>
        <row r="27">
          <cell r="C27" t="str">
            <v/>
          </cell>
          <cell r="D27">
            <v>0</v>
          </cell>
          <cell r="E27">
            <v>0</v>
          </cell>
          <cell r="F27" t="str">
            <v/>
          </cell>
          <cell r="G27" t="str">
            <v/>
          </cell>
          <cell r="H27">
            <v>0</v>
          </cell>
          <cell r="I27" t="str">
            <v/>
          </cell>
        </row>
        <row r="28">
          <cell r="C28" t="str">
            <v/>
          </cell>
          <cell r="D28">
            <v>0</v>
          </cell>
          <cell r="E28">
            <v>0</v>
          </cell>
          <cell r="F28" t="str">
            <v/>
          </cell>
          <cell r="G28" t="str">
            <v/>
          </cell>
          <cell r="H28">
            <v>0</v>
          </cell>
          <cell r="I28" t="str">
            <v/>
          </cell>
        </row>
        <row r="29">
          <cell r="C29" t="str">
            <v/>
          </cell>
          <cell r="D29">
            <v>0</v>
          </cell>
          <cell r="E29">
            <v>0</v>
          </cell>
          <cell r="F29" t="str">
            <v/>
          </cell>
          <cell r="G29" t="str">
            <v/>
          </cell>
          <cell r="H29">
            <v>0</v>
          </cell>
          <cell r="I29" t="str">
            <v/>
          </cell>
        </row>
        <row r="30">
          <cell r="C30" t="str">
            <v/>
          </cell>
          <cell r="D30">
            <v>0</v>
          </cell>
          <cell r="E30">
            <v>0</v>
          </cell>
          <cell r="F30" t="str">
            <v/>
          </cell>
          <cell r="G30" t="str">
            <v/>
          </cell>
          <cell r="H30">
            <v>0</v>
          </cell>
          <cell r="I30" t="str">
            <v/>
          </cell>
        </row>
        <row r="31">
          <cell r="C31" t="str">
            <v/>
          </cell>
          <cell r="D31">
            <v>0</v>
          </cell>
          <cell r="E31">
            <v>0</v>
          </cell>
          <cell r="F31" t="str">
            <v/>
          </cell>
          <cell r="G31" t="str">
            <v/>
          </cell>
          <cell r="H31">
            <v>0</v>
          </cell>
          <cell r="I31" t="str">
            <v/>
          </cell>
        </row>
        <row r="32">
          <cell r="C32" t="str">
            <v/>
          </cell>
          <cell r="D32">
            <v>0</v>
          </cell>
          <cell r="E32">
            <v>0</v>
          </cell>
          <cell r="F32" t="str">
            <v/>
          </cell>
          <cell r="G32" t="str">
            <v/>
          </cell>
          <cell r="H32">
            <v>0</v>
          </cell>
          <cell r="I32" t="str">
            <v/>
          </cell>
        </row>
        <row r="33">
          <cell r="C33" t="str">
            <v/>
          </cell>
          <cell r="D33">
            <v>0</v>
          </cell>
          <cell r="E33">
            <v>0</v>
          </cell>
          <cell r="F33" t="str">
            <v/>
          </cell>
          <cell r="G33" t="str">
            <v/>
          </cell>
          <cell r="H33">
            <v>0</v>
          </cell>
          <cell r="I33" t="str">
            <v/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 xml:space="preserve">Subtotal Materiales en Obra </v>
          </cell>
          <cell r="I34">
            <v>154</v>
          </cell>
        </row>
        <row r="35">
          <cell r="C35" t="str">
            <v>TRANSPORTE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 t="str">
            <v>DESCRIPCION</v>
          </cell>
          <cell r="D36" t="str">
            <v>UNIDAD</v>
          </cell>
          <cell r="E36" t="str">
            <v>CANTIDAD</v>
          </cell>
          <cell r="F36" t="str">
            <v>DIST.</v>
          </cell>
          <cell r="G36" t="str">
            <v>UNIDAD/KM</v>
          </cell>
          <cell r="H36" t="str">
            <v>TARIFA</v>
          </cell>
          <cell r="I36" t="str">
            <v>VALOR UNITARIO</v>
          </cell>
        </row>
        <row r="37">
          <cell r="C37" t="str">
            <v/>
          </cell>
          <cell r="D37" t="str">
            <v/>
          </cell>
          <cell r="E37">
            <v>0</v>
          </cell>
          <cell r="F37">
            <v>0</v>
          </cell>
          <cell r="G37" t="str">
            <v/>
          </cell>
          <cell r="H37" t="str">
            <v/>
          </cell>
          <cell r="I37" t="str">
            <v/>
          </cell>
        </row>
        <row r="38">
          <cell r="C38" t="str">
            <v/>
          </cell>
          <cell r="D38" t="str">
            <v/>
          </cell>
          <cell r="E38">
            <v>0</v>
          </cell>
          <cell r="F38">
            <v>0</v>
          </cell>
          <cell r="G38" t="str">
            <v/>
          </cell>
          <cell r="H38" t="str">
            <v/>
          </cell>
          <cell r="I38" t="str">
            <v/>
          </cell>
        </row>
        <row r="39">
          <cell r="C39" t="str">
            <v/>
          </cell>
          <cell r="D39" t="str">
            <v/>
          </cell>
          <cell r="E39">
            <v>0</v>
          </cell>
          <cell r="F39">
            <v>0</v>
          </cell>
          <cell r="G39" t="str">
            <v/>
          </cell>
          <cell r="H39" t="str">
            <v/>
          </cell>
          <cell r="I39" t="str">
            <v/>
          </cell>
        </row>
        <row r="40">
          <cell r="C40" t="str">
            <v/>
          </cell>
          <cell r="D40" t="str">
            <v/>
          </cell>
          <cell r="E40">
            <v>0</v>
          </cell>
          <cell r="F40">
            <v>0</v>
          </cell>
          <cell r="G40" t="str">
            <v/>
          </cell>
          <cell r="H40" t="str">
            <v/>
          </cell>
          <cell r="I40" t="str">
            <v/>
          </cell>
        </row>
        <row r="41">
          <cell r="C41" t="str">
            <v/>
          </cell>
          <cell r="D41" t="str">
            <v/>
          </cell>
          <cell r="E41">
            <v>0</v>
          </cell>
          <cell r="F41">
            <v>0</v>
          </cell>
          <cell r="G41" t="str">
            <v/>
          </cell>
          <cell r="H41" t="str">
            <v/>
          </cell>
          <cell r="I41" t="str">
            <v/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 t="str">
            <v xml:space="preserve">Subtotal Transporte </v>
          </cell>
          <cell r="I42">
            <v>0</v>
          </cell>
        </row>
        <row r="43">
          <cell r="C43" t="str">
            <v>MANO DE OBRA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C44" t="str">
            <v>DESCRIPCION</v>
          </cell>
          <cell r="D44" t="str">
            <v>CANTIDAD</v>
          </cell>
          <cell r="E44" t="str">
            <v>JORNAL</v>
          </cell>
          <cell r="F44" t="str">
            <v>PRESTAC.</v>
          </cell>
          <cell r="G44" t="str">
            <v>JORNAL TOTAL</v>
          </cell>
          <cell r="H44" t="str">
            <v>RENDIMIENTO</v>
          </cell>
          <cell r="I44" t="str">
            <v>VALOR UNITARIO</v>
          </cell>
        </row>
        <row r="45">
          <cell r="C45" t="str">
            <v>CADENERO</v>
          </cell>
          <cell r="D45">
            <v>1</v>
          </cell>
          <cell r="E45">
            <v>49410</v>
          </cell>
          <cell r="F45">
            <v>0.67776305462046826</v>
          </cell>
          <cell r="G45">
            <v>82898.27252879733</v>
          </cell>
          <cell r="H45">
            <v>3.0000000000000001E-3</v>
          </cell>
          <cell r="I45">
            <v>248.69</v>
          </cell>
        </row>
        <row r="46">
          <cell r="C46" t="str">
            <v>TOPOGRAFO</v>
          </cell>
          <cell r="D46">
            <v>1</v>
          </cell>
          <cell r="E46">
            <v>75180</v>
          </cell>
          <cell r="F46">
            <v>0.59538418439857388</v>
          </cell>
          <cell r="G46">
            <v>119940.98298308477</v>
          </cell>
          <cell r="H46">
            <v>3.0000000000000001E-3</v>
          </cell>
          <cell r="I46">
            <v>359.82</v>
          </cell>
        </row>
        <row r="47">
          <cell r="C47" t="str">
            <v/>
          </cell>
          <cell r="D47">
            <v>0</v>
          </cell>
          <cell r="E47" t="str">
            <v/>
          </cell>
          <cell r="F47" t="str">
            <v/>
          </cell>
          <cell r="G47" t="str">
            <v/>
          </cell>
          <cell r="H47">
            <v>0</v>
          </cell>
          <cell r="I47" t="str">
            <v/>
          </cell>
        </row>
        <row r="48">
          <cell r="C48" t="str">
            <v/>
          </cell>
          <cell r="D48">
            <v>0</v>
          </cell>
          <cell r="E48" t="str">
            <v/>
          </cell>
          <cell r="F48" t="str">
            <v/>
          </cell>
          <cell r="G48" t="str">
            <v/>
          </cell>
          <cell r="H48">
            <v>0</v>
          </cell>
          <cell r="I48" t="str">
            <v/>
          </cell>
        </row>
        <row r="49">
          <cell r="C49" t="str">
            <v/>
          </cell>
          <cell r="D49">
            <v>0</v>
          </cell>
          <cell r="E49" t="str">
            <v/>
          </cell>
          <cell r="F49" t="str">
            <v/>
          </cell>
          <cell r="G49" t="str">
            <v/>
          </cell>
          <cell r="H49">
            <v>0</v>
          </cell>
          <cell r="I49" t="str">
            <v/>
          </cell>
        </row>
        <row r="50">
          <cell r="C50" t="str">
            <v/>
          </cell>
          <cell r="D50">
            <v>0</v>
          </cell>
          <cell r="E50" t="str">
            <v/>
          </cell>
          <cell r="F50" t="str">
            <v/>
          </cell>
          <cell r="G50" t="str">
            <v/>
          </cell>
          <cell r="H50">
            <v>0</v>
          </cell>
          <cell r="I50" t="str">
            <v/>
          </cell>
        </row>
        <row r="51">
          <cell r="C51" t="str">
            <v/>
          </cell>
          <cell r="D51">
            <v>0</v>
          </cell>
          <cell r="E51" t="str">
            <v/>
          </cell>
          <cell r="F51" t="str">
            <v/>
          </cell>
          <cell r="G51" t="str">
            <v/>
          </cell>
          <cell r="H51">
            <v>0</v>
          </cell>
          <cell r="I51" t="str">
            <v/>
          </cell>
        </row>
        <row r="52">
          <cell r="C52" t="str">
            <v/>
          </cell>
          <cell r="D52">
            <v>0</v>
          </cell>
          <cell r="E52" t="str">
            <v/>
          </cell>
          <cell r="F52" t="str">
            <v/>
          </cell>
          <cell r="G52" t="str">
            <v/>
          </cell>
          <cell r="H52">
            <v>0</v>
          </cell>
          <cell r="I52" t="str">
            <v/>
          </cell>
        </row>
        <row r="53">
          <cell r="C53" t="str">
            <v/>
          </cell>
          <cell r="D53">
            <v>0</v>
          </cell>
          <cell r="E53" t="str">
            <v/>
          </cell>
          <cell r="F53" t="str">
            <v/>
          </cell>
          <cell r="G53" t="str">
            <v/>
          </cell>
          <cell r="H53">
            <v>0</v>
          </cell>
          <cell r="I53" t="str">
            <v/>
          </cell>
        </row>
        <row r="54">
          <cell r="C54" t="str">
            <v/>
          </cell>
          <cell r="D54">
            <v>0</v>
          </cell>
          <cell r="E54" t="str">
            <v/>
          </cell>
          <cell r="F54" t="str">
            <v/>
          </cell>
          <cell r="G54" t="str">
            <v/>
          </cell>
          <cell r="H54">
            <v>0</v>
          </cell>
          <cell r="I54" t="str">
            <v/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 t="str">
            <v xml:space="preserve">Subtotal Mano de Obra </v>
          </cell>
          <cell r="I55">
            <v>609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C58" t="str">
            <v xml:space="preserve">VALOR PRECIO UNITARIO 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1162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C60" t="str">
            <v>ASE-002</v>
          </cell>
          <cell r="D60" t="str">
            <v>CINTA DE SEÑALIZACIÓN PARA OBRA 2 HILOS (SIN SOPORTE)</v>
          </cell>
          <cell r="E60">
            <v>0</v>
          </cell>
          <cell r="F60">
            <v>1E-3</v>
          </cell>
          <cell r="G60">
            <v>212</v>
          </cell>
          <cell r="H60" t="str">
            <v>UNIDAD :</v>
          </cell>
          <cell r="I60" t="str">
            <v>ML</v>
          </cell>
        </row>
        <row r="61">
          <cell r="C61" t="str">
            <v>CINTA DE SEÑALIZACIÓN PARA OBRA 2 HILOS (SIN SOPORTE)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C63" t="str">
            <v>MAQUINARIA Y EQUIPOS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C64" t="str">
            <v>DESCRIPCION</v>
          </cell>
          <cell r="D64">
            <v>0</v>
          </cell>
          <cell r="E64">
            <v>0</v>
          </cell>
          <cell r="F64" t="str">
            <v>UNIDAD</v>
          </cell>
          <cell r="G64" t="str">
            <v>TARIFA/ UNIDAD</v>
          </cell>
          <cell r="H64" t="str">
            <v>RENDIMIENTO</v>
          </cell>
          <cell r="I64" t="str">
            <v>VALOR UNITARIO</v>
          </cell>
        </row>
        <row r="65">
          <cell r="C65" t="str">
            <v>HERRAMIENTAS MENORES</v>
          </cell>
          <cell r="D65">
            <v>0</v>
          </cell>
          <cell r="E65">
            <v>0</v>
          </cell>
          <cell r="F65" t="str">
            <v>GLB</v>
          </cell>
          <cell r="G65">
            <v>1000</v>
          </cell>
          <cell r="H65">
            <v>0.01</v>
          </cell>
          <cell r="I65">
            <v>10</v>
          </cell>
        </row>
        <row r="66">
          <cell r="C66" t="str">
            <v/>
          </cell>
          <cell r="D66">
            <v>0</v>
          </cell>
          <cell r="E66">
            <v>0</v>
          </cell>
          <cell r="F66" t="str">
            <v/>
          </cell>
          <cell r="G66" t="str">
            <v/>
          </cell>
          <cell r="H66">
            <v>0</v>
          </cell>
          <cell r="I66" t="str">
            <v/>
          </cell>
        </row>
        <row r="67">
          <cell r="C67" t="str">
            <v/>
          </cell>
          <cell r="D67">
            <v>0</v>
          </cell>
          <cell r="E67">
            <v>0</v>
          </cell>
          <cell r="F67" t="str">
            <v/>
          </cell>
          <cell r="G67" t="str">
            <v/>
          </cell>
          <cell r="H67">
            <v>0</v>
          </cell>
          <cell r="I67" t="str">
            <v/>
          </cell>
        </row>
        <row r="68">
          <cell r="C68" t="str">
            <v/>
          </cell>
          <cell r="D68">
            <v>0</v>
          </cell>
          <cell r="E68">
            <v>0</v>
          </cell>
          <cell r="F68" t="str">
            <v/>
          </cell>
          <cell r="G68" t="str">
            <v/>
          </cell>
          <cell r="H68">
            <v>0</v>
          </cell>
          <cell r="I68" t="str">
            <v/>
          </cell>
        </row>
        <row r="69">
          <cell r="C69" t="str">
            <v/>
          </cell>
          <cell r="D69">
            <v>0</v>
          </cell>
          <cell r="E69">
            <v>0</v>
          </cell>
          <cell r="F69" t="str">
            <v/>
          </cell>
          <cell r="G69" t="str">
            <v/>
          </cell>
          <cell r="H69">
            <v>0</v>
          </cell>
          <cell r="I69" t="str">
            <v/>
          </cell>
        </row>
        <row r="70">
          <cell r="C70" t="str">
            <v/>
          </cell>
          <cell r="D70">
            <v>0</v>
          </cell>
          <cell r="E70">
            <v>0</v>
          </cell>
          <cell r="F70" t="str">
            <v/>
          </cell>
          <cell r="G70" t="str">
            <v/>
          </cell>
          <cell r="H70">
            <v>0</v>
          </cell>
          <cell r="I70" t="str">
            <v/>
          </cell>
        </row>
        <row r="71">
          <cell r="C71" t="str">
            <v/>
          </cell>
          <cell r="D71">
            <v>0</v>
          </cell>
          <cell r="E71">
            <v>0</v>
          </cell>
          <cell r="F71" t="str">
            <v/>
          </cell>
          <cell r="G71" t="str">
            <v/>
          </cell>
          <cell r="H71">
            <v>0</v>
          </cell>
          <cell r="I71" t="str">
            <v/>
          </cell>
        </row>
        <row r="72">
          <cell r="C72" t="str">
            <v/>
          </cell>
          <cell r="D72">
            <v>0</v>
          </cell>
          <cell r="E72">
            <v>0</v>
          </cell>
          <cell r="F72" t="str">
            <v/>
          </cell>
          <cell r="G72" t="str">
            <v/>
          </cell>
          <cell r="H72">
            <v>0</v>
          </cell>
          <cell r="I72" t="str">
            <v/>
          </cell>
        </row>
        <row r="73">
          <cell r="C73" t="str">
            <v/>
          </cell>
          <cell r="D73">
            <v>0</v>
          </cell>
          <cell r="E73">
            <v>0</v>
          </cell>
          <cell r="F73" t="str">
            <v/>
          </cell>
          <cell r="G73" t="str">
            <v/>
          </cell>
          <cell r="H73">
            <v>0</v>
          </cell>
          <cell r="I73" t="str">
            <v/>
          </cell>
        </row>
        <row r="74">
          <cell r="C74" t="str">
            <v/>
          </cell>
          <cell r="D74">
            <v>0</v>
          </cell>
          <cell r="E74">
            <v>0</v>
          </cell>
          <cell r="F74" t="str">
            <v/>
          </cell>
          <cell r="G74" t="str">
            <v/>
          </cell>
          <cell r="H74">
            <v>0</v>
          </cell>
          <cell r="I74" t="str">
            <v/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Subtotal Maquinaria y Equipos </v>
          </cell>
          <cell r="I75">
            <v>10</v>
          </cell>
        </row>
        <row r="76">
          <cell r="C76" t="str">
            <v>MATERIALES EN OBRA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C77" t="str">
            <v>DESCRIPCION</v>
          </cell>
          <cell r="D77">
            <v>0</v>
          </cell>
          <cell r="E77">
            <v>0</v>
          </cell>
          <cell r="F77" t="str">
            <v>UNIDAD</v>
          </cell>
          <cell r="G77" t="str">
            <v>PRECIO UNITARIO</v>
          </cell>
          <cell r="H77" t="str">
            <v>CANTIDAD</v>
          </cell>
          <cell r="I77" t="str">
            <v>VALOR UNITARIO</v>
          </cell>
        </row>
        <row r="78">
          <cell r="C78" t="str">
            <v>CINTA DE SEÑALIZACION PARA OBRA - PELIGRO</v>
          </cell>
          <cell r="D78">
            <v>0</v>
          </cell>
          <cell r="E78">
            <v>0</v>
          </cell>
          <cell r="F78" t="str">
            <v>ML</v>
          </cell>
          <cell r="G78">
            <v>75</v>
          </cell>
          <cell r="H78">
            <v>2.08</v>
          </cell>
          <cell r="I78">
            <v>156</v>
          </cell>
        </row>
        <row r="79">
          <cell r="C79" t="str">
            <v/>
          </cell>
          <cell r="D79">
            <v>0</v>
          </cell>
          <cell r="E79">
            <v>0</v>
          </cell>
          <cell r="F79" t="str">
            <v/>
          </cell>
          <cell r="G79" t="str">
            <v/>
          </cell>
          <cell r="H79">
            <v>0</v>
          </cell>
          <cell r="I79" t="str">
            <v/>
          </cell>
        </row>
        <row r="80">
          <cell r="C80" t="str">
            <v/>
          </cell>
          <cell r="D80">
            <v>0</v>
          </cell>
          <cell r="E80">
            <v>0</v>
          </cell>
          <cell r="F80" t="str">
            <v/>
          </cell>
          <cell r="G80" t="str">
            <v/>
          </cell>
          <cell r="H80">
            <v>0</v>
          </cell>
          <cell r="I80" t="str">
            <v/>
          </cell>
        </row>
        <row r="81">
          <cell r="C81" t="str">
            <v/>
          </cell>
          <cell r="D81">
            <v>0</v>
          </cell>
          <cell r="E81">
            <v>0</v>
          </cell>
          <cell r="F81" t="str">
            <v/>
          </cell>
          <cell r="G81" t="str">
            <v/>
          </cell>
          <cell r="H81">
            <v>0</v>
          </cell>
          <cell r="I81" t="str">
            <v/>
          </cell>
        </row>
        <row r="82">
          <cell r="C82" t="str">
            <v/>
          </cell>
          <cell r="D82">
            <v>0</v>
          </cell>
          <cell r="E82">
            <v>0</v>
          </cell>
          <cell r="F82" t="str">
            <v/>
          </cell>
          <cell r="G82" t="str">
            <v/>
          </cell>
          <cell r="H82">
            <v>0</v>
          </cell>
          <cell r="I82" t="str">
            <v/>
          </cell>
        </row>
        <row r="83">
          <cell r="C83" t="str">
            <v/>
          </cell>
          <cell r="D83">
            <v>0</v>
          </cell>
          <cell r="E83">
            <v>0</v>
          </cell>
          <cell r="F83" t="str">
            <v/>
          </cell>
          <cell r="G83" t="str">
            <v/>
          </cell>
          <cell r="H83">
            <v>0</v>
          </cell>
          <cell r="I83" t="str">
            <v/>
          </cell>
        </row>
        <row r="84">
          <cell r="C84" t="str">
            <v/>
          </cell>
          <cell r="D84">
            <v>0</v>
          </cell>
          <cell r="E84">
            <v>0</v>
          </cell>
          <cell r="F84" t="str">
            <v/>
          </cell>
          <cell r="G84" t="str">
            <v/>
          </cell>
          <cell r="H84">
            <v>0</v>
          </cell>
          <cell r="I84" t="str">
            <v/>
          </cell>
        </row>
        <row r="85">
          <cell r="C85" t="str">
            <v/>
          </cell>
          <cell r="D85">
            <v>0</v>
          </cell>
          <cell r="E85">
            <v>0</v>
          </cell>
          <cell r="F85" t="str">
            <v/>
          </cell>
          <cell r="G85" t="str">
            <v/>
          </cell>
          <cell r="H85">
            <v>0</v>
          </cell>
          <cell r="I85" t="str">
            <v/>
          </cell>
        </row>
        <row r="86">
          <cell r="C86" t="str">
            <v/>
          </cell>
          <cell r="D86">
            <v>0</v>
          </cell>
          <cell r="E86">
            <v>0</v>
          </cell>
          <cell r="F86" t="str">
            <v/>
          </cell>
          <cell r="G86" t="str">
            <v/>
          </cell>
          <cell r="H86">
            <v>0</v>
          </cell>
          <cell r="I86" t="str">
            <v/>
          </cell>
        </row>
        <row r="87">
          <cell r="C87" t="str">
            <v/>
          </cell>
          <cell r="D87">
            <v>0</v>
          </cell>
          <cell r="E87">
            <v>0</v>
          </cell>
          <cell r="F87" t="str">
            <v/>
          </cell>
          <cell r="G87" t="str">
            <v/>
          </cell>
          <cell r="H87">
            <v>0</v>
          </cell>
          <cell r="I87" t="str">
            <v/>
          </cell>
        </row>
        <row r="88">
          <cell r="C88" t="str">
            <v/>
          </cell>
          <cell r="D88">
            <v>0</v>
          </cell>
          <cell r="E88">
            <v>0</v>
          </cell>
          <cell r="F88" t="str">
            <v/>
          </cell>
          <cell r="G88" t="str">
            <v/>
          </cell>
          <cell r="H88">
            <v>0</v>
          </cell>
          <cell r="I88" t="str">
            <v/>
          </cell>
        </row>
        <row r="89">
          <cell r="C89" t="str">
            <v/>
          </cell>
          <cell r="D89">
            <v>0</v>
          </cell>
          <cell r="E89">
            <v>0</v>
          </cell>
          <cell r="F89" t="str">
            <v/>
          </cell>
          <cell r="G89" t="str">
            <v/>
          </cell>
          <cell r="H89">
            <v>0</v>
          </cell>
          <cell r="I89" t="str">
            <v/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 t="str">
            <v xml:space="preserve">Subtotal Materiales en Obra </v>
          </cell>
          <cell r="I90">
            <v>156</v>
          </cell>
        </row>
        <row r="91">
          <cell r="C91" t="str">
            <v>TRANSPORTE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C92" t="str">
            <v>DESCRIPCION</v>
          </cell>
          <cell r="D92" t="str">
            <v>UNIDAD</v>
          </cell>
          <cell r="E92" t="str">
            <v>CANTIDAD</v>
          </cell>
          <cell r="F92" t="str">
            <v>DIST.</v>
          </cell>
          <cell r="G92" t="str">
            <v>UNIDAD/KM</v>
          </cell>
          <cell r="H92" t="str">
            <v>TARIFA</v>
          </cell>
          <cell r="I92" t="str">
            <v>VALOR UNITARIO</v>
          </cell>
        </row>
        <row r="93">
          <cell r="C93" t="str">
            <v/>
          </cell>
          <cell r="D93" t="str">
            <v/>
          </cell>
          <cell r="E93">
            <v>0</v>
          </cell>
          <cell r="F93">
            <v>0</v>
          </cell>
          <cell r="G93" t="str">
            <v/>
          </cell>
          <cell r="H93" t="str">
            <v/>
          </cell>
          <cell r="I93" t="str">
            <v/>
          </cell>
        </row>
        <row r="94">
          <cell r="C94" t="str">
            <v/>
          </cell>
          <cell r="D94" t="str">
            <v/>
          </cell>
          <cell r="E94">
            <v>0</v>
          </cell>
          <cell r="F94">
            <v>0</v>
          </cell>
          <cell r="G94" t="str">
            <v/>
          </cell>
          <cell r="H94" t="str">
            <v/>
          </cell>
          <cell r="I94" t="str">
            <v/>
          </cell>
        </row>
        <row r="95">
          <cell r="C95" t="str">
            <v/>
          </cell>
          <cell r="D95" t="str">
            <v/>
          </cell>
          <cell r="E95">
            <v>0</v>
          </cell>
          <cell r="F95">
            <v>0</v>
          </cell>
          <cell r="G95" t="str">
            <v/>
          </cell>
          <cell r="H95" t="str">
            <v/>
          </cell>
          <cell r="I95" t="str">
            <v/>
          </cell>
        </row>
        <row r="96">
          <cell r="C96" t="str">
            <v/>
          </cell>
          <cell r="D96" t="str">
            <v/>
          </cell>
          <cell r="E96">
            <v>0</v>
          </cell>
          <cell r="F96">
            <v>0</v>
          </cell>
          <cell r="G96" t="str">
            <v/>
          </cell>
          <cell r="H96" t="str">
            <v/>
          </cell>
          <cell r="I96" t="str">
            <v/>
          </cell>
        </row>
        <row r="97">
          <cell r="C97" t="str">
            <v/>
          </cell>
          <cell r="D97" t="str">
            <v/>
          </cell>
          <cell r="E97">
            <v>0</v>
          </cell>
          <cell r="F97">
            <v>0</v>
          </cell>
          <cell r="G97" t="str">
            <v/>
          </cell>
          <cell r="H97" t="str">
            <v/>
          </cell>
          <cell r="I97" t="str">
            <v/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 t="str">
            <v xml:space="preserve">Subtotal Transporte </v>
          </cell>
          <cell r="I98">
            <v>0</v>
          </cell>
        </row>
        <row r="99">
          <cell r="C99" t="str">
            <v>MANO DE OBRA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C100" t="str">
            <v>DESCRIPCION</v>
          </cell>
          <cell r="D100" t="str">
            <v>CANTIDAD</v>
          </cell>
          <cell r="E100" t="str">
            <v>JORNAL</v>
          </cell>
          <cell r="F100" t="str">
            <v>PRESTAC.</v>
          </cell>
          <cell r="G100" t="str">
            <v>JORNAL TOTAL</v>
          </cell>
          <cell r="H100" t="str">
            <v>RENDIMIENTO</v>
          </cell>
          <cell r="I100" t="str">
            <v>VALOR UNITARIO</v>
          </cell>
        </row>
        <row r="101">
          <cell r="C101" t="str">
            <v>AYUDANTE</v>
          </cell>
          <cell r="D101">
            <v>1</v>
          </cell>
          <cell r="E101">
            <v>25780</v>
          </cell>
          <cell r="F101">
            <v>0.76577268458340253</v>
          </cell>
          <cell r="G101">
            <v>45521.619808560121</v>
          </cell>
          <cell r="H101">
            <v>1E-3</v>
          </cell>
          <cell r="I101">
            <v>45.52</v>
          </cell>
        </row>
        <row r="102">
          <cell r="C102" t="str">
            <v/>
          </cell>
          <cell r="D102">
            <v>0</v>
          </cell>
          <cell r="E102" t="str">
            <v/>
          </cell>
          <cell r="F102" t="str">
            <v/>
          </cell>
          <cell r="G102" t="str">
            <v/>
          </cell>
          <cell r="H102">
            <v>0</v>
          </cell>
          <cell r="I102" t="str">
            <v/>
          </cell>
        </row>
        <row r="103">
          <cell r="C103" t="str">
            <v/>
          </cell>
          <cell r="D103">
            <v>0</v>
          </cell>
          <cell r="E103" t="str">
            <v/>
          </cell>
          <cell r="F103" t="str">
            <v/>
          </cell>
          <cell r="G103" t="str">
            <v/>
          </cell>
          <cell r="H103">
            <v>0</v>
          </cell>
          <cell r="I103" t="str">
            <v/>
          </cell>
        </row>
        <row r="104">
          <cell r="C104" t="str">
            <v/>
          </cell>
          <cell r="D104">
            <v>0</v>
          </cell>
          <cell r="E104" t="str">
            <v/>
          </cell>
          <cell r="F104" t="str">
            <v/>
          </cell>
          <cell r="G104" t="str">
            <v/>
          </cell>
          <cell r="H104">
            <v>0</v>
          </cell>
          <cell r="I104" t="str">
            <v/>
          </cell>
        </row>
        <row r="105">
          <cell r="C105" t="str">
            <v/>
          </cell>
          <cell r="D105">
            <v>0</v>
          </cell>
          <cell r="E105" t="str">
            <v/>
          </cell>
          <cell r="F105" t="str">
            <v/>
          </cell>
          <cell r="G105" t="str">
            <v/>
          </cell>
          <cell r="H105">
            <v>0</v>
          </cell>
          <cell r="I105" t="str">
            <v/>
          </cell>
        </row>
        <row r="106">
          <cell r="C106" t="str">
            <v/>
          </cell>
          <cell r="D106">
            <v>0</v>
          </cell>
          <cell r="E106" t="str">
            <v/>
          </cell>
          <cell r="F106" t="str">
            <v/>
          </cell>
          <cell r="G106" t="str">
            <v/>
          </cell>
          <cell r="H106">
            <v>0</v>
          </cell>
          <cell r="I106" t="str">
            <v/>
          </cell>
        </row>
        <row r="107">
          <cell r="C107" t="str">
            <v/>
          </cell>
          <cell r="D107">
            <v>0</v>
          </cell>
          <cell r="E107" t="str">
            <v/>
          </cell>
          <cell r="F107" t="str">
            <v/>
          </cell>
          <cell r="G107" t="str">
            <v/>
          </cell>
          <cell r="H107">
            <v>0</v>
          </cell>
          <cell r="I107" t="str">
            <v/>
          </cell>
        </row>
        <row r="108">
          <cell r="C108" t="str">
            <v/>
          </cell>
          <cell r="D108">
            <v>0</v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 t="str">
            <v/>
          </cell>
        </row>
        <row r="109">
          <cell r="C109" t="str">
            <v/>
          </cell>
          <cell r="D109">
            <v>0</v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 t="str">
            <v/>
          </cell>
        </row>
        <row r="110">
          <cell r="C110" t="str">
            <v/>
          </cell>
          <cell r="D110">
            <v>0</v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 t="str">
            <v/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 t="str">
            <v xml:space="preserve">Subtotal Mano de Obra </v>
          </cell>
          <cell r="I111">
            <v>46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C114" t="str">
            <v xml:space="preserve">VALOR PRECIO UNITARIO 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212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 t="str">
            <v>ASE-003</v>
          </cell>
          <cell r="D116" t="str">
            <v>SOPORTE DE CINTA PARA SEÑALIZACIÓN DE OBRA</v>
          </cell>
          <cell r="E116">
            <v>0</v>
          </cell>
          <cell r="F116">
            <v>3.5000000000000003E-2</v>
          </cell>
          <cell r="G116">
            <v>17854</v>
          </cell>
          <cell r="H116" t="str">
            <v>UNIDAD :</v>
          </cell>
          <cell r="I116" t="str">
            <v>UND</v>
          </cell>
        </row>
        <row r="117">
          <cell r="C117" t="str">
            <v>SOPORTE DE CINTA PARA SEÑALIZACIÓN DE OBRA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C119" t="str">
            <v>MAQUINARIA Y EQUIPOS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C120" t="str">
            <v>DESCRIPCION</v>
          </cell>
          <cell r="D120">
            <v>0</v>
          </cell>
          <cell r="E120">
            <v>0</v>
          </cell>
          <cell r="F120" t="str">
            <v>UNIDAD</v>
          </cell>
          <cell r="G120" t="str">
            <v>TARIFA/ UNIDAD</v>
          </cell>
          <cell r="H120" t="str">
            <v>RENDIMIENTO</v>
          </cell>
          <cell r="I120" t="str">
            <v>VALOR UNITARIO</v>
          </cell>
        </row>
        <row r="121">
          <cell r="C121" t="str">
            <v>HERRAMIENTAS MENORES</v>
          </cell>
          <cell r="D121">
            <v>0</v>
          </cell>
          <cell r="E121">
            <v>0</v>
          </cell>
          <cell r="F121" t="str">
            <v>GLB</v>
          </cell>
          <cell r="G121">
            <v>1000</v>
          </cell>
          <cell r="H121">
            <v>0.1</v>
          </cell>
          <cell r="I121">
            <v>100</v>
          </cell>
        </row>
        <row r="122">
          <cell r="C122" t="str">
            <v/>
          </cell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>
            <v>0</v>
          </cell>
          <cell r="I122" t="str">
            <v/>
          </cell>
        </row>
        <row r="123">
          <cell r="C123" t="str">
            <v/>
          </cell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>
            <v>0</v>
          </cell>
          <cell r="I123" t="str">
            <v/>
          </cell>
        </row>
        <row r="124">
          <cell r="C124" t="str">
            <v/>
          </cell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>
            <v>0</v>
          </cell>
          <cell r="I124" t="str">
            <v/>
          </cell>
        </row>
        <row r="125">
          <cell r="C125" t="str">
            <v/>
          </cell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>
            <v>0</v>
          </cell>
          <cell r="I125" t="str">
            <v/>
          </cell>
        </row>
        <row r="126">
          <cell r="C126" t="str">
            <v/>
          </cell>
          <cell r="D126">
            <v>0</v>
          </cell>
          <cell r="E126">
            <v>0</v>
          </cell>
          <cell r="F126" t="str">
            <v/>
          </cell>
          <cell r="G126" t="str">
            <v/>
          </cell>
          <cell r="H126">
            <v>0</v>
          </cell>
          <cell r="I126" t="str">
            <v/>
          </cell>
        </row>
        <row r="127">
          <cell r="C127" t="str">
            <v/>
          </cell>
          <cell r="D127">
            <v>0</v>
          </cell>
          <cell r="E127">
            <v>0</v>
          </cell>
          <cell r="F127" t="str">
            <v/>
          </cell>
          <cell r="G127" t="str">
            <v/>
          </cell>
          <cell r="H127">
            <v>0</v>
          </cell>
          <cell r="I127" t="str">
            <v/>
          </cell>
        </row>
        <row r="128">
          <cell r="C128" t="str">
            <v/>
          </cell>
          <cell r="D128">
            <v>0</v>
          </cell>
          <cell r="E128">
            <v>0</v>
          </cell>
          <cell r="F128" t="str">
            <v/>
          </cell>
          <cell r="G128" t="str">
            <v/>
          </cell>
          <cell r="H128">
            <v>0</v>
          </cell>
          <cell r="I128" t="str">
            <v/>
          </cell>
        </row>
        <row r="129">
          <cell r="C129" t="str">
            <v/>
          </cell>
          <cell r="D129">
            <v>0</v>
          </cell>
          <cell r="E129">
            <v>0</v>
          </cell>
          <cell r="F129" t="str">
            <v/>
          </cell>
          <cell r="G129" t="str">
            <v/>
          </cell>
          <cell r="H129">
            <v>0</v>
          </cell>
          <cell r="I129" t="str">
            <v/>
          </cell>
        </row>
        <row r="130">
          <cell r="C130" t="str">
            <v/>
          </cell>
          <cell r="D130">
            <v>0</v>
          </cell>
          <cell r="E130">
            <v>0</v>
          </cell>
          <cell r="F130" t="str">
            <v/>
          </cell>
          <cell r="G130" t="str">
            <v/>
          </cell>
          <cell r="H130">
            <v>0</v>
          </cell>
          <cell r="I130" t="str">
            <v/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 t="str">
            <v xml:space="preserve">Subtotal Maquinaria y Equipos </v>
          </cell>
          <cell r="I131">
            <v>100</v>
          </cell>
        </row>
        <row r="132">
          <cell r="C132" t="str">
            <v>MATERIALES EN OBRA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C133" t="str">
            <v>DESCRIPCION</v>
          </cell>
          <cell r="D133">
            <v>0</v>
          </cell>
          <cell r="E133">
            <v>0</v>
          </cell>
          <cell r="F133" t="str">
            <v>UNIDAD</v>
          </cell>
          <cell r="G133" t="str">
            <v>PRECIO UNITARIO</v>
          </cell>
          <cell r="H133" t="str">
            <v>CANTIDAD</v>
          </cell>
          <cell r="I133" t="str">
            <v>VALOR UNITARIO</v>
          </cell>
        </row>
        <row r="134">
          <cell r="C134" t="str">
            <v>TUBERIA PVC 2" RDE 21</v>
          </cell>
          <cell r="D134">
            <v>0</v>
          </cell>
          <cell r="E134">
            <v>0</v>
          </cell>
          <cell r="F134" t="str">
            <v>ML</v>
          </cell>
          <cell r="G134">
            <v>7880</v>
          </cell>
          <cell r="H134">
            <v>1.5</v>
          </cell>
          <cell r="I134">
            <v>11820</v>
          </cell>
        </row>
        <row r="135">
          <cell r="C135" t="str">
            <v>CONCRETO DE 17.5MPa (F'c = 2500PSI) ELABORADO EN OBRA</v>
          </cell>
          <cell r="D135">
            <v>0</v>
          </cell>
          <cell r="E135">
            <v>0</v>
          </cell>
          <cell r="F135" t="str">
            <v>M3</v>
          </cell>
          <cell r="G135">
            <v>289370</v>
          </cell>
          <cell r="H135">
            <v>1.4999999999999999E-2</v>
          </cell>
          <cell r="I135">
            <v>4340.55</v>
          </cell>
        </row>
        <row r="136">
          <cell r="C136" t="str">
            <v/>
          </cell>
          <cell r="D136">
            <v>0</v>
          </cell>
          <cell r="E136">
            <v>0</v>
          </cell>
          <cell r="F136" t="str">
            <v/>
          </cell>
          <cell r="G136" t="str">
            <v/>
          </cell>
          <cell r="H136">
            <v>0</v>
          </cell>
          <cell r="I136" t="str">
            <v/>
          </cell>
        </row>
        <row r="137">
          <cell r="C137" t="str">
            <v/>
          </cell>
          <cell r="D137">
            <v>0</v>
          </cell>
          <cell r="E137">
            <v>0</v>
          </cell>
          <cell r="F137" t="str">
            <v/>
          </cell>
          <cell r="G137" t="str">
            <v/>
          </cell>
          <cell r="H137">
            <v>0</v>
          </cell>
          <cell r="I137" t="str">
            <v/>
          </cell>
        </row>
        <row r="138">
          <cell r="C138" t="str">
            <v/>
          </cell>
          <cell r="D138">
            <v>0</v>
          </cell>
          <cell r="E138">
            <v>0</v>
          </cell>
          <cell r="F138" t="str">
            <v/>
          </cell>
          <cell r="G138" t="str">
            <v/>
          </cell>
          <cell r="H138">
            <v>0</v>
          </cell>
          <cell r="I138" t="str">
            <v/>
          </cell>
        </row>
        <row r="139">
          <cell r="C139" t="str">
            <v/>
          </cell>
          <cell r="D139">
            <v>0</v>
          </cell>
          <cell r="E139">
            <v>0</v>
          </cell>
          <cell r="F139" t="str">
            <v/>
          </cell>
          <cell r="G139" t="str">
            <v/>
          </cell>
          <cell r="H139">
            <v>0</v>
          </cell>
          <cell r="I139" t="str">
            <v/>
          </cell>
        </row>
        <row r="140">
          <cell r="C140" t="str">
            <v/>
          </cell>
          <cell r="D140">
            <v>0</v>
          </cell>
          <cell r="E140">
            <v>0</v>
          </cell>
          <cell r="F140" t="str">
            <v/>
          </cell>
          <cell r="G140" t="str">
            <v/>
          </cell>
          <cell r="H140">
            <v>0</v>
          </cell>
          <cell r="I140" t="str">
            <v/>
          </cell>
        </row>
        <row r="141">
          <cell r="C141" t="str">
            <v/>
          </cell>
          <cell r="D141">
            <v>0</v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 t="str">
            <v/>
          </cell>
        </row>
        <row r="142">
          <cell r="C142" t="str">
            <v/>
          </cell>
          <cell r="D142">
            <v>0</v>
          </cell>
          <cell r="E142">
            <v>0</v>
          </cell>
          <cell r="F142" t="str">
            <v/>
          </cell>
          <cell r="G142" t="str">
            <v/>
          </cell>
          <cell r="H142">
            <v>0</v>
          </cell>
          <cell r="I142" t="str">
            <v/>
          </cell>
        </row>
        <row r="143">
          <cell r="C143" t="str">
            <v/>
          </cell>
          <cell r="D143">
            <v>0</v>
          </cell>
          <cell r="E143">
            <v>0</v>
          </cell>
          <cell r="F143" t="str">
            <v/>
          </cell>
          <cell r="G143" t="str">
            <v/>
          </cell>
          <cell r="H143">
            <v>0</v>
          </cell>
          <cell r="I143" t="str">
            <v/>
          </cell>
        </row>
        <row r="144">
          <cell r="C144" t="str">
            <v/>
          </cell>
          <cell r="D144">
            <v>0</v>
          </cell>
          <cell r="E144">
            <v>0</v>
          </cell>
          <cell r="F144" t="str">
            <v/>
          </cell>
          <cell r="G144" t="str">
            <v/>
          </cell>
          <cell r="H144">
            <v>0</v>
          </cell>
          <cell r="I144" t="str">
            <v/>
          </cell>
        </row>
        <row r="145">
          <cell r="C145" t="str">
            <v/>
          </cell>
          <cell r="D145">
            <v>0</v>
          </cell>
          <cell r="E145">
            <v>0</v>
          </cell>
          <cell r="F145" t="str">
            <v/>
          </cell>
          <cell r="G145" t="str">
            <v/>
          </cell>
          <cell r="H145">
            <v>0</v>
          </cell>
          <cell r="I145" t="str">
            <v/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 t="str">
            <v xml:space="preserve">Subtotal Materiales en Obra </v>
          </cell>
          <cell r="I146">
            <v>16161</v>
          </cell>
        </row>
        <row r="147">
          <cell r="C147" t="str">
            <v>TRANSPORTE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C148" t="str">
            <v>DESCRIPCION</v>
          </cell>
          <cell r="D148" t="str">
            <v>UNIDAD</v>
          </cell>
          <cell r="E148" t="str">
            <v>CANTIDAD</v>
          </cell>
          <cell r="F148" t="str">
            <v>DIST.</v>
          </cell>
          <cell r="G148" t="str">
            <v>UNIDAD/KM</v>
          </cell>
          <cell r="H148" t="str">
            <v>TARIFA</v>
          </cell>
          <cell r="I148" t="str">
            <v>VALOR UNITARIO</v>
          </cell>
        </row>
        <row r="149">
          <cell r="C149" t="str">
            <v/>
          </cell>
          <cell r="D149" t="str">
            <v/>
          </cell>
          <cell r="E149">
            <v>0</v>
          </cell>
          <cell r="F149">
            <v>0</v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C150" t="str">
            <v/>
          </cell>
          <cell r="D150" t="str">
            <v/>
          </cell>
          <cell r="E150">
            <v>0</v>
          </cell>
          <cell r="F150">
            <v>0</v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C151" t="str">
            <v/>
          </cell>
          <cell r="D151" t="str">
            <v/>
          </cell>
          <cell r="E151">
            <v>0</v>
          </cell>
          <cell r="F151">
            <v>0</v>
          </cell>
          <cell r="G151" t="str">
            <v/>
          </cell>
          <cell r="H151" t="str">
            <v/>
          </cell>
          <cell r="I151" t="str">
            <v/>
          </cell>
        </row>
        <row r="152">
          <cell r="C152" t="str">
            <v/>
          </cell>
          <cell r="D152" t="str">
            <v/>
          </cell>
          <cell r="E152">
            <v>0</v>
          </cell>
          <cell r="F152">
            <v>0</v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C153" t="str">
            <v/>
          </cell>
          <cell r="D153" t="str">
            <v/>
          </cell>
          <cell r="E153">
            <v>0</v>
          </cell>
          <cell r="F153">
            <v>0</v>
          </cell>
          <cell r="G153" t="str">
            <v/>
          </cell>
          <cell r="H153" t="str">
            <v/>
          </cell>
          <cell r="I153" t="str">
            <v/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 t="str">
            <v xml:space="preserve">Subtotal Transporte </v>
          </cell>
          <cell r="I154">
            <v>0</v>
          </cell>
        </row>
        <row r="155">
          <cell r="C155" t="str">
            <v>MANO DE OBRA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C156" t="str">
            <v>DESCRIPCION</v>
          </cell>
          <cell r="D156" t="str">
            <v>CANTIDAD</v>
          </cell>
          <cell r="E156" t="str">
            <v>JORNAL</v>
          </cell>
          <cell r="F156" t="str">
            <v>PRESTAC.</v>
          </cell>
          <cell r="G156" t="str">
            <v>JORNAL TOTAL</v>
          </cell>
          <cell r="H156" t="str">
            <v>RENDIMIENTO</v>
          </cell>
          <cell r="I156" t="str">
            <v>VALOR UNITARIO</v>
          </cell>
        </row>
        <row r="157">
          <cell r="C157" t="str">
            <v>AYUDANTE</v>
          </cell>
          <cell r="D157">
            <v>1</v>
          </cell>
          <cell r="E157">
            <v>25780</v>
          </cell>
          <cell r="F157">
            <v>0.76577268458340253</v>
          </cell>
          <cell r="G157">
            <v>45521.619808560121</v>
          </cell>
          <cell r="H157">
            <v>3.5000000000000003E-2</v>
          </cell>
          <cell r="I157">
            <v>1593.26</v>
          </cell>
        </row>
        <row r="158">
          <cell r="C158" t="str">
            <v/>
          </cell>
          <cell r="D158">
            <v>0</v>
          </cell>
          <cell r="E158" t="str">
            <v/>
          </cell>
          <cell r="F158" t="str">
            <v/>
          </cell>
          <cell r="G158" t="str">
            <v/>
          </cell>
          <cell r="H158">
            <v>0</v>
          </cell>
          <cell r="I158" t="str">
            <v/>
          </cell>
        </row>
        <row r="159">
          <cell r="C159" t="str">
            <v/>
          </cell>
          <cell r="D159">
            <v>0</v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 t="str">
            <v/>
          </cell>
        </row>
        <row r="160">
          <cell r="C160" t="str">
            <v/>
          </cell>
          <cell r="D160">
            <v>0</v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 t="str">
            <v/>
          </cell>
        </row>
        <row r="161">
          <cell r="C161" t="str">
            <v/>
          </cell>
          <cell r="D161">
            <v>0</v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 t="str">
            <v/>
          </cell>
        </row>
        <row r="162">
          <cell r="C162" t="str">
            <v/>
          </cell>
          <cell r="D162">
            <v>0</v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 t="str">
            <v/>
          </cell>
        </row>
        <row r="163">
          <cell r="C163" t="str">
            <v/>
          </cell>
          <cell r="D163">
            <v>0</v>
          </cell>
          <cell r="E163" t="str">
            <v/>
          </cell>
          <cell r="F163" t="str">
            <v/>
          </cell>
          <cell r="G163" t="str">
            <v/>
          </cell>
          <cell r="H163">
            <v>0</v>
          </cell>
          <cell r="I163" t="str">
            <v/>
          </cell>
        </row>
        <row r="164">
          <cell r="C164" t="str">
            <v/>
          </cell>
          <cell r="D164">
            <v>0</v>
          </cell>
          <cell r="E164" t="str">
            <v/>
          </cell>
          <cell r="F164" t="str">
            <v/>
          </cell>
          <cell r="G164" t="str">
            <v/>
          </cell>
          <cell r="H164">
            <v>0</v>
          </cell>
          <cell r="I164" t="str">
            <v/>
          </cell>
        </row>
        <row r="165">
          <cell r="C165" t="str">
            <v/>
          </cell>
          <cell r="D165">
            <v>0</v>
          </cell>
          <cell r="E165" t="str">
            <v/>
          </cell>
          <cell r="F165" t="str">
            <v/>
          </cell>
          <cell r="G165" t="str">
            <v/>
          </cell>
          <cell r="H165">
            <v>0</v>
          </cell>
          <cell r="I165" t="str">
            <v/>
          </cell>
        </row>
        <row r="166">
          <cell r="C166" t="str">
            <v/>
          </cell>
          <cell r="D166">
            <v>0</v>
          </cell>
          <cell r="E166" t="str">
            <v/>
          </cell>
          <cell r="F166" t="str">
            <v/>
          </cell>
          <cell r="G166" t="str">
            <v/>
          </cell>
          <cell r="H166">
            <v>0</v>
          </cell>
          <cell r="I166" t="str">
            <v/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 t="str">
            <v xml:space="preserve">Subtotal Mano de Obra </v>
          </cell>
          <cell r="I167">
            <v>1593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C170" t="str">
            <v xml:space="preserve">VALOR PRECIO UNITARIO 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17854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C172" t="str">
            <v>AEX-002</v>
          </cell>
          <cell r="D172" t="str">
            <v xml:space="preserve">EXCAVACIÓN A MANO EN MATERIAL COMÚN 0,0m &lt; H ≤ 2,0m </v>
          </cell>
          <cell r="E172">
            <v>0</v>
          </cell>
          <cell r="F172">
            <v>0.47</v>
          </cell>
          <cell r="G172">
            <v>22395</v>
          </cell>
          <cell r="H172" t="str">
            <v>UNIDAD :</v>
          </cell>
          <cell r="I172" t="str">
            <v>M3</v>
          </cell>
        </row>
        <row r="173">
          <cell r="C173" t="str">
            <v xml:space="preserve">EXCAVACIÓN A MANO EN MATERIAL COMÚN 0,0m &lt; H ≤ 2,0m 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C175" t="str">
            <v>MAQUINARIA Y EQUIPOS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C176" t="str">
            <v>DESCRIPCION</v>
          </cell>
          <cell r="D176">
            <v>0</v>
          </cell>
          <cell r="E176">
            <v>0</v>
          </cell>
          <cell r="F176" t="str">
            <v>UNIDAD</v>
          </cell>
          <cell r="G176" t="str">
            <v>TARIFA/ UNIDAD</v>
          </cell>
          <cell r="H176" t="str">
            <v>RENDIMIENTO</v>
          </cell>
          <cell r="I176" t="str">
            <v>VALOR UNITARIO</v>
          </cell>
        </row>
        <row r="177">
          <cell r="C177" t="str">
            <v>HERRAMIENTAS MENORES</v>
          </cell>
          <cell r="D177">
            <v>0</v>
          </cell>
          <cell r="E177">
            <v>0</v>
          </cell>
          <cell r="F177" t="str">
            <v>GLB</v>
          </cell>
          <cell r="G177">
            <v>1000</v>
          </cell>
          <cell r="H177">
            <v>1</v>
          </cell>
          <cell r="I177">
            <v>1000</v>
          </cell>
        </row>
        <row r="178">
          <cell r="C178" t="str">
            <v/>
          </cell>
          <cell r="D178">
            <v>0</v>
          </cell>
          <cell r="E178">
            <v>0</v>
          </cell>
          <cell r="F178" t="str">
            <v/>
          </cell>
          <cell r="G178" t="str">
            <v/>
          </cell>
          <cell r="H178">
            <v>0</v>
          </cell>
          <cell r="I178" t="str">
            <v/>
          </cell>
        </row>
        <row r="179">
          <cell r="C179" t="str">
            <v/>
          </cell>
          <cell r="D179">
            <v>0</v>
          </cell>
          <cell r="E179">
            <v>0</v>
          </cell>
          <cell r="F179" t="str">
            <v/>
          </cell>
          <cell r="G179" t="str">
            <v/>
          </cell>
          <cell r="H179">
            <v>0</v>
          </cell>
          <cell r="I179" t="str">
            <v/>
          </cell>
        </row>
        <row r="180">
          <cell r="C180" t="str">
            <v/>
          </cell>
          <cell r="D180">
            <v>0</v>
          </cell>
          <cell r="E180">
            <v>0</v>
          </cell>
          <cell r="F180" t="str">
            <v/>
          </cell>
          <cell r="G180" t="str">
            <v/>
          </cell>
          <cell r="H180">
            <v>0</v>
          </cell>
          <cell r="I180" t="str">
            <v/>
          </cell>
        </row>
        <row r="181">
          <cell r="C181" t="str">
            <v/>
          </cell>
          <cell r="D181">
            <v>0</v>
          </cell>
          <cell r="E181">
            <v>0</v>
          </cell>
          <cell r="F181" t="str">
            <v/>
          </cell>
          <cell r="G181" t="str">
            <v/>
          </cell>
          <cell r="H181">
            <v>0</v>
          </cell>
          <cell r="I181" t="str">
            <v/>
          </cell>
        </row>
        <row r="182">
          <cell r="C182" t="str">
            <v/>
          </cell>
          <cell r="D182">
            <v>0</v>
          </cell>
          <cell r="E182">
            <v>0</v>
          </cell>
          <cell r="F182" t="str">
            <v/>
          </cell>
          <cell r="G182" t="str">
            <v/>
          </cell>
          <cell r="H182">
            <v>0</v>
          </cell>
          <cell r="I182" t="str">
            <v/>
          </cell>
        </row>
        <row r="183">
          <cell r="C183" t="str">
            <v/>
          </cell>
          <cell r="D183">
            <v>0</v>
          </cell>
          <cell r="E183">
            <v>0</v>
          </cell>
          <cell r="F183" t="str">
            <v/>
          </cell>
          <cell r="G183" t="str">
            <v/>
          </cell>
          <cell r="H183">
            <v>0</v>
          </cell>
          <cell r="I183" t="str">
            <v/>
          </cell>
        </row>
        <row r="184">
          <cell r="C184" t="str">
            <v/>
          </cell>
          <cell r="D184">
            <v>0</v>
          </cell>
          <cell r="E184">
            <v>0</v>
          </cell>
          <cell r="F184" t="str">
            <v/>
          </cell>
          <cell r="G184" t="str">
            <v/>
          </cell>
          <cell r="H184">
            <v>0</v>
          </cell>
          <cell r="I184" t="str">
            <v/>
          </cell>
        </row>
        <row r="185">
          <cell r="C185" t="str">
            <v/>
          </cell>
          <cell r="D185">
            <v>0</v>
          </cell>
          <cell r="E185">
            <v>0</v>
          </cell>
          <cell r="F185" t="str">
            <v/>
          </cell>
          <cell r="G185" t="str">
            <v/>
          </cell>
          <cell r="H185">
            <v>0</v>
          </cell>
          <cell r="I185" t="str">
            <v/>
          </cell>
        </row>
        <row r="186">
          <cell r="C186" t="str">
            <v/>
          </cell>
          <cell r="D186">
            <v>0</v>
          </cell>
          <cell r="E186">
            <v>0</v>
          </cell>
          <cell r="F186" t="str">
            <v/>
          </cell>
          <cell r="G186" t="str">
            <v/>
          </cell>
          <cell r="H186">
            <v>0</v>
          </cell>
          <cell r="I186" t="str">
            <v/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 t="str">
            <v xml:space="preserve">Subtotal Maquinaria y Equipos </v>
          </cell>
          <cell r="I187">
            <v>1000</v>
          </cell>
        </row>
        <row r="188">
          <cell r="C188" t="str">
            <v>MATERIALES EN OBRA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C189" t="str">
            <v>DESCRIPCION</v>
          </cell>
          <cell r="D189">
            <v>0</v>
          </cell>
          <cell r="E189">
            <v>0</v>
          </cell>
          <cell r="F189" t="str">
            <v>UNIDAD</v>
          </cell>
          <cell r="G189" t="str">
            <v>PRECIO UNITARIO</v>
          </cell>
          <cell r="H189" t="str">
            <v>CANTIDAD</v>
          </cell>
          <cell r="I189" t="str">
            <v>VALOR UNITARIO</v>
          </cell>
        </row>
        <row r="190">
          <cell r="C190" t="str">
            <v/>
          </cell>
          <cell r="D190">
            <v>0</v>
          </cell>
          <cell r="E190">
            <v>0</v>
          </cell>
          <cell r="F190" t="str">
            <v/>
          </cell>
          <cell r="G190" t="str">
            <v/>
          </cell>
          <cell r="H190">
            <v>0</v>
          </cell>
          <cell r="I190" t="str">
            <v/>
          </cell>
        </row>
        <row r="191">
          <cell r="C191" t="str">
            <v/>
          </cell>
          <cell r="D191">
            <v>0</v>
          </cell>
          <cell r="E191">
            <v>0</v>
          </cell>
          <cell r="F191" t="str">
            <v/>
          </cell>
          <cell r="G191" t="str">
            <v/>
          </cell>
          <cell r="H191">
            <v>0</v>
          </cell>
          <cell r="I191" t="str">
            <v/>
          </cell>
        </row>
        <row r="192">
          <cell r="C192" t="str">
            <v/>
          </cell>
          <cell r="D192">
            <v>0</v>
          </cell>
          <cell r="E192">
            <v>0</v>
          </cell>
          <cell r="F192" t="str">
            <v/>
          </cell>
          <cell r="G192" t="str">
            <v/>
          </cell>
          <cell r="H192">
            <v>0</v>
          </cell>
          <cell r="I192" t="str">
            <v/>
          </cell>
        </row>
        <row r="193">
          <cell r="C193" t="str">
            <v/>
          </cell>
          <cell r="D193">
            <v>0</v>
          </cell>
          <cell r="E193">
            <v>0</v>
          </cell>
          <cell r="F193" t="str">
            <v/>
          </cell>
          <cell r="G193" t="str">
            <v/>
          </cell>
          <cell r="H193">
            <v>0</v>
          </cell>
          <cell r="I193" t="str">
            <v/>
          </cell>
        </row>
        <row r="194">
          <cell r="C194" t="str">
            <v/>
          </cell>
          <cell r="D194">
            <v>0</v>
          </cell>
          <cell r="E194">
            <v>0</v>
          </cell>
          <cell r="F194" t="str">
            <v/>
          </cell>
          <cell r="G194" t="str">
            <v/>
          </cell>
          <cell r="H194">
            <v>0</v>
          </cell>
          <cell r="I194" t="str">
            <v/>
          </cell>
        </row>
        <row r="195">
          <cell r="C195" t="str">
            <v/>
          </cell>
          <cell r="D195">
            <v>0</v>
          </cell>
          <cell r="E195">
            <v>0</v>
          </cell>
          <cell r="F195" t="str">
            <v/>
          </cell>
          <cell r="G195" t="str">
            <v/>
          </cell>
          <cell r="H195">
            <v>0</v>
          </cell>
          <cell r="I195" t="str">
            <v/>
          </cell>
        </row>
        <row r="196">
          <cell r="C196" t="str">
            <v/>
          </cell>
          <cell r="D196">
            <v>0</v>
          </cell>
          <cell r="E196">
            <v>0</v>
          </cell>
          <cell r="F196" t="str">
            <v/>
          </cell>
          <cell r="G196" t="str">
            <v/>
          </cell>
          <cell r="H196">
            <v>0</v>
          </cell>
          <cell r="I196" t="str">
            <v/>
          </cell>
        </row>
        <row r="197">
          <cell r="C197" t="str">
            <v/>
          </cell>
          <cell r="D197">
            <v>0</v>
          </cell>
          <cell r="E197">
            <v>0</v>
          </cell>
          <cell r="F197" t="str">
            <v/>
          </cell>
          <cell r="G197" t="str">
            <v/>
          </cell>
          <cell r="H197">
            <v>0</v>
          </cell>
          <cell r="I197" t="str">
            <v/>
          </cell>
        </row>
        <row r="198">
          <cell r="C198" t="str">
            <v/>
          </cell>
          <cell r="D198">
            <v>0</v>
          </cell>
          <cell r="E198">
            <v>0</v>
          </cell>
          <cell r="F198" t="str">
            <v/>
          </cell>
          <cell r="G198" t="str">
            <v/>
          </cell>
          <cell r="H198">
            <v>0</v>
          </cell>
          <cell r="I198" t="str">
            <v/>
          </cell>
        </row>
        <row r="199">
          <cell r="C199" t="str">
            <v/>
          </cell>
          <cell r="D199">
            <v>0</v>
          </cell>
          <cell r="E199">
            <v>0</v>
          </cell>
          <cell r="F199" t="str">
            <v/>
          </cell>
          <cell r="G199" t="str">
            <v/>
          </cell>
          <cell r="H199">
            <v>0</v>
          </cell>
          <cell r="I199" t="str">
            <v/>
          </cell>
        </row>
        <row r="200">
          <cell r="C200" t="str">
            <v/>
          </cell>
          <cell r="D200">
            <v>0</v>
          </cell>
          <cell r="E200">
            <v>0</v>
          </cell>
          <cell r="F200" t="str">
            <v/>
          </cell>
          <cell r="G200" t="str">
            <v/>
          </cell>
          <cell r="H200">
            <v>0</v>
          </cell>
          <cell r="I200" t="str">
            <v/>
          </cell>
        </row>
        <row r="201">
          <cell r="C201" t="str">
            <v/>
          </cell>
          <cell r="D201">
            <v>0</v>
          </cell>
          <cell r="E201">
            <v>0</v>
          </cell>
          <cell r="F201" t="str">
            <v/>
          </cell>
          <cell r="G201" t="str">
            <v/>
          </cell>
          <cell r="H201">
            <v>0</v>
          </cell>
          <cell r="I201" t="str">
            <v/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 t="str">
            <v xml:space="preserve">Subtotal Materiales en Obra </v>
          </cell>
          <cell r="I202">
            <v>0</v>
          </cell>
        </row>
        <row r="203">
          <cell r="C203" t="str">
            <v>TRANSPORTE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C204" t="str">
            <v>DESCRIPCION</v>
          </cell>
          <cell r="D204" t="str">
            <v>UNIDAD</v>
          </cell>
          <cell r="E204" t="str">
            <v>CANTIDAD</v>
          </cell>
          <cell r="F204" t="str">
            <v>DIST.</v>
          </cell>
          <cell r="G204" t="str">
            <v>UNIDAD/KM</v>
          </cell>
          <cell r="H204" t="str">
            <v>TARIFA</v>
          </cell>
          <cell r="I204" t="str">
            <v>VALOR UNITARIO</v>
          </cell>
        </row>
        <row r="205">
          <cell r="C205" t="str">
            <v/>
          </cell>
          <cell r="D205" t="str">
            <v/>
          </cell>
          <cell r="E205">
            <v>0</v>
          </cell>
          <cell r="F205">
            <v>0</v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C206" t="str">
            <v/>
          </cell>
          <cell r="D206" t="str">
            <v/>
          </cell>
          <cell r="E206">
            <v>0</v>
          </cell>
          <cell r="F206">
            <v>0</v>
          </cell>
          <cell r="G206" t="str">
            <v/>
          </cell>
          <cell r="H206" t="str">
            <v/>
          </cell>
          <cell r="I206" t="str">
            <v/>
          </cell>
        </row>
        <row r="207">
          <cell r="C207" t="str">
            <v/>
          </cell>
          <cell r="D207" t="str">
            <v/>
          </cell>
          <cell r="E207">
            <v>0</v>
          </cell>
          <cell r="F207">
            <v>0</v>
          </cell>
          <cell r="G207" t="str">
            <v/>
          </cell>
          <cell r="H207" t="str">
            <v/>
          </cell>
          <cell r="I207" t="str">
            <v/>
          </cell>
        </row>
        <row r="208">
          <cell r="C208" t="str">
            <v/>
          </cell>
          <cell r="D208" t="str">
            <v/>
          </cell>
          <cell r="E208">
            <v>0</v>
          </cell>
          <cell r="F208">
            <v>0</v>
          </cell>
          <cell r="G208" t="str">
            <v/>
          </cell>
          <cell r="H208" t="str">
            <v/>
          </cell>
          <cell r="I208" t="str">
            <v/>
          </cell>
        </row>
        <row r="209">
          <cell r="C209" t="str">
            <v/>
          </cell>
          <cell r="D209" t="str">
            <v/>
          </cell>
          <cell r="E209">
            <v>0</v>
          </cell>
          <cell r="F209">
            <v>0</v>
          </cell>
          <cell r="G209" t="str">
            <v/>
          </cell>
          <cell r="H209" t="str">
            <v/>
          </cell>
          <cell r="I209" t="str">
            <v/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 t="str">
            <v xml:space="preserve">Subtotal Transporte </v>
          </cell>
          <cell r="I210">
            <v>0</v>
          </cell>
        </row>
        <row r="211">
          <cell r="C211" t="str">
            <v>MANO DE OBRA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C212" t="str">
            <v>DESCRIPCION</v>
          </cell>
          <cell r="D212" t="str">
            <v>CANTIDAD</v>
          </cell>
          <cell r="E212" t="str">
            <v>JORNAL</v>
          </cell>
          <cell r="F212" t="str">
            <v>PRESTAC.</v>
          </cell>
          <cell r="G212" t="str">
            <v>JORNAL TOTAL</v>
          </cell>
          <cell r="H212" t="str">
            <v>RENDIMIENTO</v>
          </cell>
          <cell r="I212" t="str">
            <v>VALOR UNITARIO</v>
          </cell>
        </row>
        <row r="213">
          <cell r="C213" t="str">
            <v>AYUDANTE</v>
          </cell>
          <cell r="D213">
            <v>1</v>
          </cell>
          <cell r="E213">
            <v>25780</v>
          </cell>
          <cell r="F213">
            <v>0.76577268458340253</v>
          </cell>
          <cell r="G213">
            <v>45521.619808560121</v>
          </cell>
          <cell r="H213">
            <v>0.47</v>
          </cell>
          <cell r="I213">
            <v>21395.16</v>
          </cell>
        </row>
        <row r="214">
          <cell r="C214" t="str">
            <v/>
          </cell>
          <cell r="D214">
            <v>0</v>
          </cell>
          <cell r="E214" t="str">
            <v/>
          </cell>
          <cell r="F214" t="str">
            <v/>
          </cell>
          <cell r="G214" t="str">
            <v/>
          </cell>
          <cell r="H214">
            <v>0</v>
          </cell>
          <cell r="I214" t="str">
            <v/>
          </cell>
        </row>
        <row r="215">
          <cell r="C215" t="str">
            <v/>
          </cell>
          <cell r="D215">
            <v>0</v>
          </cell>
          <cell r="E215" t="str">
            <v/>
          </cell>
          <cell r="F215" t="str">
            <v/>
          </cell>
          <cell r="G215" t="str">
            <v/>
          </cell>
          <cell r="H215">
            <v>0</v>
          </cell>
          <cell r="I215" t="str">
            <v/>
          </cell>
        </row>
        <row r="216">
          <cell r="C216" t="str">
            <v/>
          </cell>
          <cell r="D216">
            <v>0</v>
          </cell>
          <cell r="E216" t="str">
            <v/>
          </cell>
          <cell r="F216" t="str">
            <v/>
          </cell>
          <cell r="G216" t="str">
            <v/>
          </cell>
          <cell r="H216">
            <v>0</v>
          </cell>
          <cell r="I216" t="str">
            <v/>
          </cell>
        </row>
        <row r="217">
          <cell r="C217" t="str">
            <v/>
          </cell>
          <cell r="D217">
            <v>0</v>
          </cell>
          <cell r="E217" t="str">
            <v/>
          </cell>
          <cell r="F217" t="str">
            <v/>
          </cell>
          <cell r="G217" t="str">
            <v/>
          </cell>
          <cell r="H217">
            <v>0</v>
          </cell>
          <cell r="I217" t="str">
            <v/>
          </cell>
        </row>
        <row r="218">
          <cell r="C218" t="str">
            <v/>
          </cell>
          <cell r="D218">
            <v>0</v>
          </cell>
          <cell r="E218" t="str">
            <v/>
          </cell>
          <cell r="F218" t="str">
            <v/>
          </cell>
          <cell r="G218" t="str">
            <v/>
          </cell>
          <cell r="H218">
            <v>0</v>
          </cell>
          <cell r="I218" t="str">
            <v/>
          </cell>
        </row>
        <row r="219">
          <cell r="C219" t="str">
            <v/>
          </cell>
          <cell r="D219">
            <v>0</v>
          </cell>
          <cell r="E219" t="str">
            <v/>
          </cell>
          <cell r="F219" t="str">
            <v/>
          </cell>
          <cell r="G219" t="str">
            <v/>
          </cell>
          <cell r="H219">
            <v>0</v>
          </cell>
          <cell r="I219" t="str">
            <v/>
          </cell>
        </row>
        <row r="220">
          <cell r="C220" t="str">
            <v/>
          </cell>
          <cell r="D220">
            <v>0</v>
          </cell>
          <cell r="E220" t="str">
            <v/>
          </cell>
          <cell r="F220" t="str">
            <v/>
          </cell>
          <cell r="G220" t="str">
            <v/>
          </cell>
          <cell r="H220">
            <v>0</v>
          </cell>
          <cell r="I220" t="str">
            <v/>
          </cell>
        </row>
        <row r="221">
          <cell r="C221" t="str">
            <v/>
          </cell>
          <cell r="D221">
            <v>0</v>
          </cell>
          <cell r="E221" t="str">
            <v/>
          </cell>
          <cell r="F221" t="str">
            <v/>
          </cell>
          <cell r="G221" t="str">
            <v/>
          </cell>
          <cell r="H221">
            <v>0</v>
          </cell>
          <cell r="I221" t="str">
            <v/>
          </cell>
        </row>
        <row r="222">
          <cell r="C222" t="str">
            <v/>
          </cell>
          <cell r="D222">
            <v>0</v>
          </cell>
          <cell r="E222" t="str">
            <v/>
          </cell>
          <cell r="F222" t="str">
            <v/>
          </cell>
          <cell r="G222" t="str">
            <v/>
          </cell>
          <cell r="H222">
            <v>0</v>
          </cell>
          <cell r="I222" t="str">
            <v/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 t="str">
            <v xml:space="preserve">Subtotal Mano de Obra </v>
          </cell>
          <cell r="I223">
            <v>21395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C226" t="str">
            <v xml:space="preserve">VALOR PRECIO UNITARIO 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22395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C228" t="str">
            <v>AEX-007</v>
          </cell>
          <cell r="D228" t="str">
            <v xml:space="preserve">EXCAVACIÓN A MANO EN MATERIAL CONGLOMERADO 0,0m &lt; H ≤ 2,0m </v>
          </cell>
          <cell r="E228">
            <v>0</v>
          </cell>
          <cell r="F228">
            <v>0.7</v>
          </cell>
          <cell r="G228">
            <v>33365</v>
          </cell>
          <cell r="H228" t="str">
            <v>UNIDAD :</v>
          </cell>
          <cell r="I228" t="str">
            <v>M3</v>
          </cell>
        </row>
        <row r="229">
          <cell r="C229" t="str">
            <v xml:space="preserve">EXCAVACIÓN A MANO EN MATERIAL CONGLOMERADO 0,0m &lt; H ≤ 2,0m 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C231" t="str">
            <v>MAQUINARIA Y EQUIPOS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C232" t="str">
            <v>DESCRIPCION</v>
          </cell>
          <cell r="D232">
            <v>0</v>
          </cell>
          <cell r="E232">
            <v>0</v>
          </cell>
          <cell r="F232" t="str">
            <v>UNIDAD</v>
          </cell>
          <cell r="G232" t="str">
            <v>TARIFA/ UNIDAD</v>
          </cell>
          <cell r="H232" t="str">
            <v>RENDIMIENTO</v>
          </cell>
          <cell r="I232" t="str">
            <v>VALOR UNITARIO</v>
          </cell>
        </row>
        <row r="233">
          <cell r="C233" t="str">
            <v>HERRAMIENTAS MENORES</v>
          </cell>
          <cell r="D233">
            <v>0</v>
          </cell>
          <cell r="E233">
            <v>0</v>
          </cell>
          <cell r="F233" t="str">
            <v>GLB</v>
          </cell>
          <cell r="G233">
            <v>1000</v>
          </cell>
          <cell r="H233">
            <v>1.5</v>
          </cell>
          <cell r="I233">
            <v>1500</v>
          </cell>
        </row>
        <row r="234">
          <cell r="C234" t="str">
            <v/>
          </cell>
          <cell r="D234">
            <v>0</v>
          </cell>
          <cell r="E234">
            <v>0</v>
          </cell>
          <cell r="F234" t="str">
            <v/>
          </cell>
          <cell r="G234" t="str">
            <v/>
          </cell>
          <cell r="H234">
            <v>0</v>
          </cell>
          <cell r="I234" t="str">
            <v/>
          </cell>
        </row>
        <row r="235">
          <cell r="C235" t="str">
            <v/>
          </cell>
          <cell r="D235">
            <v>0</v>
          </cell>
          <cell r="E235">
            <v>0</v>
          </cell>
          <cell r="F235" t="str">
            <v/>
          </cell>
          <cell r="G235" t="str">
            <v/>
          </cell>
          <cell r="H235">
            <v>0</v>
          </cell>
          <cell r="I235" t="str">
            <v/>
          </cell>
        </row>
        <row r="236">
          <cell r="C236" t="str">
            <v/>
          </cell>
          <cell r="D236">
            <v>0</v>
          </cell>
          <cell r="E236">
            <v>0</v>
          </cell>
          <cell r="F236" t="str">
            <v/>
          </cell>
          <cell r="G236" t="str">
            <v/>
          </cell>
          <cell r="H236">
            <v>0</v>
          </cell>
          <cell r="I236" t="str">
            <v/>
          </cell>
        </row>
        <row r="237">
          <cell r="C237" t="str">
            <v/>
          </cell>
          <cell r="D237">
            <v>0</v>
          </cell>
          <cell r="E237">
            <v>0</v>
          </cell>
          <cell r="F237" t="str">
            <v/>
          </cell>
          <cell r="G237" t="str">
            <v/>
          </cell>
          <cell r="H237">
            <v>0</v>
          </cell>
          <cell r="I237" t="str">
            <v/>
          </cell>
        </row>
        <row r="238">
          <cell r="C238" t="str">
            <v/>
          </cell>
          <cell r="D238">
            <v>0</v>
          </cell>
          <cell r="E238">
            <v>0</v>
          </cell>
          <cell r="F238" t="str">
            <v/>
          </cell>
          <cell r="G238" t="str">
            <v/>
          </cell>
          <cell r="H238">
            <v>0</v>
          </cell>
          <cell r="I238" t="str">
            <v/>
          </cell>
        </row>
        <row r="239">
          <cell r="C239" t="str">
            <v/>
          </cell>
          <cell r="D239">
            <v>0</v>
          </cell>
          <cell r="E239">
            <v>0</v>
          </cell>
          <cell r="F239" t="str">
            <v/>
          </cell>
          <cell r="G239" t="str">
            <v/>
          </cell>
          <cell r="H239">
            <v>0</v>
          </cell>
          <cell r="I239" t="str">
            <v/>
          </cell>
        </row>
        <row r="240">
          <cell r="C240" t="str">
            <v/>
          </cell>
          <cell r="D240">
            <v>0</v>
          </cell>
          <cell r="E240">
            <v>0</v>
          </cell>
          <cell r="F240" t="str">
            <v/>
          </cell>
          <cell r="G240" t="str">
            <v/>
          </cell>
          <cell r="H240">
            <v>0</v>
          </cell>
          <cell r="I240" t="str">
            <v/>
          </cell>
        </row>
        <row r="241">
          <cell r="C241" t="str">
            <v/>
          </cell>
          <cell r="D241">
            <v>0</v>
          </cell>
          <cell r="E241">
            <v>0</v>
          </cell>
          <cell r="F241" t="str">
            <v/>
          </cell>
          <cell r="G241" t="str">
            <v/>
          </cell>
          <cell r="H241">
            <v>0</v>
          </cell>
          <cell r="I241" t="str">
            <v/>
          </cell>
        </row>
        <row r="242">
          <cell r="C242" t="str">
            <v/>
          </cell>
          <cell r="D242">
            <v>0</v>
          </cell>
          <cell r="E242">
            <v>0</v>
          </cell>
          <cell r="F242" t="str">
            <v/>
          </cell>
          <cell r="G242" t="str">
            <v/>
          </cell>
          <cell r="H242">
            <v>0</v>
          </cell>
          <cell r="I242" t="str">
            <v/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 t="str">
            <v xml:space="preserve">Subtotal Maquinaria y Equipos </v>
          </cell>
          <cell r="I243">
            <v>1500</v>
          </cell>
        </row>
        <row r="244">
          <cell r="C244" t="str">
            <v>MATERIALES EN OBRA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C245" t="str">
            <v>DESCRIPCION</v>
          </cell>
          <cell r="D245">
            <v>0</v>
          </cell>
          <cell r="E245">
            <v>0</v>
          </cell>
          <cell r="F245" t="str">
            <v>UNIDAD</v>
          </cell>
          <cell r="G245" t="str">
            <v>PRECIO UNITARIO</v>
          </cell>
          <cell r="H245" t="str">
            <v>CANTIDAD</v>
          </cell>
          <cell r="I245" t="str">
            <v>VALOR UNITARIO</v>
          </cell>
        </row>
        <row r="246">
          <cell r="C246" t="str">
            <v/>
          </cell>
          <cell r="D246">
            <v>0</v>
          </cell>
          <cell r="E246">
            <v>0</v>
          </cell>
          <cell r="F246" t="str">
            <v/>
          </cell>
          <cell r="G246" t="str">
            <v/>
          </cell>
          <cell r="H246">
            <v>0</v>
          </cell>
          <cell r="I246" t="str">
            <v/>
          </cell>
        </row>
        <row r="247">
          <cell r="C247" t="str">
            <v/>
          </cell>
          <cell r="D247">
            <v>0</v>
          </cell>
          <cell r="E247">
            <v>0</v>
          </cell>
          <cell r="F247" t="str">
            <v/>
          </cell>
          <cell r="G247" t="str">
            <v/>
          </cell>
          <cell r="H247">
            <v>0</v>
          </cell>
          <cell r="I247" t="str">
            <v/>
          </cell>
        </row>
        <row r="248">
          <cell r="C248" t="str">
            <v/>
          </cell>
          <cell r="D248">
            <v>0</v>
          </cell>
          <cell r="E248">
            <v>0</v>
          </cell>
          <cell r="F248" t="str">
            <v/>
          </cell>
          <cell r="G248" t="str">
            <v/>
          </cell>
          <cell r="H248">
            <v>0</v>
          </cell>
          <cell r="I248" t="str">
            <v/>
          </cell>
        </row>
        <row r="249">
          <cell r="C249" t="str">
            <v/>
          </cell>
          <cell r="D249">
            <v>0</v>
          </cell>
          <cell r="E249">
            <v>0</v>
          </cell>
          <cell r="F249" t="str">
            <v/>
          </cell>
          <cell r="G249" t="str">
            <v/>
          </cell>
          <cell r="H249">
            <v>0</v>
          </cell>
          <cell r="I249" t="str">
            <v/>
          </cell>
        </row>
        <row r="250">
          <cell r="C250" t="str">
            <v/>
          </cell>
          <cell r="D250">
            <v>0</v>
          </cell>
          <cell r="E250">
            <v>0</v>
          </cell>
          <cell r="F250" t="str">
            <v/>
          </cell>
          <cell r="G250" t="str">
            <v/>
          </cell>
          <cell r="H250">
            <v>0</v>
          </cell>
          <cell r="I250" t="str">
            <v/>
          </cell>
        </row>
        <row r="251">
          <cell r="C251" t="str">
            <v/>
          </cell>
          <cell r="D251">
            <v>0</v>
          </cell>
          <cell r="E251">
            <v>0</v>
          </cell>
          <cell r="F251" t="str">
            <v/>
          </cell>
          <cell r="G251" t="str">
            <v/>
          </cell>
          <cell r="H251">
            <v>0</v>
          </cell>
          <cell r="I251" t="str">
            <v/>
          </cell>
        </row>
        <row r="252">
          <cell r="C252" t="str">
            <v/>
          </cell>
          <cell r="D252">
            <v>0</v>
          </cell>
          <cell r="E252">
            <v>0</v>
          </cell>
          <cell r="F252" t="str">
            <v/>
          </cell>
          <cell r="G252" t="str">
            <v/>
          </cell>
          <cell r="H252">
            <v>0</v>
          </cell>
          <cell r="I252" t="str">
            <v/>
          </cell>
        </row>
        <row r="253">
          <cell r="C253" t="str">
            <v/>
          </cell>
          <cell r="D253">
            <v>0</v>
          </cell>
          <cell r="E253">
            <v>0</v>
          </cell>
          <cell r="F253" t="str">
            <v/>
          </cell>
          <cell r="G253" t="str">
            <v/>
          </cell>
          <cell r="H253">
            <v>0</v>
          </cell>
          <cell r="I253" t="str">
            <v/>
          </cell>
        </row>
        <row r="254">
          <cell r="C254" t="str">
            <v/>
          </cell>
          <cell r="D254">
            <v>0</v>
          </cell>
          <cell r="E254">
            <v>0</v>
          </cell>
          <cell r="F254" t="str">
            <v/>
          </cell>
          <cell r="G254" t="str">
            <v/>
          </cell>
          <cell r="H254">
            <v>0</v>
          </cell>
          <cell r="I254" t="str">
            <v/>
          </cell>
        </row>
        <row r="255">
          <cell r="C255" t="str">
            <v/>
          </cell>
          <cell r="D255">
            <v>0</v>
          </cell>
          <cell r="E255">
            <v>0</v>
          </cell>
          <cell r="F255" t="str">
            <v/>
          </cell>
          <cell r="G255" t="str">
            <v/>
          </cell>
          <cell r="H255">
            <v>0</v>
          </cell>
          <cell r="I255" t="str">
            <v/>
          </cell>
        </row>
        <row r="256">
          <cell r="C256" t="str">
            <v/>
          </cell>
          <cell r="D256">
            <v>0</v>
          </cell>
          <cell r="E256">
            <v>0</v>
          </cell>
          <cell r="F256" t="str">
            <v/>
          </cell>
          <cell r="G256" t="str">
            <v/>
          </cell>
          <cell r="H256">
            <v>0</v>
          </cell>
          <cell r="I256" t="str">
            <v/>
          </cell>
        </row>
        <row r="257">
          <cell r="C257" t="str">
            <v/>
          </cell>
          <cell r="D257">
            <v>0</v>
          </cell>
          <cell r="E257">
            <v>0</v>
          </cell>
          <cell r="F257" t="str">
            <v/>
          </cell>
          <cell r="G257" t="str">
            <v/>
          </cell>
          <cell r="H257">
            <v>0</v>
          </cell>
          <cell r="I257" t="str">
            <v/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 t="str">
            <v xml:space="preserve">Subtotal Materiales en Obra </v>
          </cell>
          <cell r="I258">
            <v>0</v>
          </cell>
        </row>
        <row r="259">
          <cell r="C259" t="str">
            <v>TRANSPORTE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C260" t="str">
            <v>DESCRIPCION</v>
          </cell>
          <cell r="D260" t="str">
            <v>UNIDAD</v>
          </cell>
          <cell r="E260" t="str">
            <v>CANTIDAD</v>
          </cell>
          <cell r="F260" t="str">
            <v>DIST.</v>
          </cell>
          <cell r="G260" t="str">
            <v>UNIDAD/KM</v>
          </cell>
          <cell r="H260" t="str">
            <v>TARIFA</v>
          </cell>
          <cell r="I260" t="str">
            <v>VALOR UNITARIO</v>
          </cell>
        </row>
        <row r="261">
          <cell r="C261" t="str">
            <v/>
          </cell>
          <cell r="D261" t="str">
            <v/>
          </cell>
          <cell r="E261">
            <v>0</v>
          </cell>
          <cell r="F261">
            <v>0</v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C262" t="str">
            <v/>
          </cell>
          <cell r="D262" t="str">
            <v/>
          </cell>
          <cell r="E262">
            <v>0</v>
          </cell>
          <cell r="F262">
            <v>0</v>
          </cell>
          <cell r="G262" t="str">
            <v/>
          </cell>
          <cell r="H262" t="str">
            <v/>
          </cell>
          <cell r="I262" t="str">
            <v/>
          </cell>
        </row>
        <row r="263">
          <cell r="C263" t="str">
            <v/>
          </cell>
          <cell r="D263" t="str">
            <v/>
          </cell>
          <cell r="E263">
            <v>0</v>
          </cell>
          <cell r="F263">
            <v>0</v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C264" t="str">
            <v/>
          </cell>
          <cell r="D264" t="str">
            <v/>
          </cell>
          <cell r="E264">
            <v>0</v>
          </cell>
          <cell r="F264">
            <v>0</v>
          </cell>
          <cell r="G264" t="str">
            <v/>
          </cell>
          <cell r="H264" t="str">
            <v/>
          </cell>
          <cell r="I264" t="str">
            <v/>
          </cell>
        </row>
        <row r="265">
          <cell r="C265" t="str">
            <v/>
          </cell>
          <cell r="D265" t="str">
            <v/>
          </cell>
          <cell r="E265">
            <v>0</v>
          </cell>
          <cell r="F265">
            <v>0</v>
          </cell>
          <cell r="G265" t="str">
            <v/>
          </cell>
          <cell r="H265" t="str">
            <v/>
          </cell>
          <cell r="I265" t="str">
            <v/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 t="str">
            <v xml:space="preserve">Subtotal Transporte </v>
          </cell>
          <cell r="I266">
            <v>0</v>
          </cell>
        </row>
        <row r="267">
          <cell r="C267" t="str">
            <v>MANO DE OBRA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C268" t="str">
            <v>DESCRIPCION</v>
          </cell>
          <cell r="D268" t="str">
            <v>CANTIDAD</v>
          </cell>
          <cell r="E268" t="str">
            <v>JORNAL</v>
          </cell>
          <cell r="F268" t="str">
            <v>PRESTAC.</v>
          </cell>
          <cell r="G268" t="str">
            <v>JORNAL TOTAL</v>
          </cell>
          <cell r="H268" t="str">
            <v>RENDIMIENTO</v>
          </cell>
          <cell r="I268" t="str">
            <v>VALOR UNITARIO</v>
          </cell>
        </row>
        <row r="269">
          <cell r="C269" t="str">
            <v>AYUDANTE</v>
          </cell>
          <cell r="D269">
            <v>1</v>
          </cell>
          <cell r="E269">
            <v>25780</v>
          </cell>
          <cell r="F269">
            <v>0.76577268458340253</v>
          </cell>
          <cell r="G269">
            <v>45521.619808560121</v>
          </cell>
          <cell r="H269">
            <v>0.7</v>
          </cell>
          <cell r="I269">
            <v>31865.13</v>
          </cell>
        </row>
        <row r="270">
          <cell r="C270" t="str">
            <v/>
          </cell>
          <cell r="D270">
            <v>0</v>
          </cell>
          <cell r="E270" t="str">
            <v/>
          </cell>
          <cell r="F270" t="str">
            <v/>
          </cell>
          <cell r="G270" t="str">
            <v/>
          </cell>
          <cell r="H270">
            <v>0</v>
          </cell>
          <cell r="I270" t="str">
            <v/>
          </cell>
        </row>
        <row r="271">
          <cell r="C271" t="str">
            <v/>
          </cell>
          <cell r="D271">
            <v>0</v>
          </cell>
          <cell r="E271" t="str">
            <v/>
          </cell>
          <cell r="F271" t="str">
            <v/>
          </cell>
          <cell r="G271" t="str">
            <v/>
          </cell>
          <cell r="H271">
            <v>0</v>
          </cell>
          <cell r="I271" t="str">
            <v/>
          </cell>
        </row>
        <row r="272">
          <cell r="C272" t="str">
            <v/>
          </cell>
          <cell r="D272">
            <v>0</v>
          </cell>
          <cell r="E272" t="str">
            <v/>
          </cell>
          <cell r="F272" t="str">
            <v/>
          </cell>
          <cell r="G272" t="str">
            <v/>
          </cell>
          <cell r="H272">
            <v>0</v>
          </cell>
          <cell r="I272" t="str">
            <v/>
          </cell>
        </row>
        <row r="273">
          <cell r="C273" t="str">
            <v/>
          </cell>
          <cell r="D273">
            <v>0</v>
          </cell>
          <cell r="E273" t="str">
            <v/>
          </cell>
          <cell r="F273" t="str">
            <v/>
          </cell>
          <cell r="G273" t="str">
            <v/>
          </cell>
          <cell r="H273">
            <v>0</v>
          </cell>
          <cell r="I273" t="str">
            <v/>
          </cell>
        </row>
        <row r="274">
          <cell r="C274" t="str">
            <v/>
          </cell>
          <cell r="D274">
            <v>0</v>
          </cell>
          <cell r="E274" t="str">
            <v/>
          </cell>
          <cell r="F274" t="str">
            <v/>
          </cell>
          <cell r="G274" t="str">
            <v/>
          </cell>
          <cell r="H274">
            <v>0</v>
          </cell>
          <cell r="I274" t="str">
            <v/>
          </cell>
        </row>
        <row r="275">
          <cell r="C275" t="str">
            <v/>
          </cell>
          <cell r="D275">
            <v>0</v>
          </cell>
          <cell r="E275" t="str">
            <v/>
          </cell>
          <cell r="F275" t="str">
            <v/>
          </cell>
          <cell r="G275" t="str">
            <v/>
          </cell>
          <cell r="H275">
            <v>0</v>
          </cell>
          <cell r="I275" t="str">
            <v/>
          </cell>
        </row>
        <row r="276">
          <cell r="C276" t="str">
            <v/>
          </cell>
          <cell r="D276">
            <v>0</v>
          </cell>
          <cell r="E276" t="str">
            <v/>
          </cell>
          <cell r="F276" t="str">
            <v/>
          </cell>
          <cell r="G276" t="str">
            <v/>
          </cell>
          <cell r="H276">
            <v>0</v>
          </cell>
          <cell r="I276" t="str">
            <v/>
          </cell>
        </row>
        <row r="277">
          <cell r="C277" t="str">
            <v/>
          </cell>
          <cell r="D277">
            <v>0</v>
          </cell>
          <cell r="E277" t="str">
            <v/>
          </cell>
          <cell r="F277" t="str">
            <v/>
          </cell>
          <cell r="G277" t="str">
            <v/>
          </cell>
          <cell r="H277">
            <v>0</v>
          </cell>
          <cell r="I277" t="str">
            <v/>
          </cell>
        </row>
        <row r="278">
          <cell r="C278" t="str">
            <v/>
          </cell>
          <cell r="D278">
            <v>0</v>
          </cell>
          <cell r="E278" t="str">
            <v/>
          </cell>
          <cell r="F278" t="str">
            <v/>
          </cell>
          <cell r="G278" t="str">
            <v/>
          </cell>
          <cell r="H278">
            <v>0</v>
          </cell>
          <cell r="I278" t="str">
            <v/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 t="str">
            <v xml:space="preserve">Subtotal Mano de Obra </v>
          </cell>
          <cell r="I279">
            <v>31865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C282" t="str">
            <v xml:space="preserve">VALOR PRECIO UNITARIO 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33365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C284" t="str">
            <v>AEX-012</v>
          </cell>
          <cell r="D284" t="str">
            <v xml:space="preserve">EXCAVACIÓN A MANO EN MATERIAL ROCOSO 0,0m &lt; H ≤ 2,0m </v>
          </cell>
          <cell r="E284">
            <v>0</v>
          </cell>
          <cell r="F284">
            <v>0.94</v>
          </cell>
          <cell r="G284">
            <v>44790</v>
          </cell>
          <cell r="H284" t="str">
            <v>UNIDAD :</v>
          </cell>
          <cell r="I284" t="str">
            <v>M3</v>
          </cell>
        </row>
        <row r="285">
          <cell r="C285" t="str">
            <v xml:space="preserve">EXCAVACIÓN A MANO EN MATERIAL ROCOSO 0,0m &lt; H ≤ 2,0m 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C287" t="str">
            <v>MAQUINARIA Y EQUIPOS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C288" t="str">
            <v>DESCRIPCION</v>
          </cell>
          <cell r="D288">
            <v>0</v>
          </cell>
          <cell r="E288">
            <v>0</v>
          </cell>
          <cell r="F288" t="str">
            <v>UNIDAD</v>
          </cell>
          <cell r="G288" t="str">
            <v>TARIFA/ UNIDAD</v>
          </cell>
          <cell r="H288" t="str">
            <v>RENDIMIENTO</v>
          </cell>
          <cell r="I288" t="str">
            <v>VALOR UNITARIO</v>
          </cell>
        </row>
        <row r="289">
          <cell r="C289" t="str">
            <v>HERRAMIENTAS MENORES</v>
          </cell>
          <cell r="D289">
            <v>0</v>
          </cell>
          <cell r="E289">
            <v>0</v>
          </cell>
          <cell r="F289" t="str">
            <v>GLB</v>
          </cell>
          <cell r="G289">
            <v>1000</v>
          </cell>
          <cell r="H289">
            <v>2</v>
          </cell>
          <cell r="I289">
            <v>2000</v>
          </cell>
        </row>
        <row r="290">
          <cell r="C290" t="str">
            <v/>
          </cell>
          <cell r="D290">
            <v>0</v>
          </cell>
          <cell r="E290">
            <v>0</v>
          </cell>
          <cell r="F290" t="str">
            <v/>
          </cell>
          <cell r="G290" t="str">
            <v/>
          </cell>
          <cell r="H290">
            <v>0</v>
          </cell>
          <cell r="I290" t="str">
            <v/>
          </cell>
        </row>
        <row r="291">
          <cell r="C291" t="str">
            <v/>
          </cell>
          <cell r="D291">
            <v>0</v>
          </cell>
          <cell r="E291">
            <v>0</v>
          </cell>
          <cell r="F291" t="str">
            <v/>
          </cell>
          <cell r="G291" t="str">
            <v/>
          </cell>
          <cell r="H291">
            <v>0</v>
          </cell>
          <cell r="I291" t="str">
            <v/>
          </cell>
        </row>
        <row r="292">
          <cell r="C292" t="str">
            <v/>
          </cell>
          <cell r="D292">
            <v>0</v>
          </cell>
          <cell r="E292">
            <v>0</v>
          </cell>
          <cell r="F292" t="str">
            <v/>
          </cell>
          <cell r="G292" t="str">
            <v/>
          </cell>
          <cell r="H292">
            <v>0</v>
          </cell>
          <cell r="I292" t="str">
            <v/>
          </cell>
        </row>
        <row r="293">
          <cell r="C293" t="str">
            <v/>
          </cell>
          <cell r="D293">
            <v>0</v>
          </cell>
          <cell r="E293">
            <v>0</v>
          </cell>
          <cell r="F293" t="str">
            <v/>
          </cell>
          <cell r="G293" t="str">
            <v/>
          </cell>
          <cell r="H293">
            <v>0</v>
          </cell>
          <cell r="I293" t="str">
            <v/>
          </cell>
        </row>
        <row r="294">
          <cell r="C294" t="str">
            <v/>
          </cell>
          <cell r="D294">
            <v>0</v>
          </cell>
          <cell r="E294">
            <v>0</v>
          </cell>
          <cell r="F294" t="str">
            <v/>
          </cell>
          <cell r="G294" t="str">
            <v/>
          </cell>
          <cell r="H294">
            <v>0</v>
          </cell>
          <cell r="I294" t="str">
            <v/>
          </cell>
        </row>
        <row r="295">
          <cell r="C295" t="str">
            <v/>
          </cell>
          <cell r="D295">
            <v>0</v>
          </cell>
          <cell r="E295">
            <v>0</v>
          </cell>
          <cell r="F295" t="str">
            <v/>
          </cell>
          <cell r="G295" t="str">
            <v/>
          </cell>
          <cell r="H295">
            <v>0</v>
          </cell>
          <cell r="I295" t="str">
            <v/>
          </cell>
        </row>
        <row r="296">
          <cell r="C296" t="str">
            <v/>
          </cell>
          <cell r="D296">
            <v>0</v>
          </cell>
          <cell r="E296">
            <v>0</v>
          </cell>
          <cell r="F296" t="str">
            <v/>
          </cell>
          <cell r="G296" t="str">
            <v/>
          </cell>
          <cell r="H296">
            <v>0</v>
          </cell>
          <cell r="I296" t="str">
            <v/>
          </cell>
        </row>
        <row r="297">
          <cell r="C297" t="str">
            <v/>
          </cell>
          <cell r="D297">
            <v>0</v>
          </cell>
          <cell r="E297">
            <v>0</v>
          </cell>
          <cell r="F297" t="str">
            <v/>
          </cell>
          <cell r="G297" t="str">
            <v/>
          </cell>
          <cell r="H297">
            <v>0</v>
          </cell>
          <cell r="I297" t="str">
            <v/>
          </cell>
        </row>
        <row r="298">
          <cell r="C298" t="str">
            <v/>
          </cell>
          <cell r="D298">
            <v>0</v>
          </cell>
          <cell r="E298">
            <v>0</v>
          </cell>
          <cell r="F298" t="str">
            <v/>
          </cell>
          <cell r="G298" t="str">
            <v/>
          </cell>
          <cell r="H298">
            <v>0</v>
          </cell>
          <cell r="I298" t="str">
            <v/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 t="str">
            <v xml:space="preserve">Subtotal Maquinaria y Equipos </v>
          </cell>
          <cell r="I299">
            <v>2000</v>
          </cell>
        </row>
        <row r="300">
          <cell r="C300" t="str">
            <v>MATERIALES EN OBRA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C301" t="str">
            <v>DESCRIPCION</v>
          </cell>
          <cell r="D301">
            <v>0</v>
          </cell>
          <cell r="E301">
            <v>0</v>
          </cell>
          <cell r="F301" t="str">
            <v>UNIDAD</v>
          </cell>
          <cell r="G301" t="str">
            <v>PRECIO UNITARIO</v>
          </cell>
          <cell r="H301" t="str">
            <v>CANTIDAD</v>
          </cell>
          <cell r="I301" t="str">
            <v>VALOR UNITARIO</v>
          </cell>
        </row>
        <row r="302">
          <cell r="C302" t="str">
            <v/>
          </cell>
          <cell r="D302">
            <v>0</v>
          </cell>
          <cell r="E302">
            <v>0</v>
          </cell>
          <cell r="F302" t="str">
            <v/>
          </cell>
          <cell r="G302" t="str">
            <v/>
          </cell>
          <cell r="H302">
            <v>0</v>
          </cell>
          <cell r="I302" t="str">
            <v/>
          </cell>
        </row>
        <row r="303">
          <cell r="C303" t="str">
            <v/>
          </cell>
          <cell r="D303">
            <v>0</v>
          </cell>
          <cell r="E303">
            <v>0</v>
          </cell>
          <cell r="F303" t="str">
            <v/>
          </cell>
          <cell r="G303" t="str">
            <v/>
          </cell>
          <cell r="H303">
            <v>0</v>
          </cell>
          <cell r="I303" t="str">
            <v/>
          </cell>
        </row>
        <row r="304">
          <cell r="C304" t="str">
            <v/>
          </cell>
          <cell r="D304">
            <v>0</v>
          </cell>
          <cell r="E304">
            <v>0</v>
          </cell>
          <cell r="F304" t="str">
            <v/>
          </cell>
          <cell r="G304" t="str">
            <v/>
          </cell>
          <cell r="H304">
            <v>0</v>
          </cell>
          <cell r="I304" t="str">
            <v/>
          </cell>
        </row>
        <row r="305">
          <cell r="C305" t="str">
            <v/>
          </cell>
          <cell r="D305">
            <v>0</v>
          </cell>
          <cell r="E305">
            <v>0</v>
          </cell>
          <cell r="F305" t="str">
            <v/>
          </cell>
          <cell r="G305" t="str">
            <v/>
          </cell>
          <cell r="H305">
            <v>0</v>
          </cell>
          <cell r="I305" t="str">
            <v/>
          </cell>
        </row>
        <row r="306">
          <cell r="C306" t="str">
            <v/>
          </cell>
          <cell r="D306">
            <v>0</v>
          </cell>
          <cell r="E306">
            <v>0</v>
          </cell>
          <cell r="F306" t="str">
            <v/>
          </cell>
          <cell r="G306" t="str">
            <v/>
          </cell>
          <cell r="H306">
            <v>0</v>
          </cell>
          <cell r="I306" t="str">
            <v/>
          </cell>
        </row>
        <row r="307">
          <cell r="C307" t="str">
            <v/>
          </cell>
          <cell r="D307">
            <v>0</v>
          </cell>
          <cell r="E307">
            <v>0</v>
          </cell>
          <cell r="F307" t="str">
            <v/>
          </cell>
          <cell r="G307" t="str">
            <v/>
          </cell>
          <cell r="H307">
            <v>0</v>
          </cell>
          <cell r="I307" t="str">
            <v/>
          </cell>
        </row>
        <row r="308">
          <cell r="C308" t="str">
            <v/>
          </cell>
          <cell r="D308">
            <v>0</v>
          </cell>
          <cell r="E308">
            <v>0</v>
          </cell>
          <cell r="F308" t="str">
            <v/>
          </cell>
          <cell r="G308" t="str">
            <v/>
          </cell>
          <cell r="H308">
            <v>0</v>
          </cell>
          <cell r="I308" t="str">
            <v/>
          </cell>
        </row>
        <row r="309">
          <cell r="C309" t="str">
            <v/>
          </cell>
          <cell r="D309">
            <v>0</v>
          </cell>
          <cell r="E309">
            <v>0</v>
          </cell>
          <cell r="F309" t="str">
            <v/>
          </cell>
          <cell r="G309" t="str">
            <v/>
          </cell>
          <cell r="H309">
            <v>0</v>
          </cell>
          <cell r="I309" t="str">
            <v/>
          </cell>
        </row>
        <row r="310">
          <cell r="C310" t="str">
            <v/>
          </cell>
          <cell r="D310">
            <v>0</v>
          </cell>
          <cell r="E310">
            <v>0</v>
          </cell>
          <cell r="F310" t="str">
            <v/>
          </cell>
          <cell r="G310" t="str">
            <v/>
          </cell>
          <cell r="H310">
            <v>0</v>
          </cell>
          <cell r="I310" t="str">
            <v/>
          </cell>
        </row>
        <row r="311">
          <cell r="C311" t="str">
            <v/>
          </cell>
          <cell r="D311">
            <v>0</v>
          </cell>
          <cell r="E311">
            <v>0</v>
          </cell>
          <cell r="F311" t="str">
            <v/>
          </cell>
          <cell r="G311" t="str">
            <v/>
          </cell>
          <cell r="H311">
            <v>0</v>
          </cell>
          <cell r="I311" t="str">
            <v/>
          </cell>
        </row>
        <row r="312">
          <cell r="C312" t="str">
            <v/>
          </cell>
          <cell r="D312">
            <v>0</v>
          </cell>
          <cell r="E312">
            <v>0</v>
          </cell>
          <cell r="F312" t="str">
            <v/>
          </cell>
          <cell r="G312" t="str">
            <v/>
          </cell>
          <cell r="H312">
            <v>0</v>
          </cell>
          <cell r="I312" t="str">
            <v/>
          </cell>
        </row>
        <row r="313">
          <cell r="C313" t="str">
            <v/>
          </cell>
          <cell r="D313">
            <v>0</v>
          </cell>
          <cell r="E313">
            <v>0</v>
          </cell>
          <cell r="F313" t="str">
            <v/>
          </cell>
          <cell r="G313" t="str">
            <v/>
          </cell>
          <cell r="H313">
            <v>0</v>
          </cell>
          <cell r="I313" t="str">
            <v/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 t="str">
            <v xml:space="preserve">Subtotal Materiales en Obra </v>
          </cell>
          <cell r="I314">
            <v>0</v>
          </cell>
        </row>
        <row r="315">
          <cell r="C315" t="str">
            <v>TRANSPORTE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C316" t="str">
            <v>DESCRIPCION</v>
          </cell>
          <cell r="D316" t="str">
            <v>UNIDAD</v>
          </cell>
          <cell r="E316" t="str">
            <v>CANTIDAD</v>
          </cell>
          <cell r="F316" t="str">
            <v>DIST.</v>
          </cell>
          <cell r="G316" t="str">
            <v>UNIDAD/KM</v>
          </cell>
          <cell r="H316" t="str">
            <v>TARIFA</v>
          </cell>
          <cell r="I316" t="str">
            <v>VALOR UNITARIO</v>
          </cell>
        </row>
        <row r="317">
          <cell r="C317" t="str">
            <v/>
          </cell>
          <cell r="D317" t="str">
            <v/>
          </cell>
          <cell r="E317">
            <v>0</v>
          </cell>
          <cell r="F317">
            <v>0</v>
          </cell>
          <cell r="G317" t="str">
            <v/>
          </cell>
          <cell r="H317" t="str">
            <v/>
          </cell>
          <cell r="I317" t="str">
            <v/>
          </cell>
        </row>
        <row r="318">
          <cell r="C318" t="str">
            <v/>
          </cell>
          <cell r="D318" t="str">
            <v/>
          </cell>
          <cell r="E318">
            <v>0</v>
          </cell>
          <cell r="F318">
            <v>0</v>
          </cell>
          <cell r="G318" t="str">
            <v/>
          </cell>
          <cell r="H318" t="str">
            <v/>
          </cell>
          <cell r="I318" t="str">
            <v/>
          </cell>
        </row>
        <row r="319">
          <cell r="C319" t="str">
            <v/>
          </cell>
          <cell r="D319" t="str">
            <v/>
          </cell>
          <cell r="E319">
            <v>0</v>
          </cell>
          <cell r="F319">
            <v>0</v>
          </cell>
          <cell r="G319" t="str">
            <v/>
          </cell>
          <cell r="H319" t="str">
            <v/>
          </cell>
          <cell r="I319" t="str">
            <v/>
          </cell>
        </row>
        <row r="320">
          <cell r="C320" t="str">
            <v/>
          </cell>
          <cell r="D320" t="str">
            <v/>
          </cell>
          <cell r="E320">
            <v>0</v>
          </cell>
          <cell r="F320">
            <v>0</v>
          </cell>
          <cell r="G320" t="str">
            <v/>
          </cell>
          <cell r="H320" t="str">
            <v/>
          </cell>
          <cell r="I320" t="str">
            <v/>
          </cell>
        </row>
        <row r="321">
          <cell r="C321" t="str">
            <v/>
          </cell>
          <cell r="D321" t="str">
            <v/>
          </cell>
          <cell r="E321">
            <v>0</v>
          </cell>
          <cell r="F321">
            <v>0</v>
          </cell>
          <cell r="G321" t="str">
            <v/>
          </cell>
          <cell r="H321" t="str">
            <v/>
          </cell>
          <cell r="I321" t="str">
            <v/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 t="str">
            <v xml:space="preserve">Subtotal Transporte </v>
          </cell>
          <cell r="I322">
            <v>0</v>
          </cell>
        </row>
        <row r="323">
          <cell r="C323" t="str">
            <v>MANO DE OBRA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C324" t="str">
            <v>DESCRIPCION</v>
          </cell>
          <cell r="D324" t="str">
            <v>CANTIDAD</v>
          </cell>
          <cell r="E324" t="str">
            <v>JORNAL</v>
          </cell>
          <cell r="F324" t="str">
            <v>PRESTAC.</v>
          </cell>
          <cell r="G324" t="str">
            <v>JORNAL TOTAL</v>
          </cell>
          <cell r="H324" t="str">
            <v>RENDIMIENTO</v>
          </cell>
          <cell r="I324" t="str">
            <v>VALOR UNITARIO</v>
          </cell>
        </row>
        <row r="325">
          <cell r="C325" t="str">
            <v>AYUDANTE</v>
          </cell>
          <cell r="D325">
            <v>1</v>
          </cell>
          <cell r="E325">
            <v>25780</v>
          </cell>
          <cell r="F325">
            <v>0.76577268458340253</v>
          </cell>
          <cell r="G325">
            <v>45521.619808560121</v>
          </cell>
          <cell r="H325">
            <v>0.94</v>
          </cell>
          <cell r="I325">
            <v>42790.32</v>
          </cell>
        </row>
        <row r="326">
          <cell r="C326" t="str">
            <v/>
          </cell>
          <cell r="D326">
            <v>0</v>
          </cell>
          <cell r="E326" t="str">
            <v/>
          </cell>
          <cell r="F326" t="str">
            <v/>
          </cell>
          <cell r="G326" t="str">
            <v/>
          </cell>
          <cell r="H326">
            <v>0</v>
          </cell>
          <cell r="I326" t="str">
            <v/>
          </cell>
        </row>
        <row r="327">
          <cell r="C327" t="str">
            <v/>
          </cell>
          <cell r="D327">
            <v>0</v>
          </cell>
          <cell r="E327" t="str">
            <v/>
          </cell>
          <cell r="F327" t="str">
            <v/>
          </cell>
          <cell r="G327" t="str">
            <v/>
          </cell>
          <cell r="H327">
            <v>0</v>
          </cell>
          <cell r="I327" t="str">
            <v/>
          </cell>
        </row>
        <row r="328">
          <cell r="C328" t="str">
            <v/>
          </cell>
          <cell r="D328">
            <v>0</v>
          </cell>
          <cell r="E328" t="str">
            <v/>
          </cell>
          <cell r="F328" t="str">
            <v/>
          </cell>
          <cell r="G328" t="str">
            <v/>
          </cell>
          <cell r="H328">
            <v>0</v>
          </cell>
          <cell r="I328" t="str">
            <v/>
          </cell>
        </row>
        <row r="329">
          <cell r="C329" t="str">
            <v/>
          </cell>
          <cell r="D329">
            <v>0</v>
          </cell>
          <cell r="E329" t="str">
            <v/>
          </cell>
          <cell r="F329" t="str">
            <v/>
          </cell>
          <cell r="G329" t="str">
            <v/>
          </cell>
          <cell r="H329">
            <v>0</v>
          </cell>
          <cell r="I329" t="str">
            <v/>
          </cell>
        </row>
        <row r="330">
          <cell r="C330" t="str">
            <v/>
          </cell>
          <cell r="D330">
            <v>0</v>
          </cell>
          <cell r="E330" t="str">
            <v/>
          </cell>
          <cell r="F330" t="str">
            <v/>
          </cell>
          <cell r="G330" t="str">
            <v/>
          </cell>
          <cell r="H330">
            <v>0</v>
          </cell>
          <cell r="I330" t="str">
            <v/>
          </cell>
        </row>
        <row r="331">
          <cell r="C331" t="str">
            <v/>
          </cell>
          <cell r="D331">
            <v>0</v>
          </cell>
          <cell r="E331" t="str">
            <v/>
          </cell>
          <cell r="F331" t="str">
            <v/>
          </cell>
          <cell r="G331" t="str">
            <v/>
          </cell>
          <cell r="H331">
            <v>0</v>
          </cell>
          <cell r="I331" t="str">
            <v/>
          </cell>
        </row>
        <row r="332">
          <cell r="C332" t="str">
            <v/>
          </cell>
          <cell r="D332">
            <v>0</v>
          </cell>
          <cell r="E332" t="str">
            <v/>
          </cell>
          <cell r="F332" t="str">
            <v/>
          </cell>
          <cell r="G332" t="str">
            <v/>
          </cell>
          <cell r="H332">
            <v>0</v>
          </cell>
          <cell r="I332" t="str">
            <v/>
          </cell>
        </row>
        <row r="333">
          <cell r="C333" t="str">
            <v/>
          </cell>
          <cell r="D333">
            <v>0</v>
          </cell>
          <cell r="E333" t="str">
            <v/>
          </cell>
          <cell r="F333" t="str">
            <v/>
          </cell>
          <cell r="G333" t="str">
            <v/>
          </cell>
          <cell r="H333">
            <v>0</v>
          </cell>
          <cell r="I333" t="str">
            <v/>
          </cell>
        </row>
        <row r="334">
          <cell r="C334" t="str">
            <v/>
          </cell>
          <cell r="D334">
            <v>0</v>
          </cell>
          <cell r="E334" t="str">
            <v/>
          </cell>
          <cell r="F334" t="str">
            <v/>
          </cell>
          <cell r="G334" t="str">
            <v/>
          </cell>
          <cell r="H334">
            <v>0</v>
          </cell>
          <cell r="I334" t="str">
            <v/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 t="str">
            <v xml:space="preserve">Subtotal Mano de Obra </v>
          </cell>
          <cell r="I335">
            <v>42790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C338" t="str">
            <v xml:space="preserve">VALOR PRECIO UNITARIO 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44790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C340" t="str">
            <v>AEX-018</v>
          </cell>
          <cell r="D340" t="str">
            <v>RETIRO DE MATERIAL DE OBRA A LUGAR AUTORIZADO</v>
          </cell>
          <cell r="E340">
            <v>0</v>
          </cell>
          <cell r="F340">
            <v>0.02</v>
          </cell>
          <cell r="G340">
            <v>13170</v>
          </cell>
          <cell r="H340" t="str">
            <v>UNIDAD :</v>
          </cell>
          <cell r="I340" t="str">
            <v>M3</v>
          </cell>
        </row>
        <row r="341">
          <cell r="C341" t="str">
            <v>RETIRO DE MATERIAL DE OBRA A LUGAR AUTORIZADO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C343" t="str">
            <v>MAQUINARIA Y EQUIPOS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C344" t="str">
            <v>DESCRIPCION</v>
          </cell>
          <cell r="D344">
            <v>0</v>
          </cell>
          <cell r="E344">
            <v>0</v>
          </cell>
          <cell r="F344" t="str">
            <v>UNIDAD</v>
          </cell>
          <cell r="G344" t="str">
            <v>TARIFA/ UNIDAD</v>
          </cell>
          <cell r="H344" t="str">
            <v>RENDIMIENTO</v>
          </cell>
          <cell r="I344" t="str">
            <v>VALOR UNITARIO</v>
          </cell>
        </row>
        <row r="345">
          <cell r="C345" t="str">
            <v>HERRAMIENTAS MENORES</v>
          </cell>
          <cell r="D345">
            <v>0</v>
          </cell>
          <cell r="E345">
            <v>0</v>
          </cell>
          <cell r="F345" t="str">
            <v>GLB</v>
          </cell>
          <cell r="G345">
            <v>1000</v>
          </cell>
          <cell r="H345">
            <v>0.26</v>
          </cell>
          <cell r="I345">
            <v>260</v>
          </cell>
        </row>
        <row r="346">
          <cell r="C346" t="str">
            <v/>
          </cell>
          <cell r="D346">
            <v>0</v>
          </cell>
          <cell r="E346">
            <v>0</v>
          </cell>
          <cell r="F346" t="str">
            <v/>
          </cell>
          <cell r="G346" t="str">
            <v/>
          </cell>
          <cell r="H346">
            <v>0</v>
          </cell>
          <cell r="I346" t="str">
            <v/>
          </cell>
        </row>
        <row r="347">
          <cell r="C347" t="str">
            <v/>
          </cell>
          <cell r="D347">
            <v>0</v>
          </cell>
          <cell r="E347">
            <v>0</v>
          </cell>
          <cell r="F347" t="str">
            <v/>
          </cell>
          <cell r="G347" t="str">
            <v/>
          </cell>
          <cell r="H347">
            <v>0</v>
          </cell>
          <cell r="I347" t="str">
            <v/>
          </cell>
        </row>
        <row r="348">
          <cell r="C348" t="str">
            <v/>
          </cell>
          <cell r="D348">
            <v>0</v>
          </cell>
          <cell r="E348">
            <v>0</v>
          </cell>
          <cell r="F348" t="str">
            <v/>
          </cell>
          <cell r="G348" t="str">
            <v/>
          </cell>
          <cell r="H348">
            <v>0</v>
          </cell>
          <cell r="I348" t="str">
            <v/>
          </cell>
        </row>
        <row r="349">
          <cell r="C349" t="str">
            <v/>
          </cell>
          <cell r="D349">
            <v>0</v>
          </cell>
          <cell r="E349">
            <v>0</v>
          </cell>
          <cell r="F349" t="str">
            <v/>
          </cell>
          <cell r="G349" t="str">
            <v/>
          </cell>
          <cell r="H349">
            <v>0</v>
          </cell>
          <cell r="I349" t="str">
            <v/>
          </cell>
        </row>
        <row r="350">
          <cell r="C350" t="str">
            <v/>
          </cell>
          <cell r="D350">
            <v>0</v>
          </cell>
          <cell r="E350">
            <v>0</v>
          </cell>
          <cell r="F350" t="str">
            <v/>
          </cell>
          <cell r="G350" t="str">
            <v/>
          </cell>
          <cell r="H350">
            <v>0</v>
          </cell>
          <cell r="I350" t="str">
            <v/>
          </cell>
        </row>
        <row r="351">
          <cell r="C351" t="str">
            <v/>
          </cell>
          <cell r="D351">
            <v>0</v>
          </cell>
          <cell r="E351">
            <v>0</v>
          </cell>
          <cell r="F351" t="str">
            <v/>
          </cell>
          <cell r="G351" t="str">
            <v/>
          </cell>
          <cell r="H351">
            <v>0</v>
          </cell>
          <cell r="I351" t="str">
            <v/>
          </cell>
        </row>
        <row r="352">
          <cell r="C352" t="str">
            <v/>
          </cell>
          <cell r="D352">
            <v>0</v>
          </cell>
          <cell r="E352">
            <v>0</v>
          </cell>
          <cell r="F352" t="str">
            <v/>
          </cell>
          <cell r="G352" t="str">
            <v/>
          </cell>
          <cell r="H352">
            <v>0</v>
          </cell>
          <cell r="I352" t="str">
            <v/>
          </cell>
        </row>
        <row r="353">
          <cell r="C353" t="str">
            <v/>
          </cell>
          <cell r="D353">
            <v>0</v>
          </cell>
          <cell r="E353">
            <v>0</v>
          </cell>
          <cell r="F353" t="str">
            <v/>
          </cell>
          <cell r="G353" t="str">
            <v/>
          </cell>
          <cell r="H353">
            <v>0</v>
          </cell>
          <cell r="I353" t="str">
            <v/>
          </cell>
        </row>
        <row r="354">
          <cell r="C354" t="str">
            <v/>
          </cell>
          <cell r="D354">
            <v>0</v>
          </cell>
          <cell r="E354">
            <v>0</v>
          </cell>
          <cell r="F354" t="str">
            <v/>
          </cell>
          <cell r="G354" t="str">
            <v/>
          </cell>
          <cell r="H354">
            <v>0</v>
          </cell>
          <cell r="I354" t="str">
            <v/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 t="str">
            <v xml:space="preserve">Subtotal Maquinaria y Equipos </v>
          </cell>
          <cell r="I355">
            <v>260</v>
          </cell>
        </row>
        <row r="356">
          <cell r="C356" t="str">
            <v>MATERIALES EN OBRA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C357" t="str">
            <v>DESCRIPCION</v>
          </cell>
          <cell r="D357">
            <v>0</v>
          </cell>
          <cell r="E357">
            <v>0</v>
          </cell>
          <cell r="F357" t="str">
            <v>UNIDAD</v>
          </cell>
          <cell r="G357" t="str">
            <v>PRECIO UNITARIO</v>
          </cell>
          <cell r="H357" t="str">
            <v>CANTIDAD</v>
          </cell>
          <cell r="I357" t="str">
            <v>VALOR UNITARIO</v>
          </cell>
        </row>
        <row r="358">
          <cell r="C358" t="str">
            <v/>
          </cell>
          <cell r="D358">
            <v>0</v>
          </cell>
          <cell r="E358">
            <v>0</v>
          </cell>
          <cell r="F358" t="str">
            <v/>
          </cell>
          <cell r="G358" t="str">
            <v/>
          </cell>
          <cell r="H358">
            <v>0</v>
          </cell>
          <cell r="I358" t="str">
            <v/>
          </cell>
        </row>
        <row r="359">
          <cell r="C359" t="str">
            <v/>
          </cell>
          <cell r="D359">
            <v>0</v>
          </cell>
          <cell r="E359">
            <v>0</v>
          </cell>
          <cell r="F359" t="str">
            <v/>
          </cell>
          <cell r="G359" t="str">
            <v/>
          </cell>
          <cell r="H359">
            <v>0</v>
          </cell>
          <cell r="I359" t="str">
            <v/>
          </cell>
        </row>
        <row r="360">
          <cell r="C360" t="str">
            <v/>
          </cell>
          <cell r="D360">
            <v>0</v>
          </cell>
          <cell r="E360">
            <v>0</v>
          </cell>
          <cell r="F360" t="str">
            <v/>
          </cell>
          <cell r="G360" t="str">
            <v/>
          </cell>
          <cell r="H360">
            <v>0</v>
          </cell>
          <cell r="I360" t="str">
            <v/>
          </cell>
        </row>
        <row r="361">
          <cell r="C361" t="str">
            <v/>
          </cell>
          <cell r="D361">
            <v>0</v>
          </cell>
          <cell r="E361">
            <v>0</v>
          </cell>
          <cell r="F361" t="str">
            <v/>
          </cell>
          <cell r="G361" t="str">
            <v/>
          </cell>
          <cell r="H361">
            <v>0</v>
          </cell>
          <cell r="I361" t="str">
            <v/>
          </cell>
        </row>
        <row r="362">
          <cell r="C362" t="str">
            <v/>
          </cell>
          <cell r="D362">
            <v>0</v>
          </cell>
          <cell r="E362">
            <v>0</v>
          </cell>
          <cell r="F362" t="str">
            <v/>
          </cell>
          <cell r="G362" t="str">
            <v/>
          </cell>
          <cell r="H362">
            <v>0</v>
          </cell>
          <cell r="I362" t="str">
            <v/>
          </cell>
        </row>
        <row r="363">
          <cell r="C363" t="str">
            <v/>
          </cell>
          <cell r="D363">
            <v>0</v>
          </cell>
          <cell r="E363">
            <v>0</v>
          </cell>
          <cell r="F363" t="str">
            <v/>
          </cell>
          <cell r="G363" t="str">
            <v/>
          </cell>
          <cell r="H363">
            <v>0</v>
          </cell>
          <cell r="I363" t="str">
            <v/>
          </cell>
        </row>
        <row r="364">
          <cell r="C364" t="str">
            <v/>
          </cell>
          <cell r="D364">
            <v>0</v>
          </cell>
          <cell r="E364">
            <v>0</v>
          </cell>
          <cell r="F364" t="str">
            <v/>
          </cell>
          <cell r="G364" t="str">
            <v/>
          </cell>
          <cell r="H364">
            <v>0</v>
          </cell>
          <cell r="I364" t="str">
            <v/>
          </cell>
        </row>
        <row r="365">
          <cell r="C365" t="str">
            <v/>
          </cell>
          <cell r="D365">
            <v>0</v>
          </cell>
          <cell r="E365">
            <v>0</v>
          </cell>
          <cell r="F365" t="str">
            <v/>
          </cell>
          <cell r="G365" t="str">
            <v/>
          </cell>
          <cell r="H365">
            <v>0</v>
          </cell>
          <cell r="I365" t="str">
            <v/>
          </cell>
        </row>
        <row r="366">
          <cell r="C366" t="str">
            <v/>
          </cell>
          <cell r="D366">
            <v>0</v>
          </cell>
          <cell r="E366">
            <v>0</v>
          </cell>
          <cell r="F366" t="str">
            <v/>
          </cell>
          <cell r="G366" t="str">
            <v/>
          </cell>
          <cell r="H366">
            <v>0</v>
          </cell>
          <cell r="I366" t="str">
            <v/>
          </cell>
        </row>
        <row r="367">
          <cell r="C367" t="str">
            <v/>
          </cell>
          <cell r="D367">
            <v>0</v>
          </cell>
          <cell r="E367">
            <v>0</v>
          </cell>
          <cell r="F367" t="str">
            <v/>
          </cell>
          <cell r="G367" t="str">
            <v/>
          </cell>
          <cell r="H367">
            <v>0</v>
          </cell>
          <cell r="I367" t="str">
            <v/>
          </cell>
        </row>
        <row r="368">
          <cell r="C368" t="str">
            <v/>
          </cell>
          <cell r="D368">
            <v>0</v>
          </cell>
          <cell r="E368">
            <v>0</v>
          </cell>
          <cell r="F368" t="str">
            <v/>
          </cell>
          <cell r="G368" t="str">
            <v/>
          </cell>
          <cell r="H368">
            <v>0</v>
          </cell>
          <cell r="I368" t="str">
            <v/>
          </cell>
        </row>
        <row r="369">
          <cell r="C369" t="str">
            <v/>
          </cell>
          <cell r="D369">
            <v>0</v>
          </cell>
          <cell r="E369">
            <v>0</v>
          </cell>
          <cell r="F369" t="str">
            <v/>
          </cell>
          <cell r="G369" t="str">
            <v/>
          </cell>
          <cell r="H369">
            <v>0</v>
          </cell>
          <cell r="I369" t="str">
            <v/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 t="str">
            <v xml:space="preserve">Subtotal Materiales en Obra </v>
          </cell>
          <cell r="I370">
            <v>0</v>
          </cell>
        </row>
        <row r="371">
          <cell r="C371" t="str">
            <v>TRANSPORTE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C372" t="str">
            <v>DESCRIPCION</v>
          </cell>
          <cell r="D372" t="str">
            <v>UNIDAD</v>
          </cell>
          <cell r="E372" t="str">
            <v>CANTIDAD</v>
          </cell>
          <cell r="F372" t="str">
            <v>DIST.</v>
          </cell>
          <cell r="G372" t="str">
            <v>UNIDAD/KM</v>
          </cell>
          <cell r="H372" t="str">
            <v>TARIFA</v>
          </cell>
          <cell r="I372" t="str">
            <v>VALOR UNITARIO</v>
          </cell>
        </row>
        <row r="373">
          <cell r="C373" t="str">
            <v>TRANSPORTE VOLQUETA 6 M3</v>
          </cell>
          <cell r="D373" t="str">
            <v>M3</v>
          </cell>
          <cell r="E373">
            <v>1</v>
          </cell>
          <cell r="F373">
            <v>20</v>
          </cell>
          <cell r="G373">
            <v>20</v>
          </cell>
          <cell r="H373">
            <v>600</v>
          </cell>
          <cell r="I373">
            <v>12000</v>
          </cell>
        </row>
        <row r="374">
          <cell r="C374" t="str">
            <v/>
          </cell>
          <cell r="D374" t="str">
            <v/>
          </cell>
          <cell r="E374">
            <v>0</v>
          </cell>
          <cell r="F374">
            <v>0</v>
          </cell>
          <cell r="G374" t="str">
            <v/>
          </cell>
          <cell r="H374" t="str">
            <v/>
          </cell>
          <cell r="I374" t="str">
            <v/>
          </cell>
        </row>
        <row r="375">
          <cell r="C375" t="str">
            <v/>
          </cell>
          <cell r="D375" t="str">
            <v/>
          </cell>
          <cell r="E375">
            <v>0</v>
          </cell>
          <cell r="F375">
            <v>0</v>
          </cell>
          <cell r="G375" t="str">
            <v/>
          </cell>
          <cell r="H375" t="str">
            <v/>
          </cell>
          <cell r="I375" t="str">
            <v/>
          </cell>
        </row>
        <row r="376">
          <cell r="C376" t="str">
            <v/>
          </cell>
          <cell r="D376" t="str">
            <v/>
          </cell>
          <cell r="E376">
            <v>0</v>
          </cell>
          <cell r="F376">
            <v>0</v>
          </cell>
          <cell r="G376" t="str">
            <v/>
          </cell>
          <cell r="H376" t="str">
            <v/>
          </cell>
          <cell r="I376" t="str">
            <v/>
          </cell>
        </row>
        <row r="377">
          <cell r="C377" t="str">
            <v/>
          </cell>
          <cell r="D377" t="str">
            <v/>
          </cell>
          <cell r="E377">
            <v>0</v>
          </cell>
          <cell r="F377">
            <v>0</v>
          </cell>
          <cell r="G377" t="str">
            <v/>
          </cell>
          <cell r="H377" t="str">
            <v/>
          </cell>
          <cell r="I377" t="str">
            <v/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 t="str">
            <v xml:space="preserve">Subtotal Transporte </v>
          </cell>
          <cell r="I378">
            <v>12000</v>
          </cell>
        </row>
        <row r="379">
          <cell r="C379" t="str">
            <v>MANO DE OBRA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C380" t="str">
            <v>DESCRIPCION</v>
          </cell>
          <cell r="D380" t="str">
            <v>CANTIDAD</v>
          </cell>
          <cell r="E380" t="str">
            <v>JORNAL</v>
          </cell>
          <cell r="F380" t="str">
            <v>PRESTAC.</v>
          </cell>
          <cell r="G380" t="str">
            <v>JORNAL TOTAL</v>
          </cell>
          <cell r="H380" t="str">
            <v>RENDIMIENTO</v>
          </cell>
          <cell r="I380" t="str">
            <v>VALOR UNITARIO</v>
          </cell>
        </row>
        <row r="381">
          <cell r="C381" t="str">
            <v>AYUDANTE</v>
          </cell>
          <cell r="D381">
            <v>1</v>
          </cell>
          <cell r="E381">
            <v>25780</v>
          </cell>
          <cell r="F381">
            <v>0.76577268458340253</v>
          </cell>
          <cell r="G381">
            <v>45521.619808560121</v>
          </cell>
          <cell r="H381">
            <v>0.02</v>
          </cell>
          <cell r="I381">
            <v>910.43</v>
          </cell>
        </row>
        <row r="382">
          <cell r="C382" t="str">
            <v/>
          </cell>
          <cell r="D382">
            <v>0</v>
          </cell>
          <cell r="E382" t="str">
            <v/>
          </cell>
          <cell r="F382" t="str">
            <v/>
          </cell>
          <cell r="G382" t="str">
            <v/>
          </cell>
          <cell r="H382">
            <v>0</v>
          </cell>
          <cell r="I382" t="str">
            <v/>
          </cell>
        </row>
        <row r="383">
          <cell r="C383" t="str">
            <v/>
          </cell>
          <cell r="D383">
            <v>0</v>
          </cell>
          <cell r="E383" t="str">
            <v/>
          </cell>
          <cell r="F383" t="str">
            <v/>
          </cell>
          <cell r="G383" t="str">
            <v/>
          </cell>
          <cell r="H383">
            <v>0</v>
          </cell>
          <cell r="I383" t="str">
            <v/>
          </cell>
        </row>
        <row r="384">
          <cell r="C384" t="str">
            <v/>
          </cell>
          <cell r="D384">
            <v>0</v>
          </cell>
          <cell r="E384" t="str">
            <v/>
          </cell>
          <cell r="F384" t="str">
            <v/>
          </cell>
          <cell r="G384" t="str">
            <v/>
          </cell>
          <cell r="H384">
            <v>0</v>
          </cell>
          <cell r="I384" t="str">
            <v/>
          </cell>
        </row>
        <row r="385">
          <cell r="C385" t="str">
            <v/>
          </cell>
          <cell r="D385">
            <v>0</v>
          </cell>
          <cell r="E385" t="str">
            <v/>
          </cell>
          <cell r="F385" t="str">
            <v/>
          </cell>
          <cell r="G385" t="str">
            <v/>
          </cell>
          <cell r="H385">
            <v>0</v>
          </cell>
          <cell r="I385" t="str">
            <v/>
          </cell>
        </row>
        <row r="386">
          <cell r="C386" t="str">
            <v/>
          </cell>
          <cell r="D386">
            <v>0</v>
          </cell>
          <cell r="E386" t="str">
            <v/>
          </cell>
          <cell r="F386" t="str">
            <v/>
          </cell>
          <cell r="G386" t="str">
            <v/>
          </cell>
          <cell r="H386">
            <v>0</v>
          </cell>
          <cell r="I386" t="str">
            <v/>
          </cell>
        </row>
        <row r="387">
          <cell r="C387" t="str">
            <v/>
          </cell>
          <cell r="D387">
            <v>0</v>
          </cell>
          <cell r="E387" t="str">
            <v/>
          </cell>
          <cell r="F387" t="str">
            <v/>
          </cell>
          <cell r="G387" t="str">
            <v/>
          </cell>
          <cell r="H387">
            <v>0</v>
          </cell>
          <cell r="I387" t="str">
            <v/>
          </cell>
        </row>
        <row r="388">
          <cell r="C388" t="str">
            <v/>
          </cell>
          <cell r="D388">
            <v>0</v>
          </cell>
          <cell r="E388" t="str">
            <v/>
          </cell>
          <cell r="F388" t="str">
            <v/>
          </cell>
          <cell r="G388" t="str">
            <v/>
          </cell>
          <cell r="H388">
            <v>0</v>
          </cell>
          <cell r="I388" t="str">
            <v/>
          </cell>
        </row>
        <row r="389">
          <cell r="C389" t="str">
            <v/>
          </cell>
          <cell r="D389">
            <v>0</v>
          </cell>
          <cell r="E389" t="str">
            <v/>
          </cell>
          <cell r="F389" t="str">
            <v/>
          </cell>
          <cell r="G389" t="str">
            <v/>
          </cell>
          <cell r="H389">
            <v>0</v>
          </cell>
          <cell r="I389" t="str">
            <v/>
          </cell>
        </row>
        <row r="390">
          <cell r="C390" t="str">
            <v/>
          </cell>
          <cell r="D390">
            <v>0</v>
          </cell>
          <cell r="E390" t="str">
            <v/>
          </cell>
          <cell r="F390" t="str">
            <v/>
          </cell>
          <cell r="G390" t="str">
            <v/>
          </cell>
          <cell r="H390">
            <v>0</v>
          </cell>
          <cell r="I390" t="str">
            <v/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 t="str">
            <v xml:space="preserve">Subtotal Mano de Obra </v>
          </cell>
          <cell r="I391">
            <v>910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C394" t="str">
            <v xml:space="preserve">VALOR PRECIO UNITARIO 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13170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C396" t="str">
            <v>ARE-001</v>
          </cell>
          <cell r="D396" t="str">
            <v>RELLENO CON MATERIAL DEL SITIO AL 95% DEL P.M.</v>
          </cell>
          <cell r="E396">
            <v>0</v>
          </cell>
          <cell r="F396">
            <v>0.15</v>
          </cell>
          <cell r="G396">
            <v>13989</v>
          </cell>
          <cell r="H396" t="str">
            <v>UNIDAD :</v>
          </cell>
          <cell r="I396" t="str">
            <v>M3</v>
          </cell>
        </row>
        <row r="397">
          <cell r="C397" t="str">
            <v>RELLENO CON MATERIAL DEL SITIO AL 95% DEL P.M.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C399" t="str">
            <v>MAQUINARIA Y EQUIPOS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C400" t="str">
            <v>DESCRIPCION</v>
          </cell>
          <cell r="D400">
            <v>0</v>
          </cell>
          <cell r="E400">
            <v>0</v>
          </cell>
          <cell r="F400" t="str">
            <v>UNIDAD</v>
          </cell>
          <cell r="G400" t="str">
            <v>TARIFA/ UNIDAD</v>
          </cell>
          <cell r="H400" t="str">
            <v>RENDIMIENTO</v>
          </cell>
          <cell r="I400" t="str">
            <v>VALOR UNITARIO</v>
          </cell>
        </row>
        <row r="401">
          <cell r="C401" t="str">
            <v>HERRAMIENTAS MENORES</v>
          </cell>
          <cell r="D401">
            <v>0</v>
          </cell>
          <cell r="E401">
            <v>0</v>
          </cell>
          <cell r="F401" t="str">
            <v>GLB</v>
          </cell>
          <cell r="G401">
            <v>1000</v>
          </cell>
          <cell r="H401">
            <v>1</v>
          </cell>
          <cell r="I401">
            <v>1000</v>
          </cell>
        </row>
        <row r="402">
          <cell r="C402" t="str">
            <v>VIBROCOMPACTADOR A GASOLINA ESTANDAR DE 50 X 75 CM</v>
          </cell>
          <cell r="D402">
            <v>0</v>
          </cell>
          <cell r="E402">
            <v>0</v>
          </cell>
          <cell r="F402" t="str">
            <v>DIA</v>
          </cell>
          <cell r="G402">
            <v>40000</v>
          </cell>
          <cell r="H402">
            <v>0.15</v>
          </cell>
          <cell r="I402">
            <v>6000</v>
          </cell>
        </row>
        <row r="403">
          <cell r="C403" t="str">
            <v/>
          </cell>
          <cell r="D403">
            <v>0</v>
          </cell>
          <cell r="E403">
            <v>0</v>
          </cell>
          <cell r="F403" t="str">
            <v/>
          </cell>
          <cell r="G403" t="str">
            <v/>
          </cell>
          <cell r="H403">
            <v>0</v>
          </cell>
          <cell r="I403" t="str">
            <v/>
          </cell>
        </row>
        <row r="404">
          <cell r="C404" t="str">
            <v/>
          </cell>
          <cell r="D404">
            <v>0</v>
          </cell>
          <cell r="E404">
            <v>0</v>
          </cell>
          <cell r="F404" t="str">
            <v/>
          </cell>
          <cell r="G404" t="str">
            <v/>
          </cell>
          <cell r="H404">
            <v>0</v>
          </cell>
          <cell r="I404" t="str">
            <v/>
          </cell>
        </row>
        <row r="405">
          <cell r="C405" t="str">
            <v/>
          </cell>
          <cell r="D405">
            <v>0</v>
          </cell>
          <cell r="E405">
            <v>0</v>
          </cell>
          <cell r="F405" t="str">
            <v/>
          </cell>
          <cell r="G405" t="str">
            <v/>
          </cell>
          <cell r="H405">
            <v>0</v>
          </cell>
          <cell r="I405" t="str">
            <v/>
          </cell>
        </row>
        <row r="406">
          <cell r="C406" t="str">
            <v/>
          </cell>
          <cell r="D406">
            <v>0</v>
          </cell>
          <cell r="E406">
            <v>0</v>
          </cell>
          <cell r="F406" t="str">
            <v/>
          </cell>
          <cell r="G406" t="str">
            <v/>
          </cell>
          <cell r="H406">
            <v>0</v>
          </cell>
          <cell r="I406" t="str">
            <v/>
          </cell>
        </row>
        <row r="407">
          <cell r="C407" t="str">
            <v/>
          </cell>
          <cell r="D407">
            <v>0</v>
          </cell>
          <cell r="E407">
            <v>0</v>
          </cell>
          <cell r="F407" t="str">
            <v/>
          </cell>
          <cell r="G407" t="str">
            <v/>
          </cell>
          <cell r="H407">
            <v>0</v>
          </cell>
          <cell r="I407" t="str">
            <v/>
          </cell>
        </row>
        <row r="408">
          <cell r="C408" t="str">
            <v/>
          </cell>
          <cell r="D408">
            <v>0</v>
          </cell>
          <cell r="E408">
            <v>0</v>
          </cell>
          <cell r="F408" t="str">
            <v/>
          </cell>
          <cell r="G408" t="str">
            <v/>
          </cell>
          <cell r="H408">
            <v>0</v>
          </cell>
          <cell r="I408" t="str">
            <v/>
          </cell>
        </row>
        <row r="409">
          <cell r="C409" t="str">
            <v/>
          </cell>
          <cell r="D409">
            <v>0</v>
          </cell>
          <cell r="E409">
            <v>0</v>
          </cell>
          <cell r="F409" t="str">
            <v/>
          </cell>
          <cell r="G409" t="str">
            <v/>
          </cell>
          <cell r="H409">
            <v>0</v>
          </cell>
          <cell r="I409" t="str">
            <v/>
          </cell>
        </row>
        <row r="410">
          <cell r="C410" t="str">
            <v/>
          </cell>
          <cell r="D410">
            <v>0</v>
          </cell>
          <cell r="E410">
            <v>0</v>
          </cell>
          <cell r="F410" t="str">
            <v/>
          </cell>
          <cell r="G410" t="str">
            <v/>
          </cell>
          <cell r="H410">
            <v>0</v>
          </cell>
          <cell r="I410" t="str">
            <v/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 t="str">
            <v xml:space="preserve">Subtotal Maquinaria y Equipos </v>
          </cell>
          <cell r="I411">
            <v>7000</v>
          </cell>
        </row>
        <row r="412">
          <cell r="C412" t="str">
            <v>MATERIALES EN OBRA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C413" t="str">
            <v>DESCRIPCION</v>
          </cell>
          <cell r="D413">
            <v>0</v>
          </cell>
          <cell r="E413">
            <v>0</v>
          </cell>
          <cell r="F413" t="str">
            <v>UNIDAD</v>
          </cell>
          <cell r="G413" t="str">
            <v>PRECIO UNITARIO</v>
          </cell>
          <cell r="H413" t="str">
            <v>CANTIDAD</v>
          </cell>
          <cell r="I413" t="str">
            <v>VALOR UNITARIO</v>
          </cell>
        </row>
        <row r="414">
          <cell r="C414" t="str">
            <v>AGUA</v>
          </cell>
          <cell r="D414">
            <v>0</v>
          </cell>
          <cell r="E414">
            <v>0</v>
          </cell>
          <cell r="F414" t="str">
            <v>LTS</v>
          </cell>
          <cell r="G414">
            <v>23</v>
          </cell>
          <cell r="H414">
            <v>7</v>
          </cell>
          <cell r="I414">
            <v>161</v>
          </cell>
        </row>
        <row r="415">
          <cell r="C415" t="str">
            <v/>
          </cell>
          <cell r="D415">
            <v>0</v>
          </cell>
          <cell r="E415">
            <v>0</v>
          </cell>
          <cell r="F415" t="str">
            <v/>
          </cell>
          <cell r="G415" t="str">
            <v/>
          </cell>
          <cell r="H415">
            <v>0</v>
          </cell>
          <cell r="I415" t="str">
            <v/>
          </cell>
        </row>
        <row r="416">
          <cell r="C416" t="str">
            <v/>
          </cell>
          <cell r="D416">
            <v>0</v>
          </cell>
          <cell r="E416">
            <v>0</v>
          </cell>
          <cell r="F416" t="str">
            <v/>
          </cell>
          <cell r="G416" t="str">
            <v/>
          </cell>
          <cell r="H416">
            <v>0</v>
          </cell>
          <cell r="I416" t="str">
            <v/>
          </cell>
        </row>
        <row r="417">
          <cell r="C417" t="str">
            <v/>
          </cell>
          <cell r="D417">
            <v>0</v>
          </cell>
          <cell r="E417">
            <v>0</v>
          </cell>
          <cell r="F417" t="str">
            <v/>
          </cell>
          <cell r="G417" t="str">
            <v/>
          </cell>
          <cell r="H417">
            <v>0</v>
          </cell>
          <cell r="I417" t="str">
            <v/>
          </cell>
        </row>
        <row r="418">
          <cell r="C418" t="str">
            <v/>
          </cell>
          <cell r="D418">
            <v>0</v>
          </cell>
          <cell r="E418">
            <v>0</v>
          </cell>
          <cell r="F418" t="str">
            <v/>
          </cell>
          <cell r="G418" t="str">
            <v/>
          </cell>
          <cell r="H418">
            <v>0</v>
          </cell>
          <cell r="I418" t="str">
            <v/>
          </cell>
        </row>
        <row r="419">
          <cell r="C419" t="str">
            <v/>
          </cell>
          <cell r="D419">
            <v>0</v>
          </cell>
          <cell r="E419">
            <v>0</v>
          </cell>
          <cell r="F419" t="str">
            <v/>
          </cell>
          <cell r="G419" t="str">
            <v/>
          </cell>
          <cell r="H419">
            <v>0</v>
          </cell>
          <cell r="I419" t="str">
            <v/>
          </cell>
        </row>
        <row r="420">
          <cell r="C420" t="str">
            <v/>
          </cell>
          <cell r="D420">
            <v>0</v>
          </cell>
          <cell r="E420">
            <v>0</v>
          </cell>
          <cell r="F420" t="str">
            <v/>
          </cell>
          <cell r="G420" t="str">
            <v/>
          </cell>
          <cell r="H420">
            <v>0</v>
          </cell>
          <cell r="I420" t="str">
            <v/>
          </cell>
        </row>
        <row r="421">
          <cell r="C421" t="str">
            <v/>
          </cell>
          <cell r="D421">
            <v>0</v>
          </cell>
          <cell r="E421">
            <v>0</v>
          </cell>
          <cell r="F421" t="str">
            <v/>
          </cell>
          <cell r="G421" t="str">
            <v/>
          </cell>
          <cell r="H421">
            <v>0</v>
          </cell>
          <cell r="I421" t="str">
            <v/>
          </cell>
        </row>
        <row r="422">
          <cell r="C422" t="str">
            <v/>
          </cell>
          <cell r="D422">
            <v>0</v>
          </cell>
          <cell r="E422">
            <v>0</v>
          </cell>
          <cell r="F422" t="str">
            <v/>
          </cell>
          <cell r="G422" t="str">
            <v/>
          </cell>
          <cell r="H422">
            <v>0</v>
          </cell>
          <cell r="I422" t="str">
            <v/>
          </cell>
        </row>
        <row r="423">
          <cell r="C423" t="str">
            <v/>
          </cell>
          <cell r="D423">
            <v>0</v>
          </cell>
          <cell r="E423">
            <v>0</v>
          </cell>
          <cell r="F423" t="str">
            <v/>
          </cell>
          <cell r="G423" t="str">
            <v/>
          </cell>
          <cell r="H423">
            <v>0</v>
          </cell>
          <cell r="I423" t="str">
            <v/>
          </cell>
        </row>
        <row r="424">
          <cell r="C424" t="str">
            <v/>
          </cell>
          <cell r="D424">
            <v>0</v>
          </cell>
          <cell r="E424">
            <v>0</v>
          </cell>
          <cell r="F424" t="str">
            <v/>
          </cell>
          <cell r="G424" t="str">
            <v/>
          </cell>
          <cell r="H424">
            <v>0</v>
          </cell>
          <cell r="I424" t="str">
            <v/>
          </cell>
        </row>
        <row r="425">
          <cell r="C425" t="str">
            <v/>
          </cell>
          <cell r="D425">
            <v>0</v>
          </cell>
          <cell r="E425">
            <v>0</v>
          </cell>
          <cell r="F425" t="str">
            <v/>
          </cell>
          <cell r="G425" t="str">
            <v/>
          </cell>
          <cell r="H425">
            <v>0</v>
          </cell>
          <cell r="I425" t="str">
            <v/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 t="str">
            <v xml:space="preserve">Subtotal Materiales en Obra </v>
          </cell>
          <cell r="I426">
            <v>161</v>
          </cell>
        </row>
        <row r="427">
          <cell r="C427" t="str">
            <v>TRANSPORTE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C428" t="str">
            <v>DESCRIPCION</v>
          </cell>
          <cell r="D428" t="str">
            <v>UNIDAD</v>
          </cell>
          <cell r="E428" t="str">
            <v>CANTIDAD</v>
          </cell>
          <cell r="F428" t="str">
            <v>DIST.</v>
          </cell>
          <cell r="G428" t="str">
            <v>UNIDAD/KM</v>
          </cell>
          <cell r="H428" t="str">
            <v>TARIFA</v>
          </cell>
          <cell r="I428" t="str">
            <v>VALOR UNITARIO</v>
          </cell>
        </row>
        <row r="429">
          <cell r="C429" t="str">
            <v/>
          </cell>
          <cell r="D429" t="str">
            <v/>
          </cell>
          <cell r="E429">
            <v>0</v>
          </cell>
          <cell r="F429">
            <v>0</v>
          </cell>
          <cell r="G429" t="str">
            <v/>
          </cell>
          <cell r="H429" t="str">
            <v/>
          </cell>
          <cell r="I429" t="str">
            <v/>
          </cell>
        </row>
        <row r="430">
          <cell r="C430" t="str">
            <v/>
          </cell>
          <cell r="D430" t="str">
            <v/>
          </cell>
          <cell r="E430">
            <v>0</v>
          </cell>
          <cell r="F430">
            <v>0</v>
          </cell>
          <cell r="G430" t="str">
            <v/>
          </cell>
          <cell r="H430" t="str">
            <v/>
          </cell>
          <cell r="I430" t="str">
            <v/>
          </cell>
        </row>
        <row r="431">
          <cell r="C431" t="str">
            <v/>
          </cell>
          <cell r="D431" t="str">
            <v/>
          </cell>
          <cell r="E431">
            <v>0</v>
          </cell>
          <cell r="F431">
            <v>0</v>
          </cell>
          <cell r="G431" t="str">
            <v/>
          </cell>
          <cell r="H431" t="str">
            <v/>
          </cell>
          <cell r="I431" t="str">
            <v/>
          </cell>
        </row>
        <row r="432">
          <cell r="C432" t="str">
            <v/>
          </cell>
          <cell r="D432" t="str">
            <v/>
          </cell>
          <cell r="E432">
            <v>0</v>
          </cell>
          <cell r="F432">
            <v>0</v>
          </cell>
          <cell r="G432" t="str">
            <v/>
          </cell>
          <cell r="H432" t="str">
            <v/>
          </cell>
          <cell r="I432" t="str">
            <v/>
          </cell>
        </row>
        <row r="433">
          <cell r="C433" t="str">
            <v/>
          </cell>
          <cell r="D433" t="str">
            <v/>
          </cell>
          <cell r="E433">
            <v>0</v>
          </cell>
          <cell r="F433">
            <v>0</v>
          </cell>
          <cell r="G433" t="str">
            <v/>
          </cell>
          <cell r="H433" t="str">
            <v/>
          </cell>
          <cell r="I433" t="str">
            <v/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 t="str">
            <v xml:space="preserve">Subtotal Transporte </v>
          </cell>
          <cell r="I434">
            <v>0</v>
          </cell>
        </row>
        <row r="435">
          <cell r="C435" t="str">
            <v>MANO DE OBRA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C436" t="str">
            <v>DESCRIPCION</v>
          </cell>
          <cell r="D436" t="str">
            <v>CANTIDAD</v>
          </cell>
          <cell r="E436" t="str">
            <v>JORNAL</v>
          </cell>
          <cell r="F436" t="str">
            <v>PRESTAC.</v>
          </cell>
          <cell r="G436" t="str">
            <v>JORNAL TOTAL</v>
          </cell>
          <cell r="H436" t="str">
            <v>RENDIMIENTO</v>
          </cell>
          <cell r="I436" t="str">
            <v>VALOR UNITARIO</v>
          </cell>
        </row>
        <row r="437">
          <cell r="C437" t="str">
            <v>AYUDANTE</v>
          </cell>
          <cell r="D437">
            <v>1</v>
          </cell>
          <cell r="E437">
            <v>25780</v>
          </cell>
          <cell r="F437">
            <v>0.76577268458340253</v>
          </cell>
          <cell r="G437">
            <v>45521.619808560121</v>
          </cell>
          <cell r="H437">
            <v>0.15</v>
          </cell>
          <cell r="I437">
            <v>6828.24</v>
          </cell>
        </row>
        <row r="438">
          <cell r="C438" t="str">
            <v/>
          </cell>
          <cell r="D438">
            <v>0</v>
          </cell>
          <cell r="E438" t="str">
            <v/>
          </cell>
          <cell r="F438" t="str">
            <v/>
          </cell>
          <cell r="G438" t="str">
            <v/>
          </cell>
          <cell r="H438">
            <v>0</v>
          </cell>
          <cell r="I438" t="str">
            <v/>
          </cell>
        </row>
        <row r="439">
          <cell r="C439" t="str">
            <v/>
          </cell>
          <cell r="D439">
            <v>0</v>
          </cell>
          <cell r="E439" t="str">
            <v/>
          </cell>
          <cell r="F439" t="str">
            <v/>
          </cell>
          <cell r="G439" t="str">
            <v/>
          </cell>
          <cell r="H439">
            <v>0</v>
          </cell>
          <cell r="I439" t="str">
            <v/>
          </cell>
        </row>
        <row r="440">
          <cell r="C440" t="str">
            <v/>
          </cell>
          <cell r="D440">
            <v>0</v>
          </cell>
          <cell r="E440" t="str">
            <v/>
          </cell>
          <cell r="F440" t="str">
            <v/>
          </cell>
          <cell r="G440" t="str">
            <v/>
          </cell>
          <cell r="H440">
            <v>0</v>
          </cell>
          <cell r="I440" t="str">
            <v/>
          </cell>
        </row>
        <row r="441">
          <cell r="C441" t="str">
            <v/>
          </cell>
          <cell r="D441">
            <v>0</v>
          </cell>
          <cell r="E441" t="str">
            <v/>
          </cell>
          <cell r="F441" t="str">
            <v/>
          </cell>
          <cell r="G441" t="str">
            <v/>
          </cell>
          <cell r="H441">
            <v>0</v>
          </cell>
          <cell r="I441" t="str">
            <v/>
          </cell>
        </row>
        <row r="442">
          <cell r="C442" t="str">
            <v/>
          </cell>
          <cell r="D442">
            <v>0</v>
          </cell>
          <cell r="E442" t="str">
            <v/>
          </cell>
          <cell r="F442" t="str">
            <v/>
          </cell>
          <cell r="G442" t="str">
            <v/>
          </cell>
          <cell r="H442">
            <v>0</v>
          </cell>
          <cell r="I442" t="str">
            <v/>
          </cell>
        </row>
        <row r="443">
          <cell r="C443" t="str">
            <v/>
          </cell>
          <cell r="D443">
            <v>0</v>
          </cell>
          <cell r="E443" t="str">
            <v/>
          </cell>
          <cell r="F443" t="str">
            <v/>
          </cell>
          <cell r="G443" t="str">
            <v/>
          </cell>
          <cell r="H443">
            <v>0</v>
          </cell>
          <cell r="I443" t="str">
            <v/>
          </cell>
        </row>
        <row r="444">
          <cell r="C444" t="str">
            <v/>
          </cell>
          <cell r="D444">
            <v>0</v>
          </cell>
          <cell r="E444" t="str">
            <v/>
          </cell>
          <cell r="F444" t="str">
            <v/>
          </cell>
          <cell r="G444" t="str">
            <v/>
          </cell>
          <cell r="H444">
            <v>0</v>
          </cell>
          <cell r="I444" t="str">
            <v/>
          </cell>
        </row>
        <row r="445">
          <cell r="C445" t="str">
            <v/>
          </cell>
          <cell r="D445">
            <v>0</v>
          </cell>
          <cell r="E445" t="str">
            <v/>
          </cell>
          <cell r="F445" t="str">
            <v/>
          </cell>
          <cell r="G445" t="str">
            <v/>
          </cell>
          <cell r="H445">
            <v>0</v>
          </cell>
          <cell r="I445" t="str">
            <v/>
          </cell>
        </row>
        <row r="446">
          <cell r="C446" t="str">
            <v/>
          </cell>
          <cell r="D446">
            <v>0</v>
          </cell>
          <cell r="E446" t="str">
            <v/>
          </cell>
          <cell r="F446" t="str">
            <v/>
          </cell>
          <cell r="G446" t="str">
            <v/>
          </cell>
          <cell r="H446">
            <v>0</v>
          </cell>
          <cell r="I446" t="str">
            <v/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 t="str">
            <v xml:space="preserve">Subtotal Mano de Obra </v>
          </cell>
          <cell r="I447">
            <v>6828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C450" t="str">
            <v xml:space="preserve">VALOR PRECIO UNITARIO 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13989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C452" t="str">
            <v>ARE-002</v>
          </cell>
          <cell r="D452" t="str">
            <v>RELLENO CON MATERIAL SELECCIONADO DE CANTERA AL 95% DEL P.M.</v>
          </cell>
          <cell r="E452">
            <v>0</v>
          </cell>
          <cell r="F452">
            <v>0.15</v>
          </cell>
          <cell r="G452">
            <v>45423</v>
          </cell>
          <cell r="H452" t="str">
            <v>UNIDAD :</v>
          </cell>
          <cell r="I452" t="str">
            <v>M3</v>
          </cell>
        </row>
        <row r="453">
          <cell r="C453" t="str">
            <v>RELLENO CON MATERIAL SELECCIONADO DE CANTERA AL 95% DEL P.M.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C455" t="str">
            <v>MAQUINARIA Y EQUIPOS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C456" t="str">
            <v>DESCRIPCION</v>
          </cell>
          <cell r="D456">
            <v>0</v>
          </cell>
          <cell r="E456">
            <v>0</v>
          </cell>
          <cell r="F456" t="str">
            <v>UNIDAD</v>
          </cell>
          <cell r="G456" t="str">
            <v>TARIFA/ UNIDAD</v>
          </cell>
          <cell r="H456" t="str">
            <v>RENDIMIENTO</v>
          </cell>
          <cell r="I456" t="str">
            <v>VALOR UNITARIO</v>
          </cell>
        </row>
        <row r="457">
          <cell r="C457" t="str">
            <v>HERRAMIENTAS MENORES</v>
          </cell>
          <cell r="D457">
            <v>0</v>
          </cell>
          <cell r="E457">
            <v>0</v>
          </cell>
          <cell r="F457" t="str">
            <v>GLB</v>
          </cell>
          <cell r="G457">
            <v>1000</v>
          </cell>
          <cell r="H457">
            <v>1</v>
          </cell>
          <cell r="I457">
            <v>1000</v>
          </cell>
        </row>
        <row r="458">
          <cell r="C458" t="str">
            <v>VIBROCOMPACTADOR A GASOLINA ESTANDAR DE 50 X 75 CM</v>
          </cell>
          <cell r="D458">
            <v>0</v>
          </cell>
          <cell r="E458">
            <v>0</v>
          </cell>
          <cell r="F458" t="str">
            <v>DIA</v>
          </cell>
          <cell r="G458">
            <v>40000</v>
          </cell>
          <cell r="H458">
            <v>0.15</v>
          </cell>
          <cell r="I458">
            <v>6000</v>
          </cell>
        </row>
        <row r="459">
          <cell r="C459" t="str">
            <v/>
          </cell>
          <cell r="D459">
            <v>0</v>
          </cell>
          <cell r="E459">
            <v>0</v>
          </cell>
          <cell r="F459" t="str">
            <v/>
          </cell>
          <cell r="G459" t="str">
            <v/>
          </cell>
          <cell r="H459">
            <v>0</v>
          </cell>
          <cell r="I459" t="str">
            <v/>
          </cell>
        </row>
        <row r="460">
          <cell r="C460" t="str">
            <v/>
          </cell>
          <cell r="D460">
            <v>0</v>
          </cell>
          <cell r="E460">
            <v>0</v>
          </cell>
          <cell r="F460" t="str">
            <v/>
          </cell>
          <cell r="G460" t="str">
            <v/>
          </cell>
          <cell r="H460">
            <v>0</v>
          </cell>
          <cell r="I460" t="str">
            <v/>
          </cell>
        </row>
        <row r="461">
          <cell r="C461" t="str">
            <v/>
          </cell>
          <cell r="D461">
            <v>0</v>
          </cell>
          <cell r="E461">
            <v>0</v>
          </cell>
          <cell r="F461" t="str">
            <v/>
          </cell>
          <cell r="G461" t="str">
            <v/>
          </cell>
          <cell r="H461">
            <v>0</v>
          </cell>
          <cell r="I461" t="str">
            <v/>
          </cell>
        </row>
        <row r="462">
          <cell r="C462" t="str">
            <v/>
          </cell>
          <cell r="D462">
            <v>0</v>
          </cell>
          <cell r="E462">
            <v>0</v>
          </cell>
          <cell r="F462" t="str">
            <v/>
          </cell>
          <cell r="G462" t="str">
            <v/>
          </cell>
          <cell r="H462">
            <v>0</v>
          </cell>
          <cell r="I462" t="str">
            <v/>
          </cell>
        </row>
        <row r="463">
          <cell r="C463" t="str">
            <v/>
          </cell>
          <cell r="D463">
            <v>0</v>
          </cell>
          <cell r="E463">
            <v>0</v>
          </cell>
          <cell r="F463" t="str">
            <v/>
          </cell>
          <cell r="G463" t="str">
            <v/>
          </cell>
          <cell r="H463">
            <v>0</v>
          </cell>
          <cell r="I463" t="str">
            <v/>
          </cell>
        </row>
        <row r="464">
          <cell r="C464" t="str">
            <v/>
          </cell>
          <cell r="D464">
            <v>0</v>
          </cell>
          <cell r="E464">
            <v>0</v>
          </cell>
          <cell r="F464" t="str">
            <v/>
          </cell>
          <cell r="G464" t="str">
            <v/>
          </cell>
          <cell r="H464">
            <v>0</v>
          </cell>
          <cell r="I464" t="str">
            <v/>
          </cell>
        </row>
        <row r="465">
          <cell r="C465" t="str">
            <v/>
          </cell>
          <cell r="D465">
            <v>0</v>
          </cell>
          <cell r="E465">
            <v>0</v>
          </cell>
          <cell r="F465" t="str">
            <v/>
          </cell>
          <cell r="G465" t="str">
            <v/>
          </cell>
          <cell r="H465">
            <v>0</v>
          </cell>
          <cell r="I465" t="str">
            <v/>
          </cell>
        </row>
        <row r="466">
          <cell r="C466" t="str">
            <v/>
          </cell>
          <cell r="D466">
            <v>0</v>
          </cell>
          <cell r="E466">
            <v>0</v>
          </cell>
          <cell r="F466" t="str">
            <v/>
          </cell>
          <cell r="G466" t="str">
            <v/>
          </cell>
          <cell r="H466">
            <v>0</v>
          </cell>
          <cell r="I466" t="str">
            <v/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 t="str">
            <v xml:space="preserve">Subtotal Maquinaria y Equipos </v>
          </cell>
          <cell r="I467">
            <v>7000</v>
          </cell>
        </row>
        <row r="468">
          <cell r="C468" t="str">
            <v>MATERIALES EN OBRA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C469" t="str">
            <v>DESCRIPCION</v>
          </cell>
          <cell r="D469">
            <v>0</v>
          </cell>
          <cell r="E469">
            <v>0</v>
          </cell>
          <cell r="F469" t="str">
            <v>UNIDAD</v>
          </cell>
          <cell r="G469" t="str">
            <v>PRECIO UNITARIO</v>
          </cell>
          <cell r="H469" t="str">
            <v>CANTIDAD</v>
          </cell>
          <cell r="I469" t="str">
            <v>VALOR UNITARIO</v>
          </cell>
        </row>
        <row r="470">
          <cell r="C470" t="str">
            <v>AGUA</v>
          </cell>
          <cell r="D470">
            <v>0</v>
          </cell>
          <cell r="E470">
            <v>0</v>
          </cell>
          <cell r="F470" t="str">
            <v>LTS</v>
          </cell>
          <cell r="G470">
            <v>23</v>
          </cell>
          <cell r="H470">
            <v>15</v>
          </cell>
          <cell r="I470">
            <v>345</v>
          </cell>
        </row>
        <row r="471">
          <cell r="C471" t="str">
            <v>BALASTO</v>
          </cell>
          <cell r="D471">
            <v>0</v>
          </cell>
          <cell r="E471">
            <v>0</v>
          </cell>
          <cell r="F471" t="str">
            <v>M3</v>
          </cell>
          <cell r="G471">
            <v>25000</v>
          </cell>
          <cell r="H471">
            <v>1.25</v>
          </cell>
          <cell r="I471">
            <v>31250</v>
          </cell>
        </row>
        <row r="472">
          <cell r="C472" t="str">
            <v/>
          </cell>
          <cell r="D472">
            <v>0</v>
          </cell>
          <cell r="E472">
            <v>0</v>
          </cell>
          <cell r="F472" t="str">
            <v/>
          </cell>
          <cell r="G472" t="str">
            <v/>
          </cell>
          <cell r="H472">
            <v>0</v>
          </cell>
          <cell r="I472" t="str">
            <v/>
          </cell>
        </row>
        <row r="473">
          <cell r="C473" t="str">
            <v/>
          </cell>
          <cell r="D473">
            <v>0</v>
          </cell>
          <cell r="E473">
            <v>0</v>
          </cell>
          <cell r="F473" t="str">
            <v/>
          </cell>
          <cell r="G473" t="str">
            <v/>
          </cell>
          <cell r="H473">
            <v>0</v>
          </cell>
          <cell r="I473" t="str">
            <v/>
          </cell>
        </row>
        <row r="474">
          <cell r="C474" t="str">
            <v/>
          </cell>
          <cell r="D474">
            <v>0</v>
          </cell>
          <cell r="E474">
            <v>0</v>
          </cell>
          <cell r="F474" t="str">
            <v/>
          </cell>
          <cell r="G474" t="str">
            <v/>
          </cell>
          <cell r="H474">
            <v>0</v>
          </cell>
          <cell r="I474" t="str">
            <v/>
          </cell>
        </row>
        <row r="475">
          <cell r="C475" t="str">
            <v/>
          </cell>
          <cell r="D475">
            <v>0</v>
          </cell>
          <cell r="E475">
            <v>0</v>
          </cell>
          <cell r="F475" t="str">
            <v/>
          </cell>
          <cell r="G475" t="str">
            <v/>
          </cell>
          <cell r="H475">
            <v>0</v>
          </cell>
          <cell r="I475" t="str">
            <v/>
          </cell>
        </row>
        <row r="476">
          <cell r="C476" t="str">
            <v/>
          </cell>
          <cell r="D476">
            <v>0</v>
          </cell>
          <cell r="E476">
            <v>0</v>
          </cell>
          <cell r="F476" t="str">
            <v/>
          </cell>
          <cell r="G476" t="str">
            <v/>
          </cell>
          <cell r="H476">
            <v>0</v>
          </cell>
          <cell r="I476" t="str">
            <v/>
          </cell>
        </row>
        <row r="477">
          <cell r="C477" t="str">
            <v/>
          </cell>
          <cell r="D477">
            <v>0</v>
          </cell>
          <cell r="E477">
            <v>0</v>
          </cell>
          <cell r="F477" t="str">
            <v/>
          </cell>
          <cell r="G477" t="str">
            <v/>
          </cell>
          <cell r="H477">
            <v>0</v>
          </cell>
          <cell r="I477" t="str">
            <v/>
          </cell>
        </row>
        <row r="478">
          <cell r="C478" t="str">
            <v/>
          </cell>
          <cell r="D478">
            <v>0</v>
          </cell>
          <cell r="E478">
            <v>0</v>
          </cell>
          <cell r="F478" t="str">
            <v/>
          </cell>
          <cell r="G478" t="str">
            <v/>
          </cell>
          <cell r="H478">
            <v>0</v>
          </cell>
          <cell r="I478" t="str">
            <v/>
          </cell>
        </row>
        <row r="479">
          <cell r="C479" t="str">
            <v/>
          </cell>
          <cell r="D479">
            <v>0</v>
          </cell>
          <cell r="E479">
            <v>0</v>
          </cell>
          <cell r="F479" t="str">
            <v/>
          </cell>
          <cell r="G479" t="str">
            <v/>
          </cell>
          <cell r="H479">
            <v>0</v>
          </cell>
          <cell r="I479" t="str">
            <v/>
          </cell>
        </row>
        <row r="480">
          <cell r="C480" t="str">
            <v/>
          </cell>
          <cell r="D480">
            <v>0</v>
          </cell>
          <cell r="E480">
            <v>0</v>
          </cell>
          <cell r="F480" t="str">
            <v/>
          </cell>
          <cell r="G480" t="str">
            <v/>
          </cell>
          <cell r="H480">
            <v>0</v>
          </cell>
          <cell r="I480" t="str">
            <v/>
          </cell>
        </row>
        <row r="481">
          <cell r="C481" t="str">
            <v/>
          </cell>
          <cell r="D481">
            <v>0</v>
          </cell>
          <cell r="E481">
            <v>0</v>
          </cell>
          <cell r="F481" t="str">
            <v/>
          </cell>
          <cell r="G481" t="str">
            <v/>
          </cell>
          <cell r="H481">
            <v>0</v>
          </cell>
          <cell r="I481" t="str">
            <v/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 t="str">
            <v xml:space="preserve">Subtotal Materiales en Obra </v>
          </cell>
          <cell r="I482">
            <v>31595</v>
          </cell>
        </row>
        <row r="483">
          <cell r="C483" t="str">
            <v>TRANSPORTE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C484" t="str">
            <v>DESCRIPCION</v>
          </cell>
          <cell r="D484" t="str">
            <v>UNIDAD</v>
          </cell>
          <cell r="E484" t="str">
            <v>CANTIDAD</v>
          </cell>
          <cell r="F484" t="str">
            <v>DIST.</v>
          </cell>
          <cell r="G484" t="str">
            <v>UNIDAD/KM</v>
          </cell>
          <cell r="H484" t="str">
            <v>TARIFA</v>
          </cell>
          <cell r="I484" t="str">
            <v>VALOR UNITARIO</v>
          </cell>
        </row>
        <row r="485">
          <cell r="C485" t="str">
            <v/>
          </cell>
          <cell r="D485" t="str">
            <v/>
          </cell>
          <cell r="E485">
            <v>0</v>
          </cell>
          <cell r="F485">
            <v>0</v>
          </cell>
          <cell r="G485" t="str">
            <v/>
          </cell>
          <cell r="H485" t="str">
            <v/>
          </cell>
          <cell r="I485" t="str">
            <v/>
          </cell>
        </row>
        <row r="486">
          <cell r="C486" t="str">
            <v/>
          </cell>
          <cell r="D486" t="str">
            <v/>
          </cell>
          <cell r="E486">
            <v>0</v>
          </cell>
          <cell r="F486">
            <v>0</v>
          </cell>
          <cell r="G486" t="str">
            <v/>
          </cell>
          <cell r="H486" t="str">
            <v/>
          </cell>
          <cell r="I486" t="str">
            <v/>
          </cell>
        </row>
        <row r="487">
          <cell r="C487" t="str">
            <v/>
          </cell>
          <cell r="D487" t="str">
            <v/>
          </cell>
          <cell r="E487">
            <v>0</v>
          </cell>
          <cell r="F487">
            <v>0</v>
          </cell>
          <cell r="G487" t="str">
            <v/>
          </cell>
          <cell r="H487" t="str">
            <v/>
          </cell>
          <cell r="I487" t="str">
            <v/>
          </cell>
        </row>
        <row r="488">
          <cell r="C488" t="str">
            <v/>
          </cell>
          <cell r="D488" t="str">
            <v/>
          </cell>
          <cell r="E488">
            <v>0</v>
          </cell>
          <cell r="F488">
            <v>0</v>
          </cell>
          <cell r="G488" t="str">
            <v/>
          </cell>
          <cell r="H488" t="str">
            <v/>
          </cell>
          <cell r="I488" t="str">
            <v/>
          </cell>
        </row>
        <row r="489">
          <cell r="C489" t="str">
            <v/>
          </cell>
          <cell r="D489" t="str">
            <v/>
          </cell>
          <cell r="E489">
            <v>0</v>
          </cell>
          <cell r="F489">
            <v>0</v>
          </cell>
          <cell r="G489" t="str">
            <v/>
          </cell>
          <cell r="H489" t="str">
            <v/>
          </cell>
          <cell r="I489" t="str">
            <v/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 t="str">
            <v xml:space="preserve">Subtotal Transporte </v>
          </cell>
          <cell r="I490">
            <v>0</v>
          </cell>
        </row>
        <row r="491">
          <cell r="C491" t="str">
            <v>MANO DE OBRA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C492" t="str">
            <v>DESCRIPCION</v>
          </cell>
          <cell r="D492" t="str">
            <v>CANTIDAD</v>
          </cell>
          <cell r="E492" t="str">
            <v>JORNAL</v>
          </cell>
          <cell r="F492" t="str">
            <v>PRESTAC.</v>
          </cell>
          <cell r="G492" t="str">
            <v>JORNAL TOTAL</v>
          </cell>
          <cell r="H492" t="str">
            <v>RENDIMIENTO</v>
          </cell>
          <cell r="I492" t="str">
            <v>VALOR UNITARIO</v>
          </cell>
        </row>
        <row r="493">
          <cell r="C493" t="str">
            <v>AYUDANTE</v>
          </cell>
          <cell r="D493">
            <v>1</v>
          </cell>
          <cell r="E493">
            <v>25780</v>
          </cell>
          <cell r="F493">
            <v>0.76577268458340253</v>
          </cell>
          <cell r="G493">
            <v>45521.619808560121</v>
          </cell>
          <cell r="H493">
            <v>0.15</v>
          </cell>
          <cell r="I493">
            <v>6828.24</v>
          </cell>
        </row>
        <row r="494">
          <cell r="C494" t="str">
            <v/>
          </cell>
          <cell r="D494">
            <v>0</v>
          </cell>
          <cell r="E494" t="str">
            <v/>
          </cell>
          <cell r="F494" t="str">
            <v/>
          </cell>
          <cell r="G494" t="str">
            <v/>
          </cell>
          <cell r="H494">
            <v>0</v>
          </cell>
          <cell r="I494" t="str">
            <v/>
          </cell>
        </row>
        <row r="495">
          <cell r="C495" t="str">
            <v/>
          </cell>
          <cell r="D495">
            <v>0</v>
          </cell>
          <cell r="E495" t="str">
            <v/>
          </cell>
          <cell r="F495" t="str">
            <v/>
          </cell>
          <cell r="G495" t="str">
            <v/>
          </cell>
          <cell r="H495">
            <v>0</v>
          </cell>
          <cell r="I495" t="str">
            <v/>
          </cell>
        </row>
        <row r="496">
          <cell r="C496" t="str">
            <v/>
          </cell>
          <cell r="D496">
            <v>0</v>
          </cell>
          <cell r="E496" t="str">
            <v/>
          </cell>
          <cell r="F496" t="str">
            <v/>
          </cell>
          <cell r="G496" t="str">
            <v/>
          </cell>
          <cell r="H496">
            <v>0</v>
          </cell>
          <cell r="I496" t="str">
            <v/>
          </cell>
        </row>
        <row r="497">
          <cell r="C497" t="str">
            <v/>
          </cell>
          <cell r="D497">
            <v>0</v>
          </cell>
          <cell r="E497" t="str">
            <v/>
          </cell>
          <cell r="F497" t="str">
            <v/>
          </cell>
          <cell r="G497" t="str">
            <v/>
          </cell>
          <cell r="H497">
            <v>0</v>
          </cell>
          <cell r="I497" t="str">
            <v/>
          </cell>
        </row>
        <row r="498">
          <cell r="C498" t="str">
            <v/>
          </cell>
          <cell r="D498">
            <v>0</v>
          </cell>
          <cell r="E498" t="str">
            <v/>
          </cell>
          <cell r="F498" t="str">
            <v/>
          </cell>
          <cell r="G498" t="str">
            <v/>
          </cell>
          <cell r="H498">
            <v>0</v>
          </cell>
          <cell r="I498" t="str">
            <v/>
          </cell>
        </row>
        <row r="499">
          <cell r="C499" t="str">
            <v/>
          </cell>
          <cell r="D499">
            <v>0</v>
          </cell>
          <cell r="E499" t="str">
            <v/>
          </cell>
          <cell r="F499" t="str">
            <v/>
          </cell>
          <cell r="G499" t="str">
            <v/>
          </cell>
          <cell r="H499">
            <v>0</v>
          </cell>
          <cell r="I499" t="str">
            <v/>
          </cell>
        </row>
        <row r="500">
          <cell r="C500" t="str">
            <v/>
          </cell>
          <cell r="D500">
            <v>0</v>
          </cell>
          <cell r="E500" t="str">
            <v/>
          </cell>
          <cell r="F500" t="str">
            <v/>
          </cell>
          <cell r="G500" t="str">
            <v/>
          </cell>
          <cell r="H500">
            <v>0</v>
          </cell>
          <cell r="I500" t="str">
            <v/>
          </cell>
        </row>
        <row r="501">
          <cell r="C501" t="str">
            <v/>
          </cell>
          <cell r="D501">
            <v>0</v>
          </cell>
          <cell r="E501" t="str">
            <v/>
          </cell>
          <cell r="F501" t="str">
            <v/>
          </cell>
          <cell r="G501" t="str">
            <v/>
          </cell>
          <cell r="H501">
            <v>0</v>
          </cell>
          <cell r="I501" t="str">
            <v/>
          </cell>
        </row>
        <row r="502">
          <cell r="C502" t="str">
            <v/>
          </cell>
          <cell r="D502">
            <v>0</v>
          </cell>
          <cell r="E502" t="str">
            <v/>
          </cell>
          <cell r="F502" t="str">
            <v/>
          </cell>
          <cell r="G502" t="str">
            <v/>
          </cell>
          <cell r="H502">
            <v>0</v>
          </cell>
          <cell r="I502" t="str">
            <v/>
          </cell>
        </row>
        <row r="503"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 t="str">
            <v xml:space="preserve">Subtotal Mano de Obra </v>
          </cell>
          <cell r="I503">
            <v>6828</v>
          </cell>
        </row>
        <row r="504"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06">
          <cell r="C506" t="str">
            <v xml:space="preserve">VALOR PRECIO UNITARIO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45423</v>
          </cell>
        </row>
        <row r="507"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C508" t="str">
            <v>ARE-003</v>
          </cell>
          <cell r="D508" t="str">
            <v>RELLENO CON ARENA</v>
          </cell>
          <cell r="E508">
            <v>0</v>
          </cell>
          <cell r="F508">
            <v>0.125</v>
          </cell>
          <cell r="G508">
            <v>57990</v>
          </cell>
          <cell r="H508" t="str">
            <v>UNIDAD :</v>
          </cell>
          <cell r="I508" t="str">
            <v>M3</v>
          </cell>
        </row>
        <row r="509">
          <cell r="C509" t="str">
            <v>RELLENO CON ARENA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C511" t="str">
            <v>MAQUINARIA Y EQUIPOS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C512" t="str">
            <v>DESCRIPCION</v>
          </cell>
          <cell r="D512">
            <v>0</v>
          </cell>
          <cell r="E512">
            <v>0</v>
          </cell>
          <cell r="F512" t="str">
            <v>UNIDAD</v>
          </cell>
          <cell r="G512" t="str">
            <v>TARIFA/ UNIDAD</v>
          </cell>
          <cell r="H512" t="str">
            <v>RENDIMIENTO</v>
          </cell>
          <cell r="I512" t="str">
            <v>VALOR UNITARIO</v>
          </cell>
        </row>
        <row r="513">
          <cell r="C513" t="str">
            <v>HERRAMIENTAS MENORES</v>
          </cell>
          <cell r="D513">
            <v>0</v>
          </cell>
          <cell r="E513">
            <v>0</v>
          </cell>
          <cell r="F513" t="str">
            <v>GLB</v>
          </cell>
          <cell r="G513">
            <v>1000</v>
          </cell>
          <cell r="H513">
            <v>0.3</v>
          </cell>
          <cell r="I513">
            <v>300</v>
          </cell>
        </row>
        <row r="514">
          <cell r="C514" t="str">
            <v/>
          </cell>
          <cell r="D514">
            <v>0</v>
          </cell>
          <cell r="E514">
            <v>0</v>
          </cell>
          <cell r="F514" t="str">
            <v/>
          </cell>
          <cell r="G514" t="str">
            <v/>
          </cell>
          <cell r="H514">
            <v>0</v>
          </cell>
          <cell r="I514" t="str">
            <v/>
          </cell>
        </row>
        <row r="515">
          <cell r="C515" t="str">
            <v/>
          </cell>
          <cell r="D515">
            <v>0</v>
          </cell>
          <cell r="E515">
            <v>0</v>
          </cell>
          <cell r="F515" t="str">
            <v/>
          </cell>
          <cell r="G515" t="str">
            <v/>
          </cell>
          <cell r="H515">
            <v>0</v>
          </cell>
          <cell r="I515" t="str">
            <v/>
          </cell>
        </row>
        <row r="516">
          <cell r="C516" t="str">
            <v/>
          </cell>
          <cell r="D516">
            <v>0</v>
          </cell>
          <cell r="E516">
            <v>0</v>
          </cell>
          <cell r="F516" t="str">
            <v/>
          </cell>
          <cell r="G516" t="str">
            <v/>
          </cell>
          <cell r="H516">
            <v>0</v>
          </cell>
          <cell r="I516" t="str">
            <v/>
          </cell>
        </row>
        <row r="517">
          <cell r="C517" t="str">
            <v/>
          </cell>
          <cell r="D517">
            <v>0</v>
          </cell>
          <cell r="E517">
            <v>0</v>
          </cell>
          <cell r="F517" t="str">
            <v/>
          </cell>
          <cell r="G517" t="str">
            <v/>
          </cell>
          <cell r="H517">
            <v>0</v>
          </cell>
          <cell r="I517" t="str">
            <v/>
          </cell>
        </row>
        <row r="518">
          <cell r="C518" t="str">
            <v/>
          </cell>
          <cell r="D518">
            <v>0</v>
          </cell>
          <cell r="E518">
            <v>0</v>
          </cell>
          <cell r="F518" t="str">
            <v/>
          </cell>
          <cell r="G518" t="str">
            <v/>
          </cell>
          <cell r="H518">
            <v>0</v>
          </cell>
          <cell r="I518" t="str">
            <v/>
          </cell>
        </row>
        <row r="519">
          <cell r="C519" t="str">
            <v/>
          </cell>
          <cell r="D519">
            <v>0</v>
          </cell>
          <cell r="E519">
            <v>0</v>
          </cell>
          <cell r="F519" t="str">
            <v/>
          </cell>
          <cell r="G519" t="str">
            <v/>
          </cell>
          <cell r="H519">
            <v>0</v>
          </cell>
          <cell r="I519" t="str">
            <v/>
          </cell>
        </row>
        <row r="520">
          <cell r="C520" t="str">
            <v/>
          </cell>
          <cell r="D520">
            <v>0</v>
          </cell>
          <cell r="E520">
            <v>0</v>
          </cell>
          <cell r="F520" t="str">
            <v/>
          </cell>
          <cell r="G520" t="str">
            <v/>
          </cell>
          <cell r="H520">
            <v>0</v>
          </cell>
          <cell r="I520" t="str">
            <v/>
          </cell>
        </row>
        <row r="521">
          <cell r="C521" t="str">
            <v/>
          </cell>
          <cell r="D521">
            <v>0</v>
          </cell>
          <cell r="E521">
            <v>0</v>
          </cell>
          <cell r="F521" t="str">
            <v/>
          </cell>
          <cell r="G521" t="str">
            <v/>
          </cell>
          <cell r="H521">
            <v>0</v>
          </cell>
          <cell r="I521" t="str">
            <v/>
          </cell>
        </row>
        <row r="522">
          <cell r="C522" t="str">
            <v/>
          </cell>
          <cell r="D522">
            <v>0</v>
          </cell>
          <cell r="E522">
            <v>0</v>
          </cell>
          <cell r="F522" t="str">
            <v/>
          </cell>
          <cell r="G522" t="str">
            <v/>
          </cell>
          <cell r="H522">
            <v>0</v>
          </cell>
          <cell r="I522" t="str">
            <v/>
          </cell>
        </row>
        <row r="523"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 t="str">
            <v xml:space="preserve">Subtotal Maquinaria y Equipos </v>
          </cell>
          <cell r="I523">
            <v>300</v>
          </cell>
        </row>
        <row r="524">
          <cell r="C524" t="str">
            <v>MATERIALES EN OBRA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C525" t="str">
            <v>DESCRIPCION</v>
          </cell>
          <cell r="D525">
            <v>0</v>
          </cell>
          <cell r="E525">
            <v>0</v>
          </cell>
          <cell r="F525" t="str">
            <v>UNIDAD</v>
          </cell>
          <cell r="G525" t="str">
            <v>PRECIO UNITARIO</v>
          </cell>
          <cell r="H525" t="str">
            <v>CANTIDAD</v>
          </cell>
          <cell r="I525" t="str">
            <v>VALOR UNITARIO</v>
          </cell>
        </row>
        <row r="526">
          <cell r="C526" t="str">
            <v>ARENA GRUESA</v>
          </cell>
          <cell r="D526">
            <v>0</v>
          </cell>
          <cell r="E526">
            <v>0</v>
          </cell>
          <cell r="F526" t="str">
            <v>M3</v>
          </cell>
          <cell r="G526">
            <v>50000</v>
          </cell>
          <cell r="H526">
            <v>1.04</v>
          </cell>
          <cell r="I526">
            <v>52000</v>
          </cell>
        </row>
        <row r="527">
          <cell r="C527" t="str">
            <v/>
          </cell>
          <cell r="D527">
            <v>0</v>
          </cell>
          <cell r="E527">
            <v>0</v>
          </cell>
          <cell r="F527" t="str">
            <v/>
          </cell>
          <cell r="G527" t="str">
            <v/>
          </cell>
          <cell r="H527">
            <v>0</v>
          </cell>
          <cell r="I527" t="str">
            <v/>
          </cell>
        </row>
        <row r="528">
          <cell r="C528" t="str">
            <v/>
          </cell>
          <cell r="D528">
            <v>0</v>
          </cell>
          <cell r="E528">
            <v>0</v>
          </cell>
          <cell r="F528" t="str">
            <v/>
          </cell>
          <cell r="G528" t="str">
            <v/>
          </cell>
          <cell r="H528">
            <v>0</v>
          </cell>
          <cell r="I528" t="str">
            <v/>
          </cell>
        </row>
        <row r="529">
          <cell r="C529" t="str">
            <v/>
          </cell>
          <cell r="D529">
            <v>0</v>
          </cell>
          <cell r="E529">
            <v>0</v>
          </cell>
          <cell r="F529" t="str">
            <v/>
          </cell>
          <cell r="G529" t="str">
            <v/>
          </cell>
          <cell r="H529">
            <v>0</v>
          </cell>
          <cell r="I529" t="str">
            <v/>
          </cell>
        </row>
        <row r="530">
          <cell r="C530" t="str">
            <v/>
          </cell>
          <cell r="D530">
            <v>0</v>
          </cell>
          <cell r="E530">
            <v>0</v>
          </cell>
          <cell r="F530" t="str">
            <v/>
          </cell>
          <cell r="G530" t="str">
            <v/>
          </cell>
          <cell r="H530">
            <v>0</v>
          </cell>
          <cell r="I530" t="str">
            <v/>
          </cell>
        </row>
        <row r="531">
          <cell r="C531" t="str">
            <v/>
          </cell>
          <cell r="D531">
            <v>0</v>
          </cell>
          <cell r="E531">
            <v>0</v>
          </cell>
          <cell r="F531" t="str">
            <v/>
          </cell>
          <cell r="G531" t="str">
            <v/>
          </cell>
          <cell r="H531">
            <v>0</v>
          </cell>
          <cell r="I531" t="str">
            <v/>
          </cell>
        </row>
        <row r="532">
          <cell r="C532" t="str">
            <v/>
          </cell>
          <cell r="D532">
            <v>0</v>
          </cell>
          <cell r="E532">
            <v>0</v>
          </cell>
          <cell r="F532" t="str">
            <v/>
          </cell>
          <cell r="G532" t="str">
            <v/>
          </cell>
          <cell r="H532">
            <v>0</v>
          </cell>
          <cell r="I532" t="str">
            <v/>
          </cell>
        </row>
        <row r="533">
          <cell r="C533" t="str">
            <v/>
          </cell>
          <cell r="D533">
            <v>0</v>
          </cell>
          <cell r="E533">
            <v>0</v>
          </cell>
          <cell r="F533" t="str">
            <v/>
          </cell>
          <cell r="G533" t="str">
            <v/>
          </cell>
          <cell r="H533">
            <v>0</v>
          </cell>
          <cell r="I533" t="str">
            <v/>
          </cell>
        </row>
        <row r="534">
          <cell r="C534" t="str">
            <v/>
          </cell>
          <cell r="D534">
            <v>0</v>
          </cell>
          <cell r="E534">
            <v>0</v>
          </cell>
          <cell r="F534" t="str">
            <v/>
          </cell>
          <cell r="G534" t="str">
            <v/>
          </cell>
          <cell r="H534">
            <v>0</v>
          </cell>
          <cell r="I534" t="str">
            <v/>
          </cell>
        </row>
        <row r="535">
          <cell r="C535" t="str">
            <v/>
          </cell>
          <cell r="D535">
            <v>0</v>
          </cell>
          <cell r="E535">
            <v>0</v>
          </cell>
          <cell r="F535" t="str">
            <v/>
          </cell>
          <cell r="G535" t="str">
            <v/>
          </cell>
          <cell r="H535">
            <v>0</v>
          </cell>
          <cell r="I535" t="str">
            <v/>
          </cell>
        </row>
        <row r="536">
          <cell r="C536" t="str">
            <v/>
          </cell>
          <cell r="D536">
            <v>0</v>
          </cell>
          <cell r="E536">
            <v>0</v>
          </cell>
          <cell r="F536" t="str">
            <v/>
          </cell>
          <cell r="G536" t="str">
            <v/>
          </cell>
          <cell r="H536">
            <v>0</v>
          </cell>
          <cell r="I536" t="str">
            <v/>
          </cell>
        </row>
        <row r="537">
          <cell r="C537" t="str">
            <v/>
          </cell>
          <cell r="D537">
            <v>0</v>
          </cell>
          <cell r="E537">
            <v>0</v>
          </cell>
          <cell r="F537" t="str">
            <v/>
          </cell>
          <cell r="G537" t="str">
            <v/>
          </cell>
          <cell r="H537">
            <v>0</v>
          </cell>
          <cell r="I537" t="str">
            <v/>
          </cell>
        </row>
        <row r="538"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 t="str">
            <v xml:space="preserve">Subtotal Materiales en Obra </v>
          </cell>
          <cell r="I538">
            <v>52000</v>
          </cell>
        </row>
        <row r="539">
          <cell r="C539" t="str">
            <v>TRANSPORTE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C540" t="str">
            <v>DESCRIPCION</v>
          </cell>
          <cell r="D540" t="str">
            <v>UNIDAD</v>
          </cell>
          <cell r="E540" t="str">
            <v>CANTIDAD</v>
          </cell>
          <cell r="F540" t="str">
            <v>DIST.</v>
          </cell>
          <cell r="G540" t="str">
            <v>UNIDAD/KM</v>
          </cell>
          <cell r="H540" t="str">
            <v>TARIFA</v>
          </cell>
          <cell r="I540" t="str">
            <v>VALOR UNITARIO</v>
          </cell>
        </row>
        <row r="541">
          <cell r="C541" t="str">
            <v/>
          </cell>
          <cell r="D541" t="str">
            <v/>
          </cell>
          <cell r="E541">
            <v>0</v>
          </cell>
          <cell r="F541">
            <v>0</v>
          </cell>
          <cell r="G541" t="str">
            <v/>
          </cell>
          <cell r="H541" t="str">
            <v/>
          </cell>
          <cell r="I541" t="str">
            <v/>
          </cell>
        </row>
        <row r="542">
          <cell r="C542" t="str">
            <v/>
          </cell>
          <cell r="D542" t="str">
            <v/>
          </cell>
          <cell r="E542">
            <v>0</v>
          </cell>
          <cell r="F542">
            <v>0</v>
          </cell>
          <cell r="G542" t="str">
            <v/>
          </cell>
          <cell r="H542" t="str">
            <v/>
          </cell>
          <cell r="I542" t="str">
            <v/>
          </cell>
        </row>
        <row r="543">
          <cell r="C543" t="str">
            <v/>
          </cell>
          <cell r="D543" t="str">
            <v/>
          </cell>
          <cell r="E543">
            <v>0</v>
          </cell>
          <cell r="F543">
            <v>0</v>
          </cell>
          <cell r="G543" t="str">
            <v/>
          </cell>
          <cell r="H543" t="str">
            <v/>
          </cell>
          <cell r="I543" t="str">
            <v/>
          </cell>
        </row>
        <row r="544">
          <cell r="C544" t="str">
            <v/>
          </cell>
          <cell r="D544" t="str">
            <v/>
          </cell>
          <cell r="E544">
            <v>0</v>
          </cell>
          <cell r="F544">
            <v>0</v>
          </cell>
          <cell r="G544" t="str">
            <v/>
          </cell>
          <cell r="H544" t="str">
            <v/>
          </cell>
          <cell r="I544" t="str">
            <v/>
          </cell>
        </row>
        <row r="545">
          <cell r="C545" t="str">
            <v/>
          </cell>
          <cell r="D545" t="str">
            <v/>
          </cell>
          <cell r="E545">
            <v>0</v>
          </cell>
          <cell r="F545">
            <v>0</v>
          </cell>
          <cell r="G545" t="str">
            <v/>
          </cell>
          <cell r="H545" t="str">
            <v/>
          </cell>
          <cell r="I545" t="str">
            <v/>
          </cell>
        </row>
        <row r="546"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 t="str">
            <v xml:space="preserve">Subtotal Transporte </v>
          </cell>
          <cell r="I546">
            <v>0</v>
          </cell>
        </row>
        <row r="547">
          <cell r="C547" t="str">
            <v>MANO DE OBRA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C548" t="str">
            <v>DESCRIPCION</v>
          </cell>
          <cell r="D548" t="str">
            <v>CANTIDAD</v>
          </cell>
          <cell r="E548" t="str">
            <v>JORNAL</v>
          </cell>
          <cell r="F548" t="str">
            <v>PRESTAC.</v>
          </cell>
          <cell r="G548" t="str">
            <v>JORNAL TOTAL</v>
          </cell>
          <cell r="H548" t="str">
            <v>RENDIMIENTO</v>
          </cell>
          <cell r="I548" t="str">
            <v>VALOR UNITARIO</v>
          </cell>
        </row>
        <row r="549">
          <cell r="C549" t="str">
            <v>AYUDANTE</v>
          </cell>
          <cell r="D549">
            <v>1</v>
          </cell>
          <cell r="E549">
            <v>25780</v>
          </cell>
          <cell r="F549">
            <v>0.76577268458340253</v>
          </cell>
          <cell r="G549">
            <v>45521.619808560121</v>
          </cell>
          <cell r="H549">
            <v>0.125</v>
          </cell>
          <cell r="I549">
            <v>5690.2</v>
          </cell>
        </row>
        <row r="550">
          <cell r="C550" t="str">
            <v/>
          </cell>
          <cell r="D550">
            <v>0</v>
          </cell>
          <cell r="E550" t="str">
            <v/>
          </cell>
          <cell r="F550" t="str">
            <v/>
          </cell>
          <cell r="G550" t="str">
            <v/>
          </cell>
          <cell r="H550">
            <v>0</v>
          </cell>
          <cell r="I550" t="str">
            <v/>
          </cell>
        </row>
        <row r="551">
          <cell r="C551" t="str">
            <v/>
          </cell>
          <cell r="D551">
            <v>0</v>
          </cell>
          <cell r="E551" t="str">
            <v/>
          </cell>
          <cell r="F551" t="str">
            <v/>
          </cell>
          <cell r="G551" t="str">
            <v/>
          </cell>
          <cell r="H551">
            <v>0</v>
          </cell>
          <cell r="I551" t="str">
            <v/>
          </cell>
        </row>
        <row r="552">
          <cell r="C552" t="str">
            <v/>
          </cell>
          <cell r="D552">
            <v>0</v>
          </cell>
          <cell r="E552" t="str">
            <v/>
          </cell>
          <cell r="F552" t="str">
            <v/>
          </cell>
          <cell r="G552" t="str">
            <v/>
          </cell>
          <cell r="H552">
            <v>0</v>
          </cell>
          <cell r="I552" t="str">
            <v/>
          </cell>
        </row>
        <row r="553">
          <cell r="C553" t="str">
            <v/>
          </cell>
          <cell r="D553">
            <v>0</v>
          </cell>
          <cell r="E553" t="str">
            <v/>
          </cell>
          <cell r="F553" t="str">
            <v/>
          </cell>
          <cell r="G553" t="str">
            <v/>
          </cell>
          <cell r="H553">
            <v>0</v>
          </cell>
          <cell r="I553" t="str">
            <v/>
          </cell>
        </row>
        <row r="554">
          <cell r="C554" t="str">
            <v/>
          </cell>
          <cell r="D554">
            <v>0</v>
          </cell>
          <cell r="E554" t="str">
            <v/>
          </cell>
          <cell r="F554" t="str">
            <v/>
          </cell>
          <cell r="G554" t="str">
            <v/>
          </cell>
          <cell r="H554">
            <v>0</v>
          </cell>
          <cell r="I554" t="str">
            <v/>
          </cell>
        </row>
        <row r="555">
          <cell r="C555" t="str">
            <v/>
          </cell>
          <cell r="D555">
            <v>0</v>
          </cell>
          <cell r="E555" t="str">
            <v/>
          </cell>
          <cell r="F555" t="str">
            <v/>
          </cell>
          <cell r="G555" t="str">
            <v/>
          </cell>
          <cell r="H555">
            <v>0</v>
          </cell>
          <cell r="I555" t="str">
            <v/>
          </cell>
        </row>
        <row r="556">
          <cell r="C556" t="str">
            <v/>
          </cell>
          <cell r="D556">
            <v>0</v>
          </cell>
          <cell r="E556" t="str">
            <v/>
          </cell>
          <cell r="F556" t="str">
            <v/>
          </cell>
          <cell r="G556" t="str">
            <v/>
          </cell>
          <cell r="H556">
            <v>0</v>
          </cell>
          <cell r="I556" t="str">
            <v/>
          </cell>
        </row>
        <row r="557">
          <cell r="C557" t="str">
            <v/>
          </cell>
          <cell r="D557">
            <v>0</v>
          </cell>
          <cell r="E557" t="str">
            <v/>
          </cell>
          <cell r="F557" t="str">
            <v/>
          </cell>
          <cell r="G557" t="str">
            <v/>
          </cell>
          <cell r="H557">
            <v>0</v>
          </cell>
          <cell r="I557" t="str">
            <v/>
          </cell>
        </row>
        <row r="558">
          <cell r="C558" t="str">
            <v/>
          </cell>
          <cell r="D558">
            <v>0</v>
          </cell>
          <cell r="E558" t="str">
            <v/>
          </cell>
          <cell r="F558" t="str">
            <v/>
          </cell>
          <cell r="G558" t="str">
            <v/>
          </cell>
          <cell r="H558">
            <v>0</v>
          </cell>
          <cell r="I558" t="str">
            <v/>
          </cell>
        </row>
        <row r="559"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 t="str">
            <v xml:space="preserve">Subtotal Mano de Obra </v>
          </cell>
          <cell r="I559">
            <v>5690</v>
          </cell>
        </row>
        <row r="560"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C562" t="str">
            <v xml:space="preserve">VALOR PRECIO UNITARIO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57990</v>
          </cell>
        </row>
        <row r="563"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C564" t="str">
            <v>ACD-001</v>
          </cell>
          <cell r="D564" t="str">
            <v>CORTE DE PAVIMENTO (RIGIDO O FLEXIBLE) 0,15m &lt; E ≤ 0,25m</v>
          </cell>
          <cell r="E564">
            <v>0</v>
          </cell>
          <cell r="F564">
            <v>0.04</v>
          </cell>
          <cell r="G564">
            <v>9183</v>
          </cell>
          <cell r="H564" t="str">
            <v>UNIDAD :</v>
          </cell>
          <cell r="I564" t="str">
            <v>ML</v>
          </cell>
        </row>
        <row r="565">
          <cell r="C565" t="str">
            <v>CORTE DE PAVIMENTO (RIGIDO O FLEXIBLE) 0,15m &lt; E ≤ 0,25m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C567" t="str">
            <v>MAQUINARIA Y EQUIPOS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C568" t="str">
            <v>DESCRIPCION</v>
          </cell>
          <cell r="D568">
            <v>0</v>
          </cell>
          <cell r="E568">
            <v>0</v>
          </cell>
          <cell r="F568" t="str">
            <v>UNIDAD</v>
          </cell>
          <cell r="G568" t="str">
            <v>TARIFA/ UNIDAD</v>
          </cell>
          <cell r="H568" t="str">
            <v>RENDIMIENTO</v>
          </cell>
          <cell r="I568" t="str">
            <v>VALOR UNITARIO</v>
          </cell>
        </row>
        <row r="569">
          <cell r="C569" t="str">
            <v>HERRAMIENTAS MENORES</v>
          </cell>
          <cell r="D569">
            <v>0</v>
          </cell>
          <cell r="E569">
            <v>0</v>
          </cell>
          <cell r="F569" t="str">
            <v>GLB</v>
          </cell>
          <cell r="G569">
            <v>1000</v>
          </cell>
          <cell r="H569">
            <v>0.5</v>
          </cell>
          <cell r="I569">
            <v>500</v>
          </cell>
        </row>
        <row r="570">
          <cell r="C570" t="str">
            <v>CORTADORA A GASOLINA DE PAVIMENTO</v>
          </cell>
          <cell r="D570">
            <v>0</v>
          </cell>
          <cell r="E570">
            <v>0</v>
          </cell>
          <cell r="F570" t="str">
            <v>DIA</v>
          </cell>
          <cell r="G570">
            <v>90000</v>
          </cell>
          <cell r="H570">
            <v>0.04</v>
          </cell>
          <cell r="I570">
            <v>3600</v>
          </cell>
        </row>
        <row r="571">
          <cell r="C571" t="str">
            <v/>
          </cell>
          <cell r="D571">
            <v>0</v>
          </cell>
          <cell r="E571">
            <v>0</v>
          </cell>
          <cell r="F571" t="str">
            <v/>
          </cell>
          <cell r="G571" t="str">
            <v/>
          </cell>
          <cell r="H571">
            <v>0</v>
          </cell>
          <cell r="I571" t="str">
            <v/>
          </cell>
        </row>
        <row r="572">
          <cell r="C572" t="str">
            <v/>
          </cell>
          <cell r="D572">
            <v>0</v>
          </cell>
          <cell r="E572">
            <v>0</v>
          </cell>
          <cell r="F572" t="str">
            <v/>
          </cell>
          <cell r="G572" t="str">
            <v/>
          </cell>
          <cell r="H572">
            <v>0</v>
          </cell>
          <cell r="I572" t="str">
            <v/>
          </cell>
        </row>
        <row r="573">
          <cell r="C573" t="str">
            <v/>
          </cell>
          <cell r="D573">
            <v>0</v>
          </cell>
          <cell r="E573">
            <v>0</v>
          </cell>
          <cell r="F573" t="str">
            <v/>
          </cell>
          <cell r="G573" t="str">
            <v/>
          </cell>
          <cell r="H573">
            <v>0</v>
          </cell>
          <cell r="I573" t="str">
            <v/>
          </cell>
        </row>
        <row r="574">
          <cell r="C574" t="str">
            <v/>
          </cell>
          <cell r="D574">
            <v>0</v>
          </cell>
          <cell r="E574">
            <v>0</v>
          </cell>
          <cell r="F574" t="str">
            <v/>
          </cell>
          <cell r="G574" t="str">
            <v/>
          </cell>
          <cell r="H574">
            <v>0</v>
          </cell>
          <cell r="I574" t="str">
            <v/>
          </cell>
        </row>
        <row r="575">
          <cell r="C575" t="str">
            <v/>
          </cell>
          <cell r="D575">
            <v>0</v>
          </cell>
          <cell r="E575">
            <v>0</v>
          </cell>
          <cell r="F575" t="str">
            <v/>
          </cell>
          <cell r="G575" t="str">
            <v/>
          </cell>
          <cell r="H575">
            <v>0</v>
          </cell>
          <cell r="I575" t="str">
            <v/>
          </cell>
        </row>
        <row r="576">
          <cell r="C576" t="str">
            <v/>
          </cell>
          <cell r="D576">
            <v>0</v>
          </cell>
          <cell r="E576">
            <v>0</v>
          </cell>
          <cell r="F576" t="str">
            <v/>
          </cell>
          <cell r="G576" t="str">
            <v/>
          </cell>
          <cell r="H576">
            <v>0</v>
          </cell>
          <cell r="I576" t="str">
            <v/>
          </cell>
        </row>
        <row r="577">
          <cell r="C577" t="str">
            <v/>
          </cell>
          <cell r="D577">
            <v>0</v>
          </cell>
          <cell r="E577">
            <v>0</v>
          </cell>
          <cell r="F577" t="str">
            <v/>
          </cell>
          <cell r="G577" t="str">
            <v/>
          </cell>
          <cell r="H577">
            <v>0</v>
          </cell>
          <cell r="I577" t="str">
            <v/>
          </cell>
        </row>
        <row r="578">
          <cell r="C578" t="str">
            <v/>
          </cell>
          <cell r="D578">
            <v>0</v>
          </cell>
          <cell r="E578">
            <v>0</v>
          </cell>
          <cell r="F578" t="str">
            <v/>
          </cell>
          <cell r="G578" t="str">
            <v/>
          </cell>
          <cell r="H578">
            <v>0</v>
          </cell>
          <cell r="I578" t="str">
            <v/>
          </cell>
        </row>
        <row r="579"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 t="str">
            <v xml:space="preserve">Subtotal Maquinaria y Equipos </v>
          </cell>
          <cell r="I579">
            <v>4100</v>
          </cell>
        </row>
        <row r="580">
          <cell r="C580" t="str">
            <v>MATERIALES EN OBRA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C581" t="str">
            <v>DESCRIPCION</v>
          </cell>
          <cell r="D581">
            <v>0</v>
          </cell>
          <cell r="E581">
            <v>0</v>
          </cell>
          <cell r="F581" t="str">
            <v>UNIDAD</v>
          </cell>
          <cell r="G581" t="str">
            <v>PRECIO UNITARIO</v>
          </cell>
          <cell r="H581" t="str">
            <v>CANTIDAD</v>
          </cell>
          <cell r="I581" t="str">
            <v>VALOR UNITARIO</v>
          </cell>
        </row>
        <row r="582">
          <cell r="C582" t="str">
            <v/>
          </cell>
          <cell r="D582">
            <v>0</v>
          </cell>
          <cell r="E582">
            <v>0</v>
          </cell>
          <cell r="F582" t="str">
            <v/>
          </cell>
          <cell r="G582" t="str">
            <v/>
          </cell>
          <cell r="H582">
            <v>0</v>
          </cell>
          <cell r="I582" t="str">
            <v/>
          </cell>
        </row>
        <row r="583">
          <cell r="C583" t="str">
            <v/>
          </cell>
          <cell r="D583">
            <v>0</v>
          </cell>
          <cell r="E583">
            <v>0</v>
          </cell>
          <cell r="F583" t="str">
            <v/>
          </cell>
          <cell r="G583" t="str">
            <v/>
          </cell>
          <cell r="H583">
            <v>0</v>
          </cell>
          <cell r="I583" t="str">
            <v/>
          </cell>
        </row>
        <row r="584">
          <cell r="C584" t="str">
            <v/>
          </cell>
          <cell r="D584">
            <v>0</v>
          </cell>
          <cell r="E584">
            <v>0</v>
          </cell>
          <cell r="F584" t="str">
            <v/>
          </cell>
          <cell r="G584" t="str">
            <v/>
          </cell>
          <cell r="H584">
            <v>0</v>
          </cell>
          <cell r="I584" t="str">
            <v/>
          </cell>
        </row>
        <row r="585">
          <cell r="C585" t="str">
            <v/>
          </cell>
          <cell r="D585">
            <v>0</v>
          </cell>
          <cell r="E585">
            <v>0</v>
          </cell>
          <cell r="F585" t="str">
            <v/>
          </cell>
          <cell r="G585" t="str">
            <v/>
          </cell>
          <cell r="H585">
            <v>0</v>
          </cell>
          <cell r="I585" t="str">
            <v/>
          </cell>
        </row>
        <row r="586">
          <cell r="C586" t="str">
            <v/>
          </cell>
          <cell r="D586">
            <v>0</v>
          </cell>
          <cell r="E586">
            <v>0</v>
          </cell>
          <cell r="F586" t="str">
            <v/>
          </cell>
          <cell r="G586" t="str">
            <v/>
          </cell>
          <cell r="H586">
            <v>0</v>
          </cell>
          <cell r="I586" t="str">
            <v/>
          </cell>
        </row>
        <row r="587">
          <cell r="C587" t="str">
            <v/>
          </cell>
          <cell r="D587">
            <v>0</v>
          </cell>
          <cell r="E587">
            <v>0</v>
          </cell>
          <cell r="F587" t="str">
            <v/>
          </cell>
          <cell r="G587" t="str">
            <v/>
          </cell>
          <cell r="H587">
            <v>0</v>
          </cell>
          <cell r="I587" t="str">
            <v/>
          </cell>
        </row>
        <row r="588">
          <cell r="C588" t="str">
            <v/>
          </cell>
          <cell r="D588">
            <v>0</v>
          </cell>
          <cell r="E588">
            <v>0</v>
          </cell>
          <cell r="F588" t="str">
            <v/>
          </cell>
          <cell r="G588" t="str">
            <v/>
          </cell>
          <cell r="H588">
            <v>0</v>
          </cell>
          <cell r="I588" t="str">
            <v/>
          </cell>
        </row>
        <row r="589">
          <cell r="C589" t="str">
            <v/>
          </cell>
          <cell r="D589">
            <v>0</v>
          </cell>
          <cell r="E589">
            <v>0</v>
          </cell>
          <cell r="F589" t="str">
            <v/>
          </cell>
          <cell r="G589" t="str">
            <v/>
          </cell>
          <cell r="H589">
            <v>0</v>
          </cell>
          <cell r="I589" t="str">
            <v/>
          </cell>
        </row>
        <row r="590">
          <cell r="C590" t="str">
            <v/>
          </cell>
          <cell r="D590">
            <v>0</v>
          </cell>
          <cell r="E590">
            <v>0</v>
          </cell>
          <cell r="F590" t="str">
            <v/>
          </cell>
          <cell r="G590" t="str">
            <v/>
          </cell>
          <cell r="H590">
            <v>0</v>
          </cell>
          <cell r="I590" t="str">
            <v/>
          </cell>
        </row>
        <row r="591">
          <cell r="C591" t="str">
            <v/>
          </cell>
          <cell r="D591">
            <v>0</v>
          </cell>
          <cell r="E591">
            <v>0</v>
          </cell>
          <cell r="F591" t="str">
            <v/>
          </cell>
          <cell r="G591" t="str">
            <v/>
          </cell>
          <cell r="H591">
            <v>0</v>
          </cell>
          <cell r="I591" t="str">
            <v/>
          </cell>
        </row>
        <row r="592">
          <cell r="C592" t="str">
            <v/>
          </cell>
          <cell r="D592">
            <v>0</v>
          </cell>
          <cell r="E592">
            <v>0</v>
          </cell>
          <cell r="F592" t="str">
            <v/>
          </cell>
          <cell r="G592" t="str">
            <v/>
          </cell>
          <cell r="H592">
            <v>0</v>
          </cell>
          <cell r="I592" t="str">
            <v/>
          </cell>
        </row>
        <row r="593">
          <cell r="C593" t="str">
            <v/>
          </cell>
          <cell r="D593">
            <v>0</v>
          </cell>
          <cell r="E593">
            <v>0</v>
          </cell>
          <cell r="F593" t="str">
            <v/>
          </cell>
          <cell r="G593" t="str">
            <v/>
          </cell>
          <cell r="H593">
            <v>0</v>
          </cell>
          <cell r="I593" t="str">
            <v/>
          </cell>
        </row>
        <row r="594"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 t="str">
            <v xml:space="preserve">Subtotal Materiales en Obra </v>
          </cell>
          <cell r="I594">
            <v>0</v>
          </cell>
        </row>
        <row r="595">
          <cell r="C595" t="str">
            <v>TRANSPORTE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C596" t="str">
            <v>DESCRIPCION</v>
          </cell>
          <cell r="D596" t="str">
            <v>UNIDAD</v>
          </cell>
          <cell r="E596" t="str">
            <v>CANTIDAD</v>
          </cell>
          <cell r="F596" t="str">
            <v>DIST.</v>
          </cell>
          <cell r="G596" t="str">
            <v>UNIDAD/KM</v>
          </cell>
          <cell r="H596" t="str">
            <v>TARIFA</v>
          </cell>
          <cell r="I596" t="str">
            <v>VALOR UNITARIO</v>
          </cell>
        </row>
        <row r="597">
          <cell r="C597" t="str">
            <v/>
          </cell>
          <cell r="D597" t="str">
            <v/>
          </cell>
          <cell r="E597">
            <v>0</v>
          </cell>
          <cell r="F597">
            <v>0</v>
          </cell>
          <cell r="G597" t="str">
            <v/>
          </cell>
          <cell r="H597" t="str">
            <v/>
          </cell>
          <cell r="I597" t="str">
            <v/>
          </cell>
        </row>
        <row r="598">
          <cell r="C598" t="str">
            <v/>
          </cell>
          <cell r="D598" t="str">
            <v/>
          </cell>
          <cell r="E598">
            <v>0</v>
          </cell>
          <cell r="F598">
            <v>0</v>
          </cell>
          <cell r="G598" t="str">
            <v/>
          </cell>
          <cell r="H598" t="str">
            <v/>
          </cell>
          <cell r="I598" t="str">
            <v/>
          </cell>
        </row>
        <row r="599">
          <cell r="C599" t="str">
            <v/>
          </cell>
          <cell r="D599" t="str">
            <v/>
          </cell>
          <cell r="E599">
            <v>0</v>
          </cell>
          <cell r="F599">
            <v>0</v>
          </cell>
          <cell r="G599" t="str">
            <v/>
          </cell>
          <cell r="H599" t="str">
            <v/>
          </cell>
          <cell r="I599" t="str">
            <v/>
          </cell>
        </row>
        <row r="600">
          <cell r="C600" t="str">
            <v/>
          </cell>
          <cell r="D600" t="str">
            <v/>
          </cell>
          <cell r="E600">
            <v>0</v>
          </cell>
          <cell r="F600">
            <v>0</v>
          </cell>
          <cell r="G600" t="str">
            <v/>
          </cell>
          <cell r="H600" t="str">
            <v/>
          </cell>
          <cell r="I600" t="str">
            <v/>
          </cell>
        </row>
        <row r="601">
          <cell r="C601" t="str">
            <v/>
          </cell>
          <cell r="D601" t="str">
            <v/>
          </cell>
          <cell r="E601">
            <v>0</v>
          </cell>
          <cell r="F601">
            <v>0</v>
          </cell>
          <cell r="G601" t="str">
            <v/>
          </cell>
          <cell r="H601" t="str">
            <v/>
          </cell>
          <cell r="I601" t="str">
            <v/>
          </cell>
        </row>
        <row r="602"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 t="str">
            <v xml:space="preserve">Subtotal Transporte </v>
          </cell>
          <cell r="I602">
            <v>0</v>
          </cell>
        </row>
        <row r="603">
          <cell r="C603" t="str">
            <v>MANO DE OBRA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C604" t="str">
            <v>DESCRIPCION</v>
          </cell>
          <cell r="D604" t="str">
            <v>CANTIDAD</v>
          </cell>
          <cell r="E604" t="str">
            <v>JORNAL</v>
          </cell>
          <cell r="F604" t="str">
            <v>PRESTAC.</v>
          </cell>
          <cell r="G604" t="str">
            <v>JORNAL TOTAL</v>
          </cell>
          <cell r="H604" t="str">
            <v>RENDIMIENTO</v>
          </cell>
          <cell r="I604" t="str">
            <v>VALOR UNITARIO</v>
          </cell>
        </row>
        <row r="605">
          <cell r="C605" t="str">
            <v>AUXILIAR DE MAQUINARIA Y EQUIPO</v>
          </cell>
          <cell r="D605">
            <v>1</v>
          </cell>
          <cell r="E605">
            <v>32220</v>
          </cell>
          <cell r="F605">
            <v>0.70709959794144628</v>
          </cell>
          <cell r="G605">
            <v>55002.749045673394</v>
          </cell>
          <cell r="H605">
            <v>0.04</v>
          </cell>
          <cell r="I605">
            <v>2200.11</v>
          </cell>
        </row>
        <row r="606">
          <cell r="C606" t="str">
            <v>OFICIAL</v>
          </cell>
          <cell r="D606">
            <v>1</v>
          </cell>
          <cell r="E606">
            <v>42960</v>
          </cell>
          <cell r="F606">
            <v>0.67776305462046826</v>
          </cell>
          <cell r="G606">
            <v>72076.700826495318</v>
          </cell>
          <cell r="H606">
            <v>0.04</v>
          </cell>
          <cell r="I606">
            <v>2883.07</v>
          </cell>
        </row>
        <row r="607">
          <cell r="C607" t="str">
            <v/>
          </cell>
          <cell r="D607">
            <v>0</v>
          </cell>
          <cell r="E607" t="str">
            <v/>
          </cell>
          <cell r="F607" t="str">
            <v/>
          </cell>
          <cell r="G607" t="str">
            <v/>
          </cell>
          <cell r="H607">
            <v>0</v>
          </cell>
          <cell r="I607" t="str">
            <v/>
          </cell>
        </row>
        <row r="608">
          <cell r="C608" t="str">
            <v/>
          </cell>
          <cell r="D608">
            <v>0</v>
          </cell>
          <cell r="E608" t="str">
            <v/>
          </cell>
          <cell r="F608" t="str">
            <v/>
          </cell>
          <cell r="G608" t="str">
            <v/>
          </cell>
          <cell r="H608">
            <v>0</v>
          </cell>
          <cell r="I608" t="str">
            <v/>
          </cell>
        </row>
        <row r="609">
          <cell r="C609" t="str">
            <v/>
          </cell>
          <cell r="D609">
            <v>0</v>
          </cell>
          <cell r="E609" t="str">
            <v/>
          </cell>
          <cell r="F609" t="str">
            <v/>
          </cell>
          <cell r="G609" t="str">
            <v/>
          </cell>
          <cell r="H609">
            <v>0</v>
          </cell>
          <cell r="I609" t="str">
            <v/>
          </cell>
        </row>
        <row r="610">
          <cell r="C610" t="str">
            <v/>
          </cell>
          <cell r="D610">
            <v>0</v>
          </cell>
          <cell r="E610" t="str">
            <v/>
          </cell>
          <cell r="F610" t="str">
            <v/>
          </cell>
          <cell r="G610" t="str">
            <v/>
          </cell>
          <cell r="H610">
            <v>0</v>
          </cell>
          <cell r="I610" t="str">
            <v/>
          </cell>
        </row>
        <row r="611">
          <cell r="C611" t="str">
            <v/>
          </cell>
          <cell r="D611">
            <v>0</v>
          </cell>
          <cell r="E611" t="str">
            <v/>
          </cell>
          <cell r="F611" t="str">
            <v/>
          </cell>
          <cell r="G611" t="str">
            <v/>
          </cell>
          <cell r="H611">
            <v>0</v>
          </cell>
          <cell r="I611" t="str">
            <v/>
          </cell>
        </row>
        <row r="612">
          <cell r="C612" t="str">
            <v/>
          </cell>
          <cell r="D612">
            <v>0</v>
          </cell>
          <cell r="E612" t="str">
            <v/>
          </cell>
          <cell r="F612" t="str">
            <v/>
          </cell>
          <cell r="G612" t="str">
            <v/>
          </cell>
          <cell r="H612">
            <v>0</v>
          </cell>
          <cell r="I612" t="str">
            <v/>
          </cell>
        </row>
        <row r="613">
          <cell r="C613" t="str">
            <v/>
          </cell>
          <cell r="D613">
            <v>0</v>
          </cell>
          <cell r="E613" t="str">
            <v/>
          </cell>
          <cell r="F613" t="str">
            <v/>
          </cell>
          <cell r="G613" t="str">
            <v/>
          </cell>
          <cell r="H613">
            <v>0</v>
          </cell>
          <cell r="I613" t="str">
            <v/>
          </cell>
        </row>
        <row r="614">
          <cell r="C614" t="str">
            <v/>
          </cell>
          <cell r="D614">
            <v>0</v>
          </cell>
          <cell r="E614" t="str">
            <v/>
          </cell>
          <cell r="F614" t="str">
            <v/>
          </cell>
          <cell r="G614" t="str">
            <v/>
          </cell>
          <cell r="H614">
            <v>0</v>
          </cell>
          <cell r="I614" t="str">
            <v/>
          </cell>
        </row>
        <row r="615"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 t="str">
            <v xml:space="preserve">Subtotal Mano de Obra </v>
          </cell>
          <cell r="I615">
            <v>5083</v>
          </cell>
        </row>
        <row r="616"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C618" t="str">
            <v xml:space="preserve">VALOR PRECIO UNITARIO 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9183</v>
          </cell>
        </row>
        <row r="619"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</row>
        <row r="620">
          <cell r="C620" t="str">
            <v>ACD-002</v>
          </cell>
          <cell r="D620" t="str">
            <v>DEMOLICIÓN DE PAVIMENTO RIGIDO O FLEXIBLE CON COMPRESOR MANUAL 0,15m &lt; E ≤ 0,25m</v>
          </cell>
          <cell r="E620">
            <v>0</v>
          </cell>
          <cell r="F620">
            <v>0.1</v>
          </cell>
          <cell r="G620">
            <v>17708</v>
          </cell>
          <cell r="H620" t="str">
            <v>UNIDAD :</v>
          </cell>
          <cell r="I620" t="str">
            <v>M2</v>
          </cell>
        </row>
        <row r="621">
          <cell r="C621" t="str">
            <v>DEMOLICIÓN DE PAVIMENTO RIGIDO O FLEXIBLE CON COMPRESOR MANUAL 0,15m &lt; E ≤ 0,25m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C623" t="str">
            <v>MAQUINARIA Y EQUIPOS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C624" t="str">
            <v>DESCRIPCION</v>
          </cell>
          <cell r="D624">
            <v>0</v>
          </cell>
          <cell r="E624">
            <v>0</v>
          </cell>
          <cell r="F624" t="str">
            <v>UNIDAD</v>
          </cell>
          <cell r="G624" t="str">
            <v>TARIFA/ UNIDAD</v>
          </cell>
          <cell r="H624" t="str">
            <v>RENDIMIENTO</v>
          </cell>
          <cell r="I624" t="str">
            <v>VALOR UNITARIO</v>
          </cell>
        </row>
        <row r="625">
          <cell r="C625" t="str">
            <v>HERRAMIENTAS MENORES</v>
          </cell>
          <cell r="D625">
            <v>0</v>
          </cell>
          <cell r="E625">
            <v>0</v>
          </cell>
          <cell r="F625" t="str">
            <v>GLB</v>
          </cell>
          <cell r="G625">
            <v>1000</v>
          </cell>
          <cell r="H625">
            <v>0.5</v>
          </cell>
          <cell r="I625">
            <v>500</v>
          </cell>
        </row>
        <row r="626">
          <cell r="C626" t="str">
            <v>MARTILLO HIDRAULICO</v>
          </cell>
          <cell r="D626">
            <v>0</v>
          </cell>
          <cell r="E626">
            <v>0</v>
          </cell>
          <cell r="F626" t="str">
            <v>DIA</v>
          </cell>
          <cell r="G626">
            <v>45000</v>
          </cell>
          <cell r="H626">
            <v>0.1</v>
          </cell>
          <cell r="I626">
            <v>4500</v>
          </cell>
        </row>
        <row r="627">
          <cell r="C627" t="str">
            <v/>
          </cell>
          <cell r="D627">
            <v>0</v>
          </cell>
          <cell r="E627">
            <v>0</v>
          </cell>
          <cell r="F627" t="str">
            <v/>
          </cell>
          <cell r="G627" t="str">
            <v/>
          </cell>
          <cell r="H627">
            <v>0</v>
          </cell>
          <cell r="I627" t="str">
            <v/>
          </cell>
        </row>
        <row r="628">
          <cell r="C628" t="str">
            <v/>
          </cell>
          <cell r="D628">
            <v>0</v>
          </cell>
          <cell r="E628">
            <v>0</v>
          </cell>
          <cell r="F628" t="str">
            <v/>
          </cell>
          <cell r="G628" t="str">
            <v/>
          </cell>
          <cell r="H628">
            <v>0</v>
          </cell>
          <cell r="I628" t="str">
            <v/>
          </cell>
        </row>
        <row r="629">
          <cell r="C629" t="str">
            <v/>
          </cell>
          <cell r="D629">
            <v>0</v>
          </cell>
          <cell r="E629">
            <v>0</v>
          </cell>
          <cell r="F629" t="str">
            <v/>
          </cell>
          <cell r="G629" t="str">
            <v/>
          </cell>
          <cell r="H629">
            <v>0</v>
          </cell>
          <cell r="I629" t="str">
            <v/>
          </cell>
        </row>
        <row r="630">
          <cell r="C630" t="str">
            <v/>
          </cell>
          <cell r="D630">
            <v>0</v>
          </cell>
          <cell r="E630">
            <v>0</v>
          </cell>
          <cell r="F630" t="str">
            <v/>
          </cell>
          <cell r="G630" t="str">
            <v/>
          </cell>
          <cell r="H630">
            <v>0</v>
          </cell>
          <cell r="I630" t="str">
            <v/>
          </cell>
        </row>
        <row r="631">
          <cell r="C631" t="str">
            <v/>
          </cell>
          <cell r="D631">
            <v>0</v>
          </cell>
          <cell r="E631">
            <v>0</v>
          </cell>
          <cell r="F631" t="str">
            <v/>
          </cell>
          <cell r="G631" t="str">
            <v/>
          </cell>
          <cell r="H631">
            <v>0</v>
          </cell>
          <cell r="I631" t="str">
            <v/>
          </cell>
        </row>
        <row r="632">
          <cell r="C632" t="str">
            <v/>
          </cell>
          <cell r="D632">
            <v>0</v>
          </cell>
          <cell r="E632">
            <v>0</v>
          </cell>
          <cell r="F632" t="str">
            <v/>
          </cell>
          <cell r="G632" t="str">
            <v/>
          </cell>
          <cell r="H632">
            <v>0</v>
          </cell>
          <cell r="I632" t="str">
            <v/>
          </cell>
        </row>
        <row r="633">
          <cell r="C633" t="str">
            <v/>
          </cell>
          <cell r="D633">
            <v>0</v>
          </cell>
          <cell r="E633">
            <v>0</v>
          </cell>
          <cell r="F633" t="str">
            <v/>
          </cell>
          <cell r="G633" t="str">
            <v/>
          </cell>
          <cell r="H633">
            <v>0</v>
          </cell>
          <cell r="I633" t="str">
            <v/>
          </cell>
        </row>
        <row r="634">
          <cell r="C634" t="str">
            <v/>
          </cell>
          <cell r="D634">
            <v>0</v>
          </cell>
          <cell r="E634">
            <v>0</v>
          </cell>
          <cell r="F634" t="str">
            <v/>
          </cell>
          <cell r="G634" t="str">
            <v/>
          </cell>
          <cell r="H634">
            <v>0</v>
          </cell>
          <cell r="I634" t="str">
            <v/>
          </cell>
        </row>
        <row r="635"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 t="str">
            <v xml:space="preserve">Subtotal Maquinaria y Equipos </v>
          </cell>
          <cell r="I635">
            <v>5000</v>
          </cell>
        </row>
        <row r="636">
          <cell r="C636" t="str">
            <v>MATERIALES EN OBRA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C637" t="str">
            <v>DESCRIPCION</v>
          </cell>
          <cell r="D637">
            <v>0</v>
          </cell>
          <cell r="E637">
            <v>0</v>
          </cell>
          <cell r="F637" t="str">
            <v>UNIDAD</v>
          </cell>
          <cell r="G637" t="str">
            <v>PRECIO UNITARIO</v>
          </cell>
          <cell r="H637" t="str">
            <v>CANTIDAD</v>
          </cell>
          <cell r="I637" t="str">
            <v>VALOR UNITARIO</v>
          </cell>
        </row>
        <row r="638">
          <cell r="C638" t="str">
            <v/>
          </cell>
          <cell r="D638">
            <v>0</v>
          </cell>
          <cell r="E638">
            <v>0</v>
          </cell>
          <cell r="F638" t="str">
            <v/>
          </cell>
          <cell r="G638" t="str">
            <v/>
          </cell>
          <cell r="H638">
            <v>0</v>
          </cell>
          <cell r="I638" t="str">
            <v/>
          </cell>
        </row>
        <row r="639">
          <cell r="C639" t="str">
            <v/>
          </cell>
          <cell r="D639">
            <v>0</v>
          </cell>
          <cell r="E639">
            <v>0</v>
          </cell>
          <cell r="F639" t="str">
            <v/>
          </cell>
          <cell r="G639" t="str">
            <v/>
          </cell>
          <cell r="H639">
            <v>0</v>
          </cell>
          <cell r="I639" t="str">
            <v/>
          </cell>
        </row>
        <row r="640">
          <cell r="C640" t="str">
            <v/>
          </cell>
          <cell r="D640">
            <v>0</v>
          </cell>
          <cell r="E640">
            <v>0</v>
          </cell>
          <cell r="F640" t="str">
            <v/>
          </cell>
          <cell r="G640" t="str">
            <v/>
          </cell>
          <cell r="H640">
            <v>0</v>
          </cell>
          <cell r="I640" t="str">
            <v/>
          </cell>
        </row>
        <row r="641">
          <cell r="C641" t="str">
            <v/>
          </cell>
          <cell r="D641">
            <v>0</v>
          </cell>
          <cell r="E641">
            <v>0</v>
          </cell>
          <cell r="F641" t="str">
            <v/>
          </cell>
          <cell r="G641" t="str">
            <v/>
          </cell>
          <cell r="H641">
            <v>0</v>
          </cell>
          <cell r="I641" t="str">
            <v/>
          </cell>
        </row>
        <row r="642">
          <cell r="C642" t="str">
            <v/>
          </cell>
          <cell r="D642">
            <v>0</v>
          </cell>
          <cell r="E642">
            <v>0</v>
          </cell>
          <cell r="F642" t="str">
            <v/>
          </cell>
          <cell r="G642" t="str">
            <v/>
          </cell>
          <cell r="H642">
            <v>0</v>
          </cell>
          <cell r="I642" t="str">
            <v/>
          </cell>
        </row>
        <row r="643">
          <cell r="C643" t="str">
            <v/>
          </cell>
          <cell r="D643">
            <v>0</v>
          </cell>
          <cell r="E643">
            <v>0</v>
          </cell>
          <cell r="F643" t="str">
            <v/>
          </cell>
          <cell r="G643" t="str">
            <v/>
          </cell>
          <cell r="H643">
            <v>0</v>
          </cell>
          <cell r="I643" t="str">
            <v/>
          </cell>
        </row>
        <row r="644">
          <cell r="C644" t="str">
            <v/>
          </cell>
          <cell r="D644">
            <v>0</v>
          </cell>
          <cell r="E644">
            <v>0</v>
          </cell>
          <cell r="F644" t="str">
            <v/>
          </cell>
          <cell r="G644" t="str">
            <v/>
          </cell>
          <cell r="H644">
            <v>0</v>
          </cell>
          <cell r="I644" t="str">
            <v/>
          </cell>
        </row>
        <row r="645">
          <cell r="C645" t="str">
            <v/>
          </cell>
          <cell r="D645">
            <v>0</v>
          </cell>
          <cell r="E645">
            <v>0</v>
          </cell>
          <cell r="F645" t="str">
            <v/>
          </cell>
          <cell r="G645" t="str">
            <v/>
          </cell>
          <cell r="H645">
            <v>0</v>
          </cell>
          <cell r="I645" t="str">
            <v/>
          </cell>
        </row>
        <row r="646">
          <cell r="C646" t="str">
            <v/>
          </cell>
          <cell r="D646">
            <v>0</v>
          </cell>
          <cell r="E646">
            <v>0</v>
          </cell>
          <cell r="F646" t="str">
            <v/>
          </cell>
          <cell r="G646" t="str">
            <v/>
          </cell>
          <cell r="H646">
            <v>0</v>
          </cell>
          <cell r="I646" t="str">
            <v/>
          </cell>
        </row>
        <row r="647">
          <cell r="C647" t="str">
            <v/>
          </cell>
          <cell r="D647">
            <v>0</v>
          </cell>
          <cell r="E647">
            <v>0</v>
          </cell>
          <cell r="F647" t="str">
            <v/>
          </cell>
          <cell r="G647" t="str">
            <v/>
          </cell>
          <cell r="H647">
            <v>0</v>
          </cell>
          <cell r="I647" t="str">
            <v/>
          </cell>
        </row>
        <row r="648">
          <cell r="C648" t="str">
            <v/>
          </cell>
          <cell r="D648">
            <v>0</v>
          </cell>
          <cell r="E648">
            <v>0</v>
          </cell>
          <cell r="F648" t="str">
            <v/>
          </cell>
          <cell r="G648" t="str">
            <v/>
          </cell>
          <cell r="H648">
            <v>0</v>
          </cell>
          <cell r="I648" t="str">
            <v/>
          </cell>
        </row>
        <row r="649">
          <cell r="C649" t="str">
            <v/>
          </cell>
          <cell r="D649">
            <v>0</v>
          </cell>
          <cell r="E649">
            <v>0</v>
          </cell>
          <cell r="F649" t="str">
            <v/>
          </cell>
          <cell r="G649" t="str">
            <v/>
          </cell>
          <cell r="H649">
            <v>0</v>
          </cell>
          <cell r="I649" t="str">
            <v/>
          </cell>
        </row>
        <row r="650"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 t="str">
            <v xml:space="preserve">Subtotal Materiales en Obra </v>
          </cell>
          <cell r="I650">
            <v>0</v>
          </cell>
        </row>
        <row r="651">
          <cell r="C651" t="str">
            <v>TRANSPORTE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C652" t="str">
            <v>DESCRIPCION</v>
          </cell>
          <cell r="D652" t="str">
            <v>UNIDAD</v>
          </cell>
          <cell r="E652" t="str">
            <v>CANTIDAD</v>
          </cell>
          <cell r="F652" t="str">
            <v>DIST.</v>
          </cell>
          <cell r="G652" t="str">
            <v>UNIDAD/KM</v>
          </cell>
          <cell r="H652" t="str">
            <v>TARIFA</v>
          </cell>
          <cell r="I652" t="str">
            <v>VALOR UNITARIO</v>
          </cell>
        </row>
        <row r="653">
          <cell r="C653" t="str">
            <v/>
          </cell>
          <cell r="D653" t="str">
            <v/>
          </cell>
          <cell r="E653">
            <v>0</v>
          </cell>
          <cell r="F653">
            <v>0</v>
          </cell>
          <cell r="G653" t="str">
            <v/>
          </cell>
          <cell r="H653" t="str">
            <v/>
          </cell>
          <cell r="I653" t="str">
            <v/>
          </cell>
        </row>
        <row r="654">
          <cell r="C654" t="str">
            <v/>
          </cell>
          <cell r="D654" t="str">
            <v/>
          </cell>
          <cell r="E654">
            <v>0</v>
          </cell>
          <cell r="F654">
            <v>0</v>
          </cell>
          <cell r="G654" t="str">
            <v/>
          </cell>
          <cell r="H654" t="str">
            <v/>
          </cell>
          <cell r="I654" t="str">
            <v/>
          </cell>
        </row>
        <row r="655">
          <cell r="C655" t="str">
            <v/>
          </cell>
          <cell r="D655" t="str">
            <v/>
          </cell>
          <cell r="E655">
            <v>0</v>
          </cell>
          <cell r="F655">
            <v>0</v>
          </cell>
          <cell r="G655" t="str">
            <v/>
          </cell>
          <cell r="H655" t="str">
            <v/>
          </cell>
          <cell r="I655" t="str">
            <v/>
          </cell>
        </row>
        <row r="656">
          <cell r="C656" t="str">
            <v/>
          </cell>
          <cell r="D656" t="str">
            <v/>
          </cell>
          <cell r="E656">
            <v>0</v>
          </cell>
          <cell r="F656">
            <v>0</v>
          </cell>
          <cell r="G656" t="str">
            <v/>
          </cell>
          <cell r="H656" t="str">
            <v/>
          </cell>
          <cell r="I656" t="str">
            <v/>
          </cell>
        </row>
        <row r="657">
          <cell r="C657" t="str">
            <v/>
          </cell>
          <cell r="D657" t="str">
            <v/>
          </cell>
          <cell r="E657">
            <v>0</v>
          </cell>
          <cell r="F657">
            <v>0</v>
          </cell>
          <cell r="G657" t="str">
            <v/>
          </cell>
          <cell r="H657" t="str">
            <v/>
          </cell>
          <cell r="I657" t="str">
            <v/>
          </cell>
        </row>
        <row r="658"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 t="str">
            <v xml:space="preserve">Subtotal Transporte </v>
          </cell>
          <cell r="I658">
            <v>0</v>
          </cell>
        </row>
        <row r="659">
          <cell r="C659" t="str">
            <v>MANO DE OBRA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C660" t="str">
            <v>DESCRIPCION</v>
          </cell>
          <cell r="D660" t="str">
            <v>CANTIDAD</v>
          </cell>
          <cell r="E660" t="str">
            <v>JORNAL</v>
          </cell>
          <cell r="F660" t="str">
            <v>PRESTAC.</v>
          </cell>
          <cell r="G660" t="str">
            <v>JORNAL TOTAL</v>
          </cell>
          <cell r="H660" t="str">
            <v>RENDIMIENTO</v>
          </cell>
          <cell r="I660" t="str">
            <v>VALOR UNITARIO</v>
          </cell>
        </row>
        <row r="661">
          <cell r="C661" t="str">
            <v>AUXILIAR DE MAQUINARIA Y EQUIPO</v>
          </cell>
          <cell r="D661">
            <v>1</v>
          </cell>
          <cell r="E661">
            <v>32220</v>
          </cell>
          <cell r="F661">
            <v>0.70709959794144628</v>
          </cell>
          <cell r="G661">
            <v>55002.749045673394</v>
          </cell>
          <cell r="H661">
            <v>0.1</v>
          </cell>
          <cell r="I661">
            <v>5500.27</v>
          </cell>
        </row>
        <row r="662">
          <cell r="C662" t="str">
            <v>OFICIAL</v>
          </cell>
          <cell r="D662">
            <v>1</v>
          </cell>
          <cell r="E662">
            <v>42960</v>
          </cell>
          <cell r="F662">
            <v>0.67776305462046826</v>
          </cell>
          <cell r="G662">
            <v>72076.700826495318</v>
          </cell>
          <cell r="H662">
            <v>0.1</v>
          </cell>
          <cell r="I662">
            <v>7207.67</v>
          </cell>
        </row>
        <row r="663">
          <cell r="C663" t="str">
            <v/>
          </cell>
          <cell r="D663">
            <v>0</v>
          </cell>
          <cell r="E663" t="str">
            <v/>
          </cell>
          <cell r="F663" t="str">
            <v/>
          </cell>
          <cell r="G663" t="str">
            <v/>
          </cell>
          <cell r="H663">
            <v>0</v>
          </cell>
          <cell r="I663" t="str">
            <v/>
          </cell>
        </row>
        <row r="664">
          <cell r="C664" t="str">
            <v/>
          </cell>
          <cell r="D664">
            <v>0</v>
          </cell>
          <cell r="E664" t="str">
            <v/>
          </cell>
          <cell r="F664" t="str">
            <v/>
          </cell>
          <cell r="G664" t="str">
            <v/>
          </cell>
          <cell r="H664">
            <v>0</v>
          </cell>
          <cell r="I664" t="str">
            <v/>
          </cell>
        </row>
        <row r="665">
          <cell r="C665" t="str">
            <v/>
          </cell>
          <cell r="D665">
            <v>0</v>
          </cell>
          <cell r="E665" t="str">
            <v/>
          </cell>
          <cell r="F665" t="str">
            <v/>
          </cell>
          <cell r="G665" t="str">
            <v/>
          </cell>
          <cell r="H665">
            <v>0</v>
          </cell>
          <cell r="I665" t="str">
            <v/>
          </cell>
        </row>
        <row r="666">
          <cell r="C666" t="str">
            <v/>
          </cell>
          <cell r="D666">
            <v>0</v>
          </cell>
          <cell r="E666" t="str">
            <v/>
          </cell>
          <cell r="F666" t="str">
            <v/>
          </cell>
          <cell r="G666" t="str">
            <v/>
          </cell>
          <cell r="H666">
            <v>0</v>
          </cell>
          <cell r="I666" t="str">
            <v/>
          </cell>
        </row>
        <row r="667">
          <cell r="C667" t="str">
            <v/>
          </cell>
          <cell r="D667">
            <v>0</v>
          </cell>
          <cell r="E667" t="str">
            <v/>
          </cell>
          <cell r="F667" t="str">
            <v/>
          </cell>
          <cell r="G667" t="str">
            <v/>
          </cell>
          <cell r="H667">
            <v>0</v>
          </cell>
          <cell r="I667" t="str">
            <v/>
          </cell>
        </row>
        <row r="668">
          <cell r="C668" t="str">
            <v/>
          </cell>
          <cell r="D668">
            <v>0</v>
          </cell>
          <cell r="E668" t="str">
            <v/>
          </cell>
          <cell r="F668" t="str">
            <v/>
          </cell>
          <cell r="G668" t="str">
            <v/>
          </cell>
          <cell r="H668">
            <v>0</v>
          </cell>
          <cell r="I668" t="str">
            <v/>
          </cell>
        </row>
        <row r="669">
          <cell r="C669" t="str">
            <v/>
          </cell>
          <cell r="D669">
            <v>0</v>
          </cell>
          <cell r="E669" t="str">
            <v/>
          </cell>
          <cell r="F669" t="str">
            <v/>
          </cell>
          <cell r="G669" t="str">
            <v/>
          </cell>
          <cell r="H669">
            <v>0</v>
          </cell>
          <cell r="I669" t="str">
            <v/>
          </cell>
        </row>
        <row r="670">
          <cell r="C670" t="str">
            <v/>
          </cell>
          <cell r="D670">
            <v>0</v>
          </cell>
          <cell r="E670" t="str">
            <v/>
          </cell>
          <cell r="F670" t="str">
            <v/>
          </cell>
          <cell r="G670" t="str">
            <v/>
          </cell>
          <cell r="H670">
            <v>0</v>
          </cell>
          <cell r="I670" t="str">
            <v/>
          </cell>
        </row>
        <row r="671"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 t="str">
            <v xml:space="preserve">Subtotal Mano de Obra </v>
          </cell>
          <cell r="I671">
            <v>12708</v>
          </cell>
        </row>
        <row r="672"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C674" t="str">
            <v xml:space="preserve">VALOR PRECIO UNITARIO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17708</v>
          </cell>
        </row>
        <row r="675"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C676" t="str">
            <v>ACD-003</v>
          </cell>
          <cell r="D676" t="str">
            <v>DEMOLICIÓN DE ANDEN CON MONA 0,15 &lt; E ≤ 0,25m</v>
          </cell>
          <cell r="E676">
            <v>0</v>
          </cell>
          <cell r="F676">
            <v>0.08</v>
          </cell>
          <cell r="G676">
            <v>7883</v>
          </cell>
          <cell r="H676" t="str">
            <v>UNIDAD :</v>
          </cell>
          <cell r="I676" t="str">
            <v>M2</v>
          </cell>
        </row>
        <row r="677">
          <cell r="C677" t="str">
            <v>DEMOLICIÓN DE ANDEN CON MONA 0,15 &lt; E ≤ 0,25m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C679" t="str">
            <v>MAQUINARIA Y EQUIPOS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C680" t="str">
            <v>DESCRIPCION</v>
          </cell>
          <cell r="D680">
            <v>0</v>
          </cell>
          <cell r="E680">
            <v>0</v>
          </cell>
          <cell r="F680" t="str">
            <v>UNIDAD</v>
          </cell>
          <cell r="G680" t="str">
            <v>TARIFA/ UNIDAD</v>
          </cell>
          <cell r="H680" t="str">
            <v>RENDIMIENTO</v>
          </cell>
          <cell r="I680" t="str">
            <v>VALOR UNITARIO</v>
          </cell>
        </row>
        <row r="681">
          <cell r="C681" t="str">
            <v>HERRAMIENTAS MENORES</v>
          </cell>
          <cell r="D681">
            <v>0</v>
          </cell>
          <cell r="E681">
            <v>0</v>
          </cell>
          <cell r="F681" t="str">
            <v>GLB</v>
          </cell>
          <cell r="G681">
            <v>1000</v>
          </cell>
          <cell r="H681">
            <v>0.6</v>
          </cell>
          <cell r="I681">
            <v>600</v>
          </cell>
        </row>
        <row r="682">
          <cell r="C682" t="str">
            <v/>
          </cell>
          <cell r="D682">
            <v>0</v>
          </cell>
          <cell r="E682">
            <v>0</v>
          </cell>
          <cell r="F682" t="str">
            <v/>
          </cell>
          <cell r="G682" t="str">
            <v/>
          </cell>
          <cell r="H682">
            <v>0</v>
          </cell>
          <cell r="I682" t="str">
            <v/>
          </cell>
        </row>
        <row r="683">
          <cell r="C683" t="str">
            <v/>
          </cell>
          <cell r="D683">
            <v>0</v>
          </cell>
          <cell r="E683">
            <v>0</v>
          </cell>
          <cell r="F683" t="str">
            <v/>
          </cell>
          <cell r="G683" t="str">
            <v/>
          </cell>
          <cell r="H683">
            <v>0</v>
          </cell>
          <cell r="I683" t="str">
            <v/>
          </cell>
        </row>
        <row r="684">
          <cell r="C684" t="str">
            <v/>
          </cell>
          <cell r="D684">
            <v>0</v>
          </cell>
          <cell r="E684">
            <v>0</v>
          </cell>
          <cell r="F684" t="str">
            <v/>
          </cell>
          <cell r="G684" t="str">
            <v/>
          </cell>
          <cell r="H684">
            <v>0</v>
          </cell>
          <cell r="I684" t="str">
            <v/>
          </cell>
        </row>
        <row r="685">
          <cell r="C685" t="str">
            <v/>
          </cell>
          <cell r="D685">
            <v>0</v>
          </cell>
          <cell r="E685">
            <v>0</v>
          </cell>
          <cell r="F685" t="str">
            <v/>
          </cell>
          <cell r="G685" t="str">
            <v/>
          </cell>
          <cell r="H685">
            <v>0</v>
          </cell>
          <cell r="I685" t="str">
            <v/>
          </cell>
        </row>
        <row r="686">
          <cell r="C686" t="str">
            <v/>
          </cell>
          <cell r="D686">
            <v>0</v>
          </cell>
          <cell r="E686">
            <v>0</v>
          </cell>
          <cell r="F686" t="str">
            <v/>
          </cell>
          <cell r="G686" t="str">
            <v/>
          </cell>
          <cell r="H686">
            <v>0</v>
          </cell>
          <cell r="I686" t="str">
            <v/>
          </cell>
        </row>
        <row r="687">
          <cell r="C687" t="str">
            <v/>
          </cell>
          <cell r="D687">
            <v>0</v>
          </cell>
          <cell r="E687">
            <v>0</v>
          </cell>
          <cell r="F687" t="str">
            <v/>
          </cell>
          <cell r="G687" t="str">
            <v/>
          </cell>
          <cell r="H687">
            <v>0</v>
          </cell>
          <cell r="I687" t="str">
            <v/>
          </cell>
        </row>
        <row r="688">
          <cell r="C688" t="str">
            <v/>
          </cell>
          <cell r="D688">
            <v>0</v>
          </cell>
          <cell r="E688">
            <v>0</v>
          </cell>
          <cell r="F688" t="str">
            <v/>
          </cell>
          <cell r="G688" t="str">
            <v/>
          </cell>
          <cell r="H688">
            <v>0</v>
          </cell>
          <cell r="I688" t="str">
            <v/>
          </cell>
        </row>
        <row r="689">
          <cell r="C689" t="str">
            <v/>
          </cell>
          <cell r="D689">
            <v>0</v>
          </cell>
          <cell r="E689">
            <v>0</v>
          </cell>
          <cell r="F689" t="str">
            <v/>
          </cell>
          <cell r="G689" t="str">
            <v/>
          </cell>
          <cell r="H689">
            <v>0</v>
          </cell>
          <cell r="I689" t="str">
            <v/>
          </cell>
        </row>
        <row r="690">
          <cell r="C690" t="str">
            <v/>
          </cell>
          <cell r="D690">
            <v>0</v>
          </cell>
          <cell r="E690">
            <v>0</v>
          </cell>
          <cell r="F690" t="str">
            <v/>
          </cell>
          <cell r="G690" t="str">
            <v/>
          </cell>
          <cell r="H690">
            <v>0</v>
          </cell>
          <cell r="I690" t="str">
            <v/>
          </cell>
        </row>
        <row r="691"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 t="str">
            <v xml:space="preserve">Subtotal Maquinaria y Equipos </v>
          </cell>
          <cell r="I691">
            <v>600</v>
          </cell>
        </row>
        <row r="692">
          <cell r="C692" t="str">
            <v>MATERIALES EN OBRA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C693" t="str">
            <v>DESCRIPCION</v>
          </cell>
          <cell r="D693">
            <v>0</v>
          </cell>
          <cell r="E693">
            <v>0</v>
          </cell>
          <cell r="F693" t="str">
            <v>UNIDAD</v>
          </cell>
          <cell r="G693" t="str">
            <v>PRECIO UNITARIO</v>
          </cell>
          <cell r="H693" t="str">
            <v>CANTIDAD</v>
          </cell>
          <cell r="I693" t="str">
            <v>VALOR UNITARIO</v>
          </cell>
        </row>
        <row r="694">
          <cell r="C694" t="str">
            <v/>
          </cell>
          <cell r="D694">
            <v>0</v>
          </cell>
          <cell r="E694">
            <v>0</v>
          </cell>
          <cell r="F694" t="str">
            <v/>
          </cell>
          <cell r="G694" t="str">
            <v/>
          </cell>
          <cell r="H694">
            <v>0</v>
          </cell>
          <cell r="I694" t="str">
            <v/>
          </cell>
        </row>
        <row r="695">
          <cell r="C695" t="str">
            <v/>
          </cell>
          <cell r="D695">
            <v>0</v>
          </cell>
          <cell r="E695">
            <v>0</v>
          </cell>
          <cell r="F695" t="str">
            <v/>
          </cell>
          <cell r="G695" t="str">
            <v/>
          </cell>
          <cell r="H695">
            <v>0</v>
          </cell>
          <cell r="I695" t="str">
            <v/>
          </cell>
        </row>
        <row r="696">
          <cell r="C696" t="str">
            <v/>
          </cell>
          <cell r="D696">
            <v>0</v>
          </cell>
          <cell r="E696">
            <v>0</v>
          </cell>
          <cell r="F696" t="str">
            <v/>
          </cell>
          <cell r="G696" t="str">
            <v/>
          </cell>
          <cell r="H696">
            <v>0</v>
          </cell>
          <cell r="I696" t="str">
            <v/>
          </cell>
        </row>
        <row r="697">
          <cell r="C697" t="str">
            <v/>
          </cell>
          <cell r="D697">
            <v>0</v>
          </cell>
          <cell r="E697">
            <v>0</v>
          </cell>
          <cell r="F697" t="str">
            <v/>
          </cell>
          <cell r="G697" t="str">
            <v/>
          </cell>
          <cell r="H697">
            <v>0</v>
          </cell>
          <cell r="I697" t="str">
            <v/>
          </cell>
        </row>
        <row r="698">
          <cell r="C698" t="str">
            <v/>
          </cell>
          <cell r="D698">
            <v>0</v>
          </cell>
          <cell r="E698">
            <v>0</v>
          </cell>
          <cell r="F698" t="str">
            <v/>
          </cell>
          <cell r="G698" t="str">
            <v/>
          </cell>
          <cell r="H698">
            <v>0</v>
          </cell>
          <cell r="I698" t="str">
            <v/>
          </cell>
        </row>
        <row r="699">
          <cell r="C699" t="str">
            <v/>
          </cell>
          <cell r="D699">
            <v>0</v>
          </cell>
          <cell r="E699">
            <v>0</v>
          </cell>
          <cell r="F699" t="str">
            <v/>
          </cell>
          <cell r="G699" t="str">
            <v/>
          </cell>
          <cell r="H699">
            <v>0</v>
          </cell>
          <cell r="I699" t="str">
            <v/>
          </cell>
        </row>
        <row r="700">
          <cell r="C700" t="str">
            <v/>
          </cell>
          <cell r="D700">
            <v>0</v>
          </cell>
          <cell r="E700">
            <v>0</v>
          </cell>
          <cell r="F700" t="str">
            <v/>
          </cell>
          <cell r="G700" t="str">
            <v/>
          </cell>
          <cell r="H700">
            <v>0</v>
          </cell>
          <cell r="I700" t="str">
            <v/>
          </cell>
        </row>
        <row r="701">
          <cell r="C701" t="str">
            <v/>
          </cell>
          <cell r="D701">
            <v>0</v>
          </cell>
          <cell r="E701">
            <v>0</v>
          </cell>
          <cell r="F701" t="str">
            <v/>
          </cell>
          <cell r="G701" t="str">
            <v/>
          </cell>
          <cell r="H701">
            <v>0</v>
          </cell>
          <cell r="I701" t="str">
            <v/>
          </cell>
        </row>
        <row r="702">
          <cell r="C702" t="str">
            <v/>
          </cell>
          <cell r="D702">
            <v>0</v>
          </cell>
          <cell r="E702">
            <v>0</v>
          </cell>
          <cell r="F702" t="str">
            <v/>
          </cell>
          <cell r="G702" t="str">
            <v/>
          </cell>
          <cell r="H702">
            <v>0</v>
          </cell>
          <cell r="I702" t="str">
            <v/>
          </cell>
        </row>
        <row r="703">
          <cell r="C703" t="str">
            <v/>
          </cell>
          <cell r="D703">
            <v>0</v>
          </cell>
          <cell r="E703">
            <v>0</v>
          </cell>
          <cell r="F703" t="str">
            <v/>
          </cell>
          <cell r="G703" t="str">
            <v/>
          </cell>
          <cell r="H703">
            <v>0</v>
          </cell>
          <cell r="I703" t="str">
            <v/>
          </cell>
        </row>
        <row r="704">
          <cell r="C704" t="str">
            <v/>
          </cell>
          <cell r="D704">
            <v>0</v>
          </cell>
          <cell r="E704">
            <v>0</v>
          </cell>
          <cell r="F704" t="str">
            <v/>
          </cell>
          <cell r="G704" t="str">
            <v/>
          </cell>
          <cell r="H704">
            <v>0</v>
          </cell>
          <cell r="I704" t="str">
            <v/>
          </cell>
        </row>
        <row r="705">
          <cell r="C705" t="str">
            <v/>
          </cell>
          <cell r="D705">
            <v>0</v>
          </cell>
          <cell r="E705">
            <v>0</v>
          </cell>
          <cell r="F705" t="str">
            <v/>
          </cell>
          <cell r="G705" t="str">
            <v/>
          </cell>
          <cell r="H705">
            <v>0</v>
          </cell>
          <cell r="I705" t="str">
            <v/>
          </cell>
        </row>
        <row r="706"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 t="str">
            <v xml:space="preserve">Subtotal Materiales en Obra </v>
          </cell>
          <cell r="I706">
            <v>0</v>
          </cell>
        </row>
        <row r="707">
          <cell r="C707" t="str">
            <v>TRANSPORTE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C708" t="str">
            <v>DESCRIPCION</v>
          </cell>
          <cell r="D708" t="str">
            <v>UNIDAD</v>
          </cell>
          <cell r="E708" t="str">
            <v>CANTIDAD</v>
          </cell>
          <cell r="F708" t="str">
            <v>DIST.</v>
          </cell>
          <cell r="G708" t="str">
            <v>UNIDAD/KM</v>
          </cell>
          <cell r="H708" t="str">
            <v>TARIFA</v>
          </cell>
          <cell r="I708" t="str">
            <v>VALOR UNITARIO</v>
          </cell>
        </row>
        <row r="709">
          <cell r="C709" t="str">
            <v/>
          </cell>
          <cell r="D709" t="str">
            <v/>
          </cell>
          <cell r="E709">
            <v>0</v>
          </cell>
          <cell r="F709">
            <v>0</v>
          </cell>
          <cell r="G709" t="str">
            <v/>
          </cell>
          <cell r="H709" t="str">
            <v/>
          </cell>
          <cell r="I709" t="str">
            <v/>
          </cell>
        </row>
        <row r="710">
          <cell r="C710" t="str">
            <v/>
          </cell>
          <cell r="D710" t="str">
            <v/>
          </cell>
          <cell r="E710">
            <v>0</v>
          </cell>
          <cell r="F710">
            <v>0</v>
          </cell>
          <cell r="G710" t="str">
            <v/>
          </cell>
          <cell r="H710" t="str">
            <v/>
          </cell>
          <cell r="I710" t="str">
            <v/>
          </cell>
        </row>
        <row r="711">
          <cell r="C711" t="str">
            <v/>
          </cell>
          <cell r="D711" t="str">
            <v/>
          </cell>
          <cell r="E711">
            <v>0</v>
          </cell>
          <cell r="F711">
            <v>0</v>
          </cell>
          <cell r="G711" t="str">
            <v/>
          </cell>
          <cell r="H711" t="str">
            <v/>
          </cell>
          <cell r="I711" t="str">
            <v/>
          </cell>
        </row>
        <row r="712">
          <cell r="C712" t="str">
            <v/>
          </cell>
          <cell r="D712" t="str">
            <v/>
          </cell>
          <cell r="E712">
            <v>0</v>
          </cell>
          <cell r="F712">
            <v>0</v>
          </cell>
          <cell r="G712" t="str">
            <v/>
          </cell>
          <cell r="H712" t="str">
            <v/>
          </cell>
          <cell r="I712" t="str">
            <v/>
          </cell>
        </row>
        <row r="713">
          <cell r="C713" t="str">
            <v/>
          </cell>
          <cell r="D713" t="str">
            <v/>
          </cell>
          <cell r="E713">
            <v>0</v>
          </cell>
          <cell r="F713">
            <v>0</v>
          </cell>
          <cell r="G713" t="str">
            <v/>
          </cell>
          <cell r="H713" t="str">
            <v/>
          </cell>
          <cell r="I713" t="str">
            <v/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 t="str">
            <v xml:space="preserve">Subtotal Transporte </v>
          </cell>
          <cell r="I714">
            <v>0</v>
          </cell>
        </row>
        <row r="715">
          <cell r="C715" t="str">
            <v>MANO DE OBRA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C716" t="str">
            <v>DESCRIPCION</v>
          </cell>
          <cell r="D716" t="str">
            <v>CANTIDAD</v>
          </cell>
          <cell r="E716" t="str">
            <v>JORNAL</v>
          </cell>
          <cell r="F716" t="str">
            <v>PRESTAC.</v>
          </cell>
          <cell r="G716" t="str">
            <v>JORNAL TOTAL</v>
          </cell>
          <cell r="H716" t="str">
            <v>RENDIMIENTO</v>
          </cell>
          <cell r="I716" t="str">
            <v>VALOR UNITARIO</v>
          </cell>
        </row>
        <row r="717">
          <cell r="C717" t="str">
            <v>AYUDANTE</v>
          </cell>
          <cell r="D717">
            <v>2</v>
          </cell>
          <cell r="E717">
            <v>25780</v>
          </cell>
          <cell r="F717">
            <v>0.76577268458340253</v>
          </cell>
          <cell r="G717">
            <v>91043.239617120242</v>
          </cell>
          <cell r="H717">
            <v>0.08</v>
          </cell>
          <cell r="I717">
            <v>7283.46</v>
          </cell>
        </row>
        <row r="718">
          <cell r="C718" t="str">
            <v/>
          </cell>
          <cell r="D718">
            <v>0</v>
          </cell>
          <cell r="E718" t="str">
            <v/>
          </cell>
          <cell r="F718" t="str">
            <v/>
          </cell>
          <cell r="G718" t="str">
            <v/>
          </cell>
          <cell r="H718">
            <v>0</v>
          </cell>
          <cell r="I718" t="str">
            <v/>
          </cell>
        </row>
        <row r="719">
          <cell r="C719" t="str">
            <v/>
          </cell>
          <cell r="D719">
            <v>0</v>
          </cell>
          <cell r="E719" t="str">
            <v/>
          </cell>
          <cell r="F719" t="str">
            <v/>
          </cell>
          <cell r="G719" t="str">
            <v/>
          </cell>
          <cell r="H719">
            <v>0</v>
          </cell>
          <cell r="I719" t="str">
            <v/>
          </cell>
        </row>
        <row r="720">
          <cell r="C720" t="str">
            <v/>
          </cell>
          <cell r="D720">
            <v>0</v>
          </cell>
          <cell r="E720" t="str">
            <v/>
          </cell>
          <cell r="F720" t="str">
            <v/>
          </cell>
          <cell r="G720" t="str">
            <v/>
          </cell>
          <cell r="H720">
            <v>0</v>
          </cell>
          <cell r="I720" t="str">
            <v/>
          </cell>
        </row>
        <row r="721">
          <cell r="C721" t="str">
            <v/>
          </cell>
          <cell r="D721">
            <v>0</v>
          </cell>
          <cell r="E721" t="str">
            <v/>
          </cell>
          <cell r="F721" t="str">
            <v/>
          </cell>
          <cell r="G721" t="str">
            <v/>
          </cell>
          <cell r="H721">
            <v>0</v>
          </cell>
          <cell r="I721" t="str">
            <v/>
          </cell>
        </row>
        <row r="722">
          <cell r="C722" t="str">
            <v/>
          </cell>
          <cell r="D722">
            <v>0</v>
          </cell>
          <cell r="E722" t="str">
            <v/>
          </cell>
          <cell r="F722" t="str">
            <v/>
          </cell>
          <cell r="G722" t="str">
            <v/>
          </cell>
          <cell r="H722">
            <v>0</v>
          </cell>
          <cell r="I722" t="str">
            <v/>
          </cell>
        </row>
        <row r="723">
          <cell r="C723" t="str">
            <v/>
          </cell>
          <cell r="D723">
            <v>0</v>
          </cell>
          <cell r="E723" t="str">
            <v/>
          </cell>
          <cell r="F723" t="str">
            <v/>
          </cell>
          <cell r="G723" t="str">
            <v/>
          </cell>
          <cell r="H723">
            <v>0</v>
          </cell>
          <cell r="I723" t="str">
            <v/>
          </cell>
        </row>
        <row r="724">
          <cell r="C724" t="str">
            <v/>
          </cell>
          <cell r="D724">
            <v>0</v>
          </cell>
          <cell r="E724" t="str">
            <v/>
          </cell>
          <cell r="F724" t="str">
            <v/>
          </cell>
          <cell r="G724" t="str">
            <v/>
          </cell>
          <cell r="H724">
            <v>0</v>
          </cell>
          <cell r="I724" t="str">
            <v/>
          </cell>
        </row>
        <row r="725">
          <cell r="C725" t="str">
            <v/>
          </cell>
          <cell r="D725">
            <v>0</v>
          </cell>
          <cell r="E725" t="str">
            <v/>
          </cell>
          <cell r="F725" t="str">
            <v/>
          </cell>
          <cell r="G725" t="str">
            <v/>
          </cell>
          <cell r="H725">
            <v>0</v>
          </cell>
          <cell r="I725" t="str">
            <v/>
          </cell>
        </row>
        <row r="726">
          <cell r="C726" t="str">
            <v/>
          </cell>
          <cell r="D726">
            <v>0</v>
          </cell>
          <cell r="E726" t="str">
            <v/>
          </cell>
          <cell r="F726" t="str">
            <v/>
          </cell>
          <cell r="G726" t="str">
            <v/>
          </cell>
          <cell r="H726">
            <v>0</v>
          </cell>
          <cell r="I726" t="str">
            <v/>
          </cell>
        </row>
        <row r="727"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 t="str">
            <v xml:space="preserve">Subtotal Mano de Obra </v>
          </cell>
          <cell r="I727">
            <v>7283</v>
          </cell>
        </row>
        <row r="728"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C730" t="str">
            <v xml:space="preserve">VALOR PRECIO UNITARIO 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7883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C732" t="str">
            <v>AEC-034</v>
          </cell>
          <cell r="D732" t="str">
            <v>CONSTRUCCIÓN DE ANDEN EN CONCRETO DE 21MPa (F'c=3000PSI) ELABORADO EN OBRA</v>
          </cell>
          <cell r="E732">
            <v>0</v>
          </cell>
          <cell r="F732">
            <v>0.05</v>
          </cell>
          <cell r="G732">
            <v>58992</v>
          </cell>
          <cell r="H732" t="str">
            <v>UNIDAD :</v>
          </cell>
          <cell r="I732" t="str">
            <v>M2</v>
          </cell>
        </row>
        <row r="733">
          <cell r="C733" t="str">
            <v>CONSTRUCCIÓN DE ANDEN EN CONCRETO DE 21MPa (F'c=3000PSI) ELABORADO EN OBRA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C735" t="str">
            <v>MAQUINARIA Y EQUIPOS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C736" t="str">
            <v>DESCRIPCION</v>
          </cell>
          <cell r="D736">
            <v>0</v>
          </cell>
          <cell r="E736">
            <v>0</v>
          </cell>
          <cell r="F736" t="str">
            <v>UNIDAD</v>
          </cell>
          <cell r="G736" t="str">
            <v>TARIFA/ UNIDAD</v>
          </cell>
          <cell r="H736" t="str">
            <v>RENDIMIENTO</v>
          </cell>
          <cell r="I736" t="str">
            <v>VALOR UNITARIO</v>
          </cell>
        </row>
        <row r="737">
          <cell r="C737" t="str">
            <v>HERRAMIENTAS MENORES</v>
          </cell>
          <cell r="D737">
            <v>0</v>
          </cell>
          <cell r="E737">
            <v>0</v>
          </cell>
          <cell r="F737" t="str">
            <v>GLB</v>
          </cell>
          <cell r="G737">
            <v>1000</v>
          </cell>
          <cell r="H737">
            <v>0.3</v>
          </cell>
          <cell r="I737">
            <v>300</v>
          </cell>
        </row>
        <row r="738">
          <cell r="C738" t="str">
            <v>VIBRADOR DE CONCRETO A GASOLINA</v>
          </cell>
          <cell r="D738">
            <v>0</v>
          </cell>
          <cell r="E738">
            <v>0</v>
          </cell>
          <cell r="F738" t="str">
            <v>DIA</v>
          </cell>
          <cell r="G738">
            <v>35000</v>
          </cell>
          <cell r="H738">
            <v>0.15</v>
          </cell>
          <cell r="I738">
            <v>5250</v>
          </cell>
        </row>
        <row r="739">
          <cell r="C739" t="str">
            <v>FORMALETA CUADRADA 25*25cm</v>
          </cell>
          <cell r="D739">
            <v>0</v>
          </cell>
          <cell r="E739">
            <v>0</v>
          </cell>
          <cell r="F739" t="str">
            <v>DIA</v>
          </cell>
          <cell r="G739">
            <v>500</v>
          </cell>
          <cell r="H739">
            <v>5</v>
          </cell>
          <cell r="I739">
            <v>2500</v>
          </cell>
        </row>
        <row r="740">
          <cell r="C740" t="str">
            <v/>
          </cell>
          <cell r="D740">
            <v>0</v>
          </cell>
          <cell r="E740">
            <v>0</v>
          </cell>
          <cell r="F740" t="str">
            <v/>
          </cell>
          <cell r="G740" t="str">
            <v/>
          </cell>
          <cell r="H740">
            <v>0</v>
          </cell>
          <cell r="I740" t="str">
            <v/>
          </cell>
        </row>
        <row r="741">
          <cell r="C741" t="str">
            <v/>
          </cell>
          <cell r="D741">
            <v>0</v>
          </cell>
          <cell r="E741">
            <v>0</v>
          </cell>
          <cell r="F741" t="str">
            <v/>
          </cell>
          <cell r="G741" t="str">
            <v/>
          </cell>
          <cell r="H741">
            <v>0</v>
          </cell>
          <cell r="I741" t="str">
            <v/>
          </cell>
        </row>
        <row r="742">
          <cell r="C742" t="str">
            <v/>
          </cell>
          <cell r="D742">
            <v>0</v>
          </cell>
          <cell r="E742">
            <v>0</v>
          </cell>
          <cell r="F742" t="str">
            <v/>
          </cell>
          <cell r="G742" t="str">
            <v/>
          </cell>
          <cell r="H742">
            <v>0</v>
          </cell>
          <cell r="I742" t="str">
            <v/>
          </cell>
        </row>
        <row r="743">
          <cell r="C743" t="str">
            <v/>
          </cell>
          <cell r="D743">
            <v>0</v>
          </cell>
          <cell r="E743">
            <v>0</v>
          </cell>
          <cell r="F743" t="str">
            <v/>
          </cell>
          <cell r="G743" t="str">
            <v/>
          </cell>
          <cell r="H743">
            <v>0</v>
          </cell>
          <cell r="I743" t="str">
            <v/>
          </cell>
        </row>
        <row r="744">
          <cell r="C744" t="str">
            <v/>
          </cell>
          <cell r="D744">
            <v>0</v>
          </cell>
          <cell r="E744">
            <v>0</v>
          </cell>
          <cell r="F744" t="str">
            <v/>
          </cell>
          <cell r="G744" t="str">
            <v/>
          </cell>
          <cell r="H744">
            <v>0</v>
          </cell>
          <cell r="I744" t="str">
            <v/>
          </cell>
        </row>
        <row r="745">
          <cell r="C745" t="str">
            <v/>
          </cell>
          <cell r="D745">
            <v>0</v>
          </cell>
          <cell r="E745">
            <v>0</v>
          </cell>
          <cell r="F745" t="str">
            <v/>
          </cell>
          <cell r="G745" t="str">
            <v/>
          </cell>
          <cell r="H745">
            <v>0</v>
          </cell>
          <cell r="I745" t="str">
            <v/>
          </cell>
        </row>
        <row r="746">
          <cell r="C746" t="str">
            <v/>
          </cell>
          <cell r="D746">
            <v>0</v>
          </cell>
          <cell r="E746">
            <v>0</v>
          </cell>
          <cell r="F746" t="str">
            <v/>
          </cell>
          <cell r="G746" t="str">
            <v/>
          </cell>
          <cell r="H746">
            <v>0</v>
          </cell>
          <cell r="I746" t="str">
            <v/>
          </cell>
        </row>
        <row r="747"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 t="str">
            <v xml:space="preserve">Subtotal Maquinaria y Equipos </v>
          </cell>
          <cell r="I747">
            <v>8050</v>
          </cell>
        </row>
        <row r="748">
          <cell r="C748" t="str">
            <v>MATERIALES EN OBRA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C749" t="str">
            <v>DESCRIPCION</v>
          </cell>
          <cell r="D749">
            <v>0</v>
          </cell>
          <cell r="E749">
            <v>0</v>
          </cell>
          <cell r="F749" t="str">
            <v>UNIDAD</v>
          </cell>
          <cell r="G749" t="str">
            <v>PRECIO UNITARIO</v>
          </cell>
          <cell r="H749" t="str">
            <v>CANTIDAD</v>
          </cell>
          <cell r="I749" t="str">
            <v>VALOR UNITARIO</v>
          </cell>
        </row>
        <row r="750">
          <cell r="C750" t="str">
            <v>CONCRETO DE 21MPa (F'c = 3000PSI) ELABORADO EN OBRA</v>
          </cell>
          <cell r="D750">
            <v>0</v>
          </cell>
          <cell r="E750">
            <v>0</v>
          </cell>
          <cell r="F750" t="str">
            <v>M3</v>
          </cell>
          <cell r="G750">
            <v>314660</v>
          </cell>
          <cell r="H750">
            <v>0.1</v>
          </cell>
          <cell r="I750">
            <v>31466</v>
          </cell>
        </row>
        <row r="751">
          <cell r="C751" t="str">
            <v>ANTISOL ROJO</v>
          </cell>
          <cell r="D751">
            <v>0</v>
          </cell>
          <cell r="E751">
            <v>0</v>
          </cell>
          <cell r="F751" t="str">
            <v>KG</v>
          </cell>
          <cell r="G751">
            <v>9181.25</v>
          </cell>
          <cell r="H751">
            <v>0.2</v>
          </cell>
          <cell r="I751">
            <v>1836.25</v>
          </cell>
        </row>
        <row r="752">
          <cell r="C752" t="str">
            <v>TIRA DE ICOPOR DE 5cm E = 1cm</v>
          </cell>
          <cell r="D752">
            <v>0</v>
          </cell>
          <cell r="E752">
            <v>0</v>
          </cell>
          <cell r="F752" t="str">
            <v>ML</v>
          </cell>
          <cell r="G752">
            <v>250</v>
          </cell>
          <cell r="H752">
            <v>1.8</v>
          </cell>
          <cell r="I752">
            <v>450</v>
          </cell>
        </row>
        <row r="753">
          <cell r="C753" t="str">
            <v>SIKADUR 32 PRIMER</v>
          </cell>
          <cell r="D753">
            <v>0</v>
          </cell>
          <cell r="E753">
            <v>0</v>
          </cell>
          <cell r="F753" t="str">
            <v>Kg</v>
          </cell>
          <cell r="G753">
            <v>61500</v>
          </cell>
          <cell r="H753">
            <v>0.15</v>
          </cell>
          <cell r="I753">
            <v>9225</v>
          </cell>
        </row>
        <row r="754">
          <cell r="C754" t="str">
            <v>TABLA CATIVO 0,30m</v>
          </cell>
          <cell r="D754">
            <v>0</v>
          </cell>
          <cell r="E754">
            <v>0</v>
          </cell>
          <cell r="F754" t="str">
            <v>M</v>
          </cell>
          <cell r="G754">
            <v>2500</v>
          </cell>
          <cell r="H754">
            <v>0.5</v>
          </cell>
          <cell r="I754">
            <v>1250</v>
          </cell>
        </row>
        <row r="755"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</row>
        <row r="756">
          <cell r="C756" t="str">
            <v/>
          </cell>
          <cell r="D756">
            <v>0</v>
          </cell>
          <cell r="E756">
            <v>0</v>
          </cell>
          <cell r="F756" t="str">
            <v/>
          </cell>
          <cell r="G756" t="str">
            <v/>
          </cell>
          <cell r="H756">
            <v>0</v>
          </cell>
          <cell r="I756" t="str">
            <v/>
          </cell>
        </row>
        <row r="757">
          <cell r="C757" t="str">
            <v/>
          </cell>
          <cell r="D757">
            <v>0</v>
          </cell>
          <cell r="E757">
            <v>0</v>
          </cell>
          <cell r="F757" t="str">
            <v/>
          </cell>
          <cell r="G757" t="str">
            <v/>
          </cell>
          <cell r="H757">
            <v>0</v>
          </cell>
          <cell r="I757" t="str">
            <v/>
          </cell>
        </row>
        <row r="758">
          <cell r="C758" t="str">
            <v/>
          </cell>
          <cell r="D758">
            <v>0</v>
          </cell>
          <cell r="E758">
            <v>0</v>
          </cell>
          <cell r="F758" t="str">
            <v/>
          </cell>
          <cell r="G758" t="str">
            <v/>
          </cell>
          <cell r="H758">
            <v>0</v>
          </cell>
          <cell r="I758" t="str">
            <v/>
          </cell>
        </row>
        <row r="759">
          <cell r="C759" t="str">
            <v/>
          </cell>
          <cell r="D759">
            <v>0</v>
          </cell>
          <cell r="E759">
            <v>0</v>
          </cell>
          <cell r="F759" t="str">
            <v/>
          </cell>
          <cell r="G759" t="str">
            <v/>
          </cell>
          <cell r="H759">
            <v>0</v>
          </cell>
          <cell r="I759" t="str">
            <v/>
          </cell>
        </row>
        <row r="760">
          <cell r="C760" t="str">
            <v/>
          </cell>
          <cell r="D760">
            <v>0</v>
          </cell>
          <cell r="E760">
            <v>0</v>
          </cell>
          <cell r="F760" t="str">
            <v/>
          </cell>
          <cell r="G760" t="str">
            <v/>
          </cell>
          <cell r="H760">
            <v>0</v>
          </cell>
          <cell r="I760" t="str">
            <v/>
          </cell>
        </row>
        <row r="761">
          <cell r="C761" t="str">
            <v/>
          </cell>
          <cell r="D761">
            <v>0</v>
          </cell>
          <cell r="E761">
            <v>0</v>
          </cell>
          <cell r="F761" t="str">
            <v/>
          </cell>
          <cell r="G761" t="str">
            <v/>
          </cell>
          <cell r="H761">
            <v>0</v>
          </cell>
          <cell r="I761" t="str">
            <v/>
          </cell>
        </row>
        <row r="762"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 t="str">
            <v xml:space="preserve">Subtotal Materiales en Obra </v>
          </cell>
          <cell r="I762">
            <v>44227</v>
          </cell>
        </row>
        <row r="763">
          <cell r="C763" t="str">
            <v>TRANSPORTE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C764" t="str">
            <v>DESCRIPCION</v>
          </cell>
          <cell r="D764" t="str">
            <v>UNIDAD</v>
          </cell>
          <cell r="E764" t="str">
            <v>CANTIDAD</v>
          </cell>
          <cell r="F764" t="str">
            <v>DIST.</v>
          </cell>
          <cell r="G764" t="str">
            <v>UNIDAD/KM</v>
          </cell>
          <cell r="H764" t="str">
            <v>TARIFA</v>
          </cell>
          <cell r="I764" t="str">
            <v>VALOR UNITARIO</v>
          </cell>
        </row>
        <row r="765">
          <cell r="C765" t="str">
            <v/>
          </cell>
          <cell r="D765" t="str">
            <v/>
          </cell>
          <cell r="E765">
            <v>0</v>
          </cell>
          <cell r="F765">
            <v>0</v>
          </cell>
          <cell r="G765" t="str">
            <v/>
          </cell>
          <cell r="H765" t="str">
            <v/>
          </cell>
          <cell r="I765" t="str">
            <v/>
          </cell>
        </row>
        <row r="766">
          <cell r="C766" t="str">
            <v/>
          </cell>
          <cell r="D766" t="str">
            <v/>
          </cell>
          <cell r="E766">
            <v>0</v>
          </cell>
          <cell r="F766">
            <v>0</v>
          </cell>
          <cell r="G766" t="str">
            <v/>
          </cell>
          <cell r="H766" t="str">
            <v/>
          </cell>
          <cell r="I766" t="str">
            <v/>
          </cell>
        </row>
        <row r="767">
          <cell r="C767" t="str">
            <v/>
          </cell>
          <cell r="D767" t="str">
            <v/>
          </cell>
          <cell r="E767">
            <v>0</v>
          </cell>
          <cell r="F767">
            <v>0</v>
          </cell>
          <cell r="G767" t="str">
            <v/>
          </cell>
          <cell r="H767" t="str">
            <v/>
          </cell>
          <cell r="I767" t="str">
            <v/>
          </cell>
        </row>
        <row r="768">
          <cell r="C768" t="str">
            <v/>
          </cell>
          <cell r="D768" t="str">
            <v/>
          </cell>
          <cell r="E768">
            <v>0</v>
          </cell>
          <cell r="F768">
            <v>0</v>
          </cell>
          <cell r="G768" t="str">
            <v/>
          </cell>
          <cell r="H768" t="str">
            <v/>
          </cell>
          <cell r="I768" t="str">
            <v/>
          </cell>
        </row>
        <row r="769">
          <cell r="C769" t="str">
            <v/>
          </cell>
          <cell r="D769" t="str">
            <v/>
          </cell>
          <cell r="E769">
            <v>0</v>
          </cell>
          <cell r="F769">
            <v>0</v>
          </cell>
          <cell r="G769" t="str">
            <v/>
          </cell>
          <cell r="H769" t="str">
            <v/>
          </cell>
          <cell r="I769" t="str">
            <v/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 t="str">
            <v xml:space="preserve">Subtotal Transporte </v>
          </cell>
          <cell r="I770">
            <v>0</v>
          </cell>
        </row>
        <row r="771">
          <cell r="C771" t="str">
            <v>MANO DE OBRA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C772" t="str">
            <v>DESCRIPCION</v>
          </cell>
          <cell r="D772" t="str">
            <v>CANTIDAD</v>
          </cell>
          <cell r="E772" t="str">
            <v>JORNAL</v>
          </cell>
          <cell r="F772" t="str">
            <v>PRESTAC.</v>
          </cell>
          <cell r="G772" t="str">
            <v>JORNAL TOTAL</v>
          </cell>
          <cell r="H772" t="str">
            <v>RENDIMIENTO</v>
          </cell>
          <cell r="I772" t="str">
            <v>VALOR UNITARIO</v>
          </cell>
        </row>
        <row r="773">
          <cell r="C773" t="str">
            <v>AYUDANTE ALBAÑILERIA</v>
          </cell>
          <cell r="D773">
            <v>1</v>
          </cell>
          <cell r="E773">
            <v>32220</v>
          </cell>
          <cell r="F773">
            <v>0.70709959794144628</v>
          </cell>
          <cell r="G773">
            <v>55002.749045673394</v>
          </cell>
          <cell r="H773">
            <v>0.05</v>
          </cell>
          <cell r="I773">
            <v>2750.14</v>
          </cell>
        </row>
        <row r="774">
          <cell r="C774" t="str">
            <v>OFICIAL ALBAÑILERIA</v>
          </cell>
          <cell r="D774">
            <v>1</v>
          </cell>
          <cell r="E774">
            <v>47260</v>
          </cell>
          <cell r="F774">
            <v>0.67776305462046826</v>
          </cell>
          <cell r="G774">
            <v>79291.081961363321</v>
          </cell>
          <cell r="H774">
            <v>0.05</v>
          </cell>
          <cell r="I774">
            <v>3964.55</v>
          </cell>
        </row>
        <row r="775">
          <cell r="C775" t="str">
            <v/>
          </cell>
          <cell r="D775">
            <v>0</v>
          </cell>
          <cell r="E775" t="str">
            <v/>
          </cell>
          <cell r="F775" t="str">
            <v/>
          </cell>
          <cell r="G775" t="str">
            <v/>
          </cell>
          <cell r="H775">
            <v>0</v>
          </cell>
          <cell r="I775" t="str">
            <v/>
          </cell>
        </row>
        <row r="776">
          <cell r="C776" t="str">
            <v/>
          </cell>
          <cell r="D776">
            <v>0</v>
          </cell>
          <cell r="E776" t="str">
            <v/>
          </cell>
          <cell r="F776" t="str">
            <v/>
          </cell>
          <cell r="G776" t="str">
            <v/>
          </cell>
          <cell r="H776">
            <v>0</v>
          </cell>
          <cell r="I776" t="str">
            <v/>
          </cell>
        </row>
        <row r="777">
          <cell r="C777" t="str">
            <v/>
          </cell>
          <cell r="D777">
            <v>0</v>
          </cell>
          <cell r="E777" t="str">
            <v/>
          </cell>
          <cell r="F777" t="str">
            <v/>
          </cell>
          <cell r="G777" t="str">
            <v/>
          </cell>
          <cell r="H777">
            <v>0</v>
          </cell>
          <cell r="I777" t="str">
            <v/>
          </cell>
        </row>
        <row r="778">
          <cell r="C778" t="str">
            <v/>
          </cell>
          <cell r="D778">
            <v>0</v>
          </cell>
          <cell r="E778" t="str">
            <v/>
          </cell>
          <cell r="F778" t="str">
            <v/>
          </cell>
          <cell r="G778" t="str">
            <v/>
          </cell>
          <cell r="H778">
            <v>0</v>
          </cell>
          <cell r="I778" t="str">
            <v/>
          </cell>
        </row>
        <row r="779">
          <cell r="C779" t="str">
            <v/>
          </cell>
          <cell r="D779">
            <v>0</v>
          </cell>
          <cell r="E779" t="str">
            <v/>
          </cell>
          <cell r="F779" t="str">
            <v/>
          </cell>
          <cell r="G779" t="str">
            <v/>
          </cell>
          <cell r="H779">
            <v>0</v>
          </cell>
          <cell r="I779" t="str">
            <v/>
          </cell>
        </row>
        <row r="780">
          <cell r="C780" t="str">
            <v/>
          </cell>
          <cell r="D780">
            <v>0</v>
          </cell>
          <cell r="E780" t="str">
            <v/>
          </cell>
          <cell r="F780" t="str">
            <v/>
          </cell>
          <cell r="G780" t="str">
            <v/>
          </cell>
          <cell r="H780">
            <v>0</v>
          </cell>
          <cell r="I780" t="str">
            <v/>
          </cell>
        </row>
        <row r="781">
          <cell r="C781" t="str">
            <v/>
          </cell>
          <cell r="D781">
            <v>0</v>
          </cell>
          <cell r="E781" t="str">
            <v/>
          </cell>
          <cell r="F781" t="str">
            <v/>
          </cell>
          <cell r="G781" t="str">
            <v/>
          </cell>
          <cell r="H781">
            <v>0</v>
          </cell>
          <cell r="I781" t="str">
            <v/>
          </cell>
        </row>
        <row r="782">
          <cell r="C782" t="str">
            <v/>
          </cell>
          <cell r="D782">
            <v>0</v>
          </cell>
          <cell r="E782" t="str">
            <v/>
          </cell>
          <cell r="F782" t="str">
            <v/>
          </cell>
          <cell r="G782" t="str">
            <v/>
          </cell>
          <cell r="H782">
            <v>0</v>
          </cell>
          <cell r="I782" t="str">
            <v/>
          </cell>
        </row>
        <row r="783"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 t="str">
            <v xml:space="preserve">Subtotal Mano de Obra </v>
          </cell>
          <cell r="I783">
            <v>6715</v>
          </cell>
        </row>
        <row r="784"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</row>
        <row r="785"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C786" t="str">
            <v xml:space="preserve">VALOR PRECIO UNITARIO 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58992</v>
          </cell>
        </row>
        <row r="787"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C788" t="str">
            <v>AEC-003</v>
          </cell>
          <cell r="D788" t="str">
            <v>MUERTO DE ANCLAJE EN CONCRETO DE 14 Mpa ELABORADO EN OBRA</v>
          </cell>
          <cell r="E788">
            <v>0</v>
          </cell>
          <cell r="F788">
            <v>0.45</v>
          </cell>
          <cell r="G788">
            <v>341247</v>
          </cell>
          <cell r="H788" t="str">
            <v>UNIDAD :</v>
          </cell>
          <cell r="I788" t="str">
            <v>M3</v>
          </cell>
        </row>
        <row r="789">
          <cell r="C789" t="str">
            <v>MUERTO DE ANCLAJE EN CONCRETO DE 14 Mpa ELABORADO EN OBRA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C791" t="str">
            <v>MAQUINARIA Y EQUIPOS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C792" t="str">
            <v>DESCRIPCION</v>
          </cell>
          <cell r="D792">
            <v>0</v>
          </cell>
          <cell r="E792">
            <v>0</v>
          </cell>
          <cell r="F792" t="str">
            <v>UNIDAD</v>
          </cell>
          <cell r="G792" t="str">
            <v>TARIFA/ UNIDAD</v>
          </cell>
          <cell r="H792" t="str">
            <v>RENDIMIENTO</v>
          </cell>
          <cell r="I792" t="str">
            <v>VALOR UNITARIO</v>
          </cell>
        </row>
        <row r="793">
          <cell r="C793" t="str">
            <v>HERRAMIENTAS MENORES</v>
          </cell>
          <cell r="D793">
            <v>0</v>
          </cell>
          <cell r="E793">
            <v>0</v>
          </cell>
          <cell r="F793" t="str">
            <v>GLB</v>
          </cell>
          <cell r="G793">
            <v>1000</v>
          </cell>
          <cell r="H793">
            <v>0.6</v>
          </cell>
          <cell r="I793">
            <v>600</v>
          </cell>
        </row>
        <row r="794">
          <cell r="C794" t="str">
            <v/>
          </cell>
          <cell r="D794">
            <v>0</v>
          </cell>
          <cell r="E794">
            <v>0</v>
          </cell>
          <cell r="F794" t="str">
            <v/>
          </cell>
          <cell r="G794" t="str">
            <v/>
          </cell>
          <cell r="H794">
            <v>0</v>
          </cell>
          <cell r="I794" t="str">
            <v/>
          </cell>
        </row>
        <row r="795">
          <cell r="C795" t="str">
            <v/>
          </cell>
          <cell r="D795">
            <v>0</v>
          </cell>
          <cell r="E795">
            <v>0</v>
          </cell>
          <cell r="F795" t="str">
            <v/>
          </cell>
          <cell r="G795" t="str">
            <v/>
          </cell>
          <cell r="H795">
            <v>0</v>
          </cell>
          <cell r="I795" t="str">
            <v/>
          </cell>
        </row>
        <row r="796">
          <cell r="C796" t="str">
            <v/>
          </cell>
          <cell r="D796">
            <v>0</v>
          </cell>
          <cell r="E796">
            <v>0</v>
          </cell>
          <cell r="F796" t="str">
            <v/>
          </cell>
          <cell r="G796" t="str">
            <v/>
          </cell>
          <cell r="H796">
            <v>0</v>
          </cell>
          <cell r="I796" t="str">
            <v/>
          </cell>
        </row>
        <row r="797">
          <cell r="C797" t="str">
            <v/>
          </cell>
          <cell r="D797">
            <v>0</v>
          </cell>
          <cell r="E797">
            <v>0</v>
          </cell>
          <cell r="F797" t="str">
            <v/>
          </cell>
          <cell r="G797" t="str">
            <v/>
          </cell>
          <cell r="H797">
            <v>0</v>
          </cell>
          <cell r="I797" t="str">
            <v/>
          </cell>
        </row>
        <row r="798">
          <cell r="C798" t="str">
            <v/>
          </cell>
          <cell r="D798">
            <v>0</v>
          </cell>
          <cell r="E798">
            <v>0</v>
          </cell>
          <cell r="F798" t="str">
            <v/>
          </cell>
          <cell r="G798" t="str">
            <v/>
          </cell>
          <cell r="H798">
            <v>0</v>
          </cell>
          <cell r="I798" t="str">
            <v/>
          </cell>
        </row>
        <row r="799">
          <cell r="C799" t="str">
            <v/>
          </cell>
          <cell r="D799">
            <v>0</v>
          </cell>
          <cell r="E799">
            <v>0</v>
          </cell>
          <cell r="F799" t="str">
            <v/>
          </cell>
          <cell r="G799" t="str">
            <v/>
          </cell>
          <cell r="H799">
            <v>0</v>
          </cell>
          <cell r="I799" t="str">
            <v/>
          </cell>
        </row>
        <row r="800">
          <cell r="C800" t="str">
            <v/>
          </cell>
          <cell r="D800">
            <v>0</v>
          </cell>
          <cell r="E800">
            <v>0</v>
          </cell>
          <cell r="F800" t="str">
            <v/>
          </cell>
          <cell r="G800" t="str">
            <v/>
          </cell>
          <cell r="H800">
            <v>0</v>
          </cell>
          <cell r="I800" t="str">
            <v/>
          </cell>
        </row>
        <row r="801">
          <cell r="C801" t="str">
            <v/>
          </cell>
          <cell r="D801">
            <v>0</v>
          </cell>
          <cell r="E801">
            <v>0</v>
          </cell>
          <cell r="F801" t="str">
            <v/>
          </cell>
          <cell r="G801" t="str">
            <v/>
          </cell>
          <cell r="H801">
            <v>0</v>
          </cell>
          <cell r="I801" t="str">
            <v/>
          </cell>
        </row>
        <row r="802">
          <cell r="C802" t="str">
            <v/>
          </cell>
          <cell r="D802">
            <v>0</v>
          </cell>
          <cell r="E802">
            <v>0</v>
          </cell>
          <cell r="F802" t="str">
            <v/>
          </cell>
          <cell r="G802" t="str">
            <v/>
          </cell>
          <cell r="H802">
            <v>0</v>
          </cell>
          <cell r="I802" t="str">
            <v/>
          </cell>
        </row>
        <row r="803"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 t="str">
            <v xml:space="preserve">Subtotal Maquinaria y Equipos </v>
          </cell>
          <cell r="I803">
            <v>600</v>
          </cell>
        </row>
        <row r="804">
          <cell r="C804" t="str">
            <v>MATERIALES EN OBRA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</row>
        <row r="805">
          <cell r="C805" t="str">
            <v>DESCRIPCION</v>
          </cell>
          <cell r="D805">
            <v>0</v>
          </cell>
          <cell r="E805">
            <v>0</v>
          </cell>
          <cell r="F805" t="str">
            <v>UNIDAD</v>
          </cell>
          <cell r="G805" t="str">
            <v>PRECIO UNITARIO</v>
          </cell>
          <cell r="H805" t="str">
            <v>CANTIDAD</v>
          </cell>
          <cell r="I805" t="str">
            <v>VALOR UNITARIO</v>
          </cell>
        </row>
        <row r="806">
          <cell r="C806" t="str">
            <v>CONCRETO DE 14 Mpa (F'c = 2000PSI) ELABORADO EN OBRA</v>
          </cell>
          <cell r="D806">
            <v>0</v>
          </cell>
          <cell r="E806">
            <v>0</v>
          </cell>
          <cell r="F806" t="str">
            <v>M3</v>
          </cell>
          <cell r="G806">
            <v>264630</v>
          </cell>
          <cell r="H806">
            <v>1.04</v>
          </cell>
          <cell r="I806">
            <v>275215.2</v>
          </cell>
        </row>
        <row r="807">
          <cell r="C807" t="str">
            <v>TABLA CATIVO 0,30m</v>
          </cell>
          <cell r="D807">
            <v>0</v>
          </cell>
          <cell r="E807">
            <v>0</v>
          </cell>
          <cell r="F807" t="str">
            <v>M</v>
          </cell>
          <cell r="G807">
            <v>2500</v>
          </cell>
          <cell r="H807">
            <v>2</v>
          </cell>
          <cell r="I807">
            <v>5000</v>
          </cell>
        </row>
        <row r="808">
          <cell r="C808" t="str">
            <v/>
          </cell>
          <cell r="D808">
            <v>0</v>
          </cell>
          <cell r="E808">
            <v>0</v>
          </cell>
          <cell r="F808" t="str">
            <v/>
          </cell>
          <cell r="G808" t="str">
            <v/>
          </cell>
          <cell r="H808">
            <v>0</v>
          </cell>
          <cell r="I808" t="str">
            <v/>
          </cell>
        </row>
        <row r="809">
          <cell r="C809" t="str">
            <v/>
          </cell>
          <cell r="D809">
            <v>0</v>
          </cell>
          <cell r="E809">
            <v>0</v>
          </cell>
          <cell r="F809" t="str">
            <v/>
          </cell>
          <cell r="G809" t="str">
            <v/>
          </cell>
          <cell r="H809">
            <v>0</v>
          </cell>
          <cell r="I809" t="str">
            <v/>
          </cell>
        </row>
        <row r="810">
          <cell r="C810" t="str">
            <v/>
          </cell>
          <cell r="D810">
            <v>0</v>
          </cell>
          <cell r="E810">
            <v>0</v>
          </cell>
          <cell r="F810" t="str">
            <v/>
          </cell>
          <cell r="G810" t="str">
            <v/>
          </cell>
          <cell r="H810">
            <v>0</v>
          </cell>
          <cell r="I810" t="str">
            <v/>
          </cell>
        </row>
        <row r="811">
          <cell r="C811" t="str">
            <v/>
          </cell>
          <cell r="D811">
            <v>0</v>
          </cell>
          <cell r="E811">
            <v>0</v>
          </cell>
          <cell r="F811" t="str">
            <v/>
          </cell>
          <cell r="G811" t="str">
            <v/>
          </cell>
          <cell r="H811">
            <v>0</v>
          </cell>
          <cell r="I811" t="str">
            <v/>
          </cell>
        </row>
        <row r="812">
          <cell r="C812" t="str">
            <v/>
          </cell>
          <cell r="D812">
            <v>0</v>
          </cell>
          <cell r="E812">
            <v>0</v>
          </cell>
          <cell r="F812" t="str">
            <v/>
          </cell>
          <cell r="G812" t="str">
            <v/>
          </cell>
          <cell r="H812">
            <v>0</v>
          </cell>
          <cell r="I812" t="str">
            <v/>
          </cell>
        </row>
        <row r="813">
          <cell r="C813" t="str">
            <v/>
          </cell>
          <cell r="D813">
            <v>0</v>
          </cell>
          <cell r="E813">
            <v>0</v>
          </cell>
          <cell r="F813" t="str">
            <v/>
          </cell>
          <cell r="G813" t="str">
            <v/>
          </cell>
          <cell r="H813">
            <v>0</v>
          </cell>
          <cell r="I813" t="str">
            <v/>
          </cell>
        </row>
        <row r="814">
          <cell r="C814" t="str">
            <v/>
          </cell>
          <cell r="D814">
            <v>0</v>
          </cell>
          <cell r="E814">
            <v>0</v>
          </cell>
          <cell r="F814" t="str">
            <v/>
          </cell>
          <cell r="G814" t="str">
            <v/>
          </cell>
          <cell r="H814">
            <v>0</v>
          </cell>
          <cell r="I814" t="str">
            <v/>
          </cell>
        </row>
        <row r="815">
          <cell r="C815" t="str">
            <v/>
          </cell>
          <cell r="D815">
            <v>0</v>
          </cell>
          <cell r="E815">
            <v>0</v>
          </cell>
          <cell r="F815" t="str">
            <v/>
          </cell>
          <cell r="G815" t="str">
            <v/>
          </cell>
          <cell r="H815">
            <v>0</v>
          </cell>
          <cell r="I815" t="str">
            <v/>
          </cell>
        </row>
        <row r="816">
          <cell r="C816" t="str">
            <v/>
          </cell>
          <cell r="D816">
            <v>0</v>
          </cell>
          <cell r="E816">
            <v>0</v>
          </cell>
          <cell r="F816" t="str">
            <v/>
          </cell>
          <cell r="G816" t="str">
            <v/>
          </cell>
          <cell r="H816">
            <v>0</v>
          </cell>
          <cell r="I816" t="str">
            <v/>
          </cell>
        </row>
        <row r="817">
          <cell r="C817" t="str">
            <v/>
          </cell>
          <cell r="D817">
            <v>0</v>
          </cell>
          <cell r="E817">
            <v>0</v>
          </cell>
          <cell r="F817" t="str">
            <v/>
          </cell>
          <cell r="G817" t="str">
            <v/>
          </cell>
          <cell r="H817">
            <v>0</v>
          </cell>
          <cell r="I817" t="str">
            <v/>
          </cell>
        </row>
        <row r="818"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 t="str">
            <v xml:space="preserve">Subtotal Materiales en Obra </v>
          </cell>
          <cell r="I818">
            <v>280215</v>
          </cell>
        </row>
        <row r="819">
          <cell r="C819" t="str">
            <v>TRANSPORTE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C820" t="str">
            <v>DESCRIPCION</v>
          </cell>
          <cell r="D820" t="str">
            <v>UNIDAD</v>
          </cell>
          <cell r="E820" t="str">
            <v>CANTIDAD</v>
          </cell>
          <cell r="F820" t="str">
            <v>DIST.</v>
          </cell>
          <cell r="G820" t="str">
            <v>UNIDAD/KM</v>
          </cell>
          <cell r="H820" t="str">
            <v>TARIFA</v>
          </cell>
          <cell r="I820" t="str">
            <v>VALOR UNITARIO</v>
          </cell>
        </row>
        <row r="821">
          <cell r="C821" t="str">
            <v/>
          </cell>
          <cell r="D821" t="str">
            <v/>
          </cell>
          <cell r="E821">
            <v>0</v>
          </cell>
          <cell r="F821">
            <v>0</v>
          </cell>
          <cell r="G821" t="str">
            <v/>
          </cell>
          <cell r="H821" t="str">
            <v/>
          </cell>
          <cell r="I821" t="str">
            <v/>
          </cell>
        </row>
        <row r="822">
          <cell r="C822" t="str">
            <v/>
          </cell>
          <cell r="D822" t="str">
            <v/>
          </cell>
          <cell r="E822">
            <v>0</v>
          </cell>
          <cell r="F822">
            <v>0</v>
          </cell>
          <cell r="G822" t="str">
            <v/>
          </cell>
          <cell r="H822" t="str">
            <v/>
          </cell>
          <cell r="I822" t="str">
            <v/>
          </cell>
        </row>
        <row r="823">
          <cell r="C823" t="str">
            <v/>
          </cell>
          <cell r="D823" t="str">
            <v/>
          </cell>
          <cell r="E823">
            <v>0</v>
          </cell>
          <cell r="F823">
            <v>0</v>
          </cell>
          <cell r="G823" t="str">
            <v/>
          </cell>
          <cell r="H823" t="str">
            <v/>
          </cell>
          <cell r="I823" t="str">
            <v/>
          </cell>
        </row>
        <row r="824">
          <cell r="C824" t="str">
            <v/>
          </cell>
          <cell r="D824" t="str">
            <v/>
          </cell>
          <cell r="E824">
            <v>0</v>
          </cell>
          <cell r="F824">
            <v>0</v>
          </cell>
          <cell r="G824" t="str">
            <v/>
          </cell>
          <cell r="H824" t="str">
            <v/>
          </cell>
          <cell r="I824" t="str">
            <v/>
          </cell>
        </row>
        <row r="825">
          <cell r="C825" t="str">
            <v/>
          </cell>
          <cell r="D825" t="str">
            <v/>
          </cell>
          <cell r="E825">
            <v>0</v>
          </cell>
          <cell r="F825">
            <v>0</v>
          </cell>
          <cell r="G825" t="str">
            <v/>
          </cell>
          <cell r="H825" t="str">
            <v/>
          </cell>
          <cell r="I825" t="str">
            <v/>
          </cell>
        </row>
        <row r="826"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 t="str">
            <v xml:space="preserve">Subtotal Transporte </v>
          </cell>
          <cell r="I826">
            <v>0</v>
          </cell>
        </row>
        <row r="827">
          <cell r="C827" t="str">
            <v>MANO DE OBRA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C828" t="str">
            <v>DESCRIPCION</v>
          </cell>
          <cell r="D828" t="str">
            <v>CANTIDAD</v>
          </cell>
          <cell r="E828" t="str">
            <v>JORNAL</v>
          </cell>
          <cell r="F828" t="str">
            <v>PRESTAC.</v>
          </cell>
          <cell r="G828" t="str">
            <v>JORNAL TOTAL</v>
          </cell>
          <cell r="H828" t="str">
            <v>RENDIMIENTO</v>
          </cell>
          <cell r="I828" t="str">
            <v>VALOR UNITARIO</v>
          </cell>
        </row>
        <row r="829">
          <cell r="C829" t="str">
            <v>AYUDANTE ALBAÑILERIA</v>
          </cell>
          <cell r="D829">
            <v>1</v>
          </cell>
          <cell r="E829">
            <v>32220</v>
          </cell>
          <cell r="F829">
            <v>0.70709959794144628</v>
          </cell>
          <cell r="G829">
            <v>55002.749045673394</v>
          </cell>
          <cell r="H829">
            <v>0.45</v>
          </cell>
          <cell r="I829">
            <v>24751.24</v>
          </cell>
        </row>
        <row r="830">
          <cell r="C830" t="str">
            <v>OFICIAL ALBAÑILERIA</v>
          </cell>
          <cell r="D830">
            <v>1</v>
          </cell>
          <cell r="E830">
            <v>47260</v>
          </cell>
          <cell r="F830">
            <v>0.67776305462046826</v>
          </cell>
          <cell r="G830">
            <v>79291.081961363321</v>
          </cell>
          <cell r="H830">
            <v>0.45</v>
          </cell>
          <cell r="I830">
            <v>35680.99</v>
          </cell>
        </row>
        <row r="831">
          <cell r="C831" t="str">
            <v/>
          </cell>
          <cell r="D831">
            <v>0</v>
          </cell>
          <cell r="E831" t="str">
            <v/>
          </cell>
          <cell r="F831" t="str">
            <v/>
          </cell>
          <cell r="G831" t="str">
            <v/>
          </cell>
          <cell r="H831">
            <v>0</v>
          </cell>
          <cell r="I831" t="str">
            <v/>
          </cell>
        </row>
        <row r="832">
          <cell r="C832" t="str">
            <v/>
          </cell>
          <cell r="D832">
            <v>0</v>
          </cell>
          <cell r="E832" t="str">
            <v/>
          </cell>
          <cell r="F832" t="str">
            <v/>
          </cell>
          <cell r="G832" t="str">
            <v/>
          </cell>
          <cell r="H832">
            <v>0</v>
          </cell>
          <cell r="I832" t="str">
            <v/>
          </cell>
        </row>
        <row r="833">
          <cell r="C833" t="str">
            <v/>
          </cell>
          <cell r="D833">
            <v>0</v>
          </cell>
          <cell r="E833" t="str">
            <v/>
          </cell>
          <cell r="F833" t="str">
            <v/>
          </cell>
          <cell r="G833" t="str">
            <v/>
          </cell>
          <cell r="H833">
            <v>0</v>
          </cell>
          <cell r="I833" t="str">
            <v/>
          </cell>
        </row>
        <row r="834">
          <cell r="C834" t="str">
            <v/>
          </cell>
          <cell r="D834">
            <v>0</v>
          </cell>
          <cell r="E834" t="str">
            <v/>
          </cell>
          <cell r="F834" t="str">
            <v/>
          </cell>
          <cell r="G834" t="str">
            <v/>
          </cell>
          <cell r="H834">
            <v>0</v>
          </cell>
          <cell r="I834" t="str">
            <v/>
          </cell>
        </row>
        <row r="835">
          <cell r="C835" t="str">
            <v/>
          </cell>
          <cell r="D835">
            <v>0</v>
          </cell>
          <cell r="E835" t="str">
            <v/>
          </cell>
          <cell r="F835" t="str">
            <v/>
          </cell>
          <cell r="G835" t="str">
            <v/>
          </cell>
          <cell r="H835">
            <v>0</v>
          </cell>
          <cell r="I835" t="str">
            <v/>
          </cell>
        </row>
        <row r="836">
          <cell r="C836" t="str">
            <v/>
          </cell>
          <cell r="D836">
            <v>0</v>
          </cell>
          <cell r="E836" t="str">
            <v/>
          </cell>
          <cell r="F836" t="str">
            <v/>
          </cell>
          <cell r="G836" t="str">
            <v/>
          </cell>
          <cell r="H836">
            <v>0</v>
          </cell>
          <cell r="I836" t="str">
            <v/>
          </cell>
        </row>
        <row r="837">
          <cell r="C837" t="str">
            <v/>
          </cell>
          <cell r="D837">
            <v>0</v>
          </cell>
          <cell r="E837" t="str">
            <v/>
          </cell>
          <cell r="F837" t="str">
            <v/>
          </cell>
          <cell r="G837" t="str">
            <v/>
          </cell>
          <cell r="H837">
            <v>0</v>
          </cell>
          <cell r="I837" t="str">
            <v/>
          </cell>
        </row>
        <row r="838">
          <cell r="C838" t="str">
            <v/>
          </cell>
          <cell r="D838">
            <v>0</v>
          </cell>
          <cell r="E838" t="str">
            <v/>
          </cell>
          <cell r="F838" t="str">
            <v/>
          </cell>
          <cell r="G838" t="str">
            <v/>
          </cell>
          <cell r="H838">
            <v>0</v>
          </cell>
          <cell r="I838" t="str">
            <v/>
          </cell>
        </row>
        <row r="839"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 t="str">
            <v xml:space="preserve">Subtotal Mano de Obra </v>
          </cell>
          <cell r="I839">
            <v>60432</v>
          </cell>
        </row>
        <row r="840"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C842" t="str">
            <v xml:space="preserve">VALOR PRECIO UNITARIO 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341247</v>
          </cell>
        </row>
        <row r="843"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C844" t="str">
            <v>AEC-033</v>
          </cell>
          <cell r="D844" t="str">
            <v>CONSTRUCCIÓN TUBO OPERADOR PARA VÁLVULAS EN REDES DE DISTRIBUCIÓN (INCLUYE TUBERIA PVC 10PULG Y LOSA EN CONCRETO 0.5mx0.5M)</v>
          </cell>
          <cell r="E844">
            <v>0</v>
          </cell>
          <cell r="F844">
            <v>0.4</v>
          </cell>
          <cell r="G844">
            <v>139191</v>
          </cell>
          <cell r="H844" t="str">
            <v>UNIDAD :</v>
          </cell>
          <cell r="I844" t="str">
            <v>UND</v>
          </cell>
        </row>
        <row r="845">
          <cell r="C845" t="str">
            <v>CONSTRUCCIÓN TUBO OPERADOR PARA VÁLVULAS EN REDES DE DISTRIBUCIÓN (INCLUYE TUBERIA PVC 10PULG Y LOSA EN CONCRETO 0.5mx0.5M)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C847" t="str">
            <v>MAQUINARIA Y EQUIPOS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C848" t="str">
            <v>DESCRIPCION</v>
          </cell>
          <cell r="D848">
            <v>0</v>
          </cell>
          <cell r="E848">
            <v>0</v>
          </cell>
          <cell r="F848" t="str">
            <v>UNIDAD</v>
          </cell>
          <cell r="G848" t="str">
            <v>TARIFA/ UNIDAD</v>
          </cell>
          <cell r="H848" t="str">
            <v>RENDIMIENTO</v>
          </cell>
          <cell r="I848" t="str">
            <v>VALOR UNITARIO</v>
          </cell>
        </row>
        <row r="849">
          <cell r="C849" t="str">
            <v>HERRAMIENTAS MENORES</v>
          </cell>
          <cell r="D849">
            <v>0</v>
          </cell>
          <cell r="E849">
            <v>0</v>
          </cell>
          <cell r="F849" t="str">
            <v>GLB</v>
          </cell>
          <cell r="G849">
            <v>1000</v>
          </cell>
          <cell r="H849">
            <v>1</v>
          </cell>
          <cell r="I849">
            <v>1000</v>
          </cell>
        </row>
        <row r="850">
          <cell r="C850" t="str">
            <v/>
          </cell>
          <cell r="D850">
            <v>0</v>
          </cell>
          <cell r="E850">
            <v>0</v>
          </cell>
          <cell r="F850" t="str">
            <v/>
          </cell>
          <cell r="G850" t="str">
            <v/>
          </cell>
          <cell r="H850">
            <v>0</v>
          </cell>
          <cell r="I850" t="str">
            <v/>
          </cell>
        </row>
        <row r="851">
          <cell r="C851" t="str">
            <v/>
          </cell>
          <cell r="D851">
            <v>0</v>
          </cell>
          <cell r="E851">
            <v>0</v>
          </cell>
          <cell r="F851" t="str">
            <v/>
          </cell>
          <cell r="G851" t="str">
            <v/>
          </cell>
          <cell r="H851">
            <v>0</v>
          </cell>
          <cell r="I851" t="str">
            <v/>
          </cell>
        </row>
        <row r="852">
          <cell r="C852" t="str">
            <v/>
          </cell>
          <cell r="D852">
            <v>0</v>
          </cell>
          <cell r="E852">
            <v>0</v>
          </cell>
          <cell r="F852" t="str">
            <v/>
          </cell>
          <cell r="G852" t="str">
            <v/>
          </cell>
          <cell r="H852">
            <v>0</v>
          </cell>
          <cell r="I852" t="str">
            <v/>
          </cell>
        </row>
        <row r="853">
          <cell r="C853" t="str">
            <v/>
          </cell>
          <cell r="D853">
            <v>0</v>
          </cell>
          <cell r="E853">
            <v>0</v>
          </cell>
          <cell r="F853" t="str">
            <v/>
          </cell>
          <cell r="G853" t="str">
            <v/>
          </cell>
          <cell r="H853">
            <v>0</v>
          </cell>
          <cell r="I853" t="str">
            <v/>
          </cell>
        </row>
        <row r="854">
          <cell r="C854" t="str">
            <v/>
          </cell>
          <cell r="D854">
            <v>0</v>
          </cell>
          <cell r="E854">
            <v>0</v>
          </cell>
          <cell r="F854" t="str">
            <v/>
          </cell>
          <cell r="G854" t="str">
            <v/>
          </cell>
          <cell r="H854">
            <v>0</v>
          </cell>
          <cell r="I854" t="str">
            <v/>
          </cell>
        </row>
        <row r="855">
          <cell r="C855" t="str">
            <v/>
          </cell>
          <cell r="D855">
            <v>0</v>
          </cell>
          <cell r="E855">
            <v>0</v>
          </cell>
          <cell r="F855" t="str">
            <v/>
          </cell>
          <cell r="G855" t="str">
            <v/>
          </cell>
          <cell r="H855">
            <v>0</v>
          </cell>
          <cell r="I855" t="str">
            <v/>
          </cell>
        </row>
        <row r="856">
          <cell r="C856" t="str">
            <v/>
          </cell>
          <cell r="D856">
            <v>0</v>
          </cell>
          <cell r="E856">
            <v>0</v>
          </cell>
          <cell r="F856" t="str">
            <v/>
          </cell>
          <cell r="G856" t="str">
            <v/>
          </cell>
          <cell r="H856">
            <v>0</v>
          </cell>
          <cell r="I856" t="str">
            <v/>
          </cell>
        </row>
        <row r="857">
          <cell r="C857" t="str">
            <v/>
          </cell>
          <cell r="D857">
            <v>0</v>
          </cell>
          <cell r="E857">
            <v>0</v>
          </cell>
          <cell r="F857" t="str">
            <v/>
          </cell>
          <cell r="G857" t="str">
            <v/>
          </cell>
          <cell r="H857">
            <v>0</v>
          </cell>
          <cell r="I857" t="str">
            <v/>
          </cell>
        </row>
        <row r="858">
          <cell r="C858" t="str">
            <v/>
          </cell>
          <cell r="D858">
            <v>0</v>
          </cell>
          <cell r="E858">
            <v>0</v>
          </cell>
          <cell r="F858" t="str">
            <v/>
          </cell>
          <cell r="G858" t="str">
            <v/>
          </cell>
          <cell r="H858">
            <v>0</v>
          </cell>
          <cell r="I858" t="str">
            <v/>
          </cell>
        </row>
        <row r="859"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 t="str">
            <v xml:space="preserve">Subtotal Maquinaria y Equipos </v>
          </cell>
          <cell r="I859">
            <v>1000</v>
          </cell>
        </row>
        <row r="860">
          <cell r="C860" t="str">
            <v>MATERIALES EN OBRA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C861" t="str">
            <v>DESCRIPCION</v>
          </cell>
          <cell r="D861">
            <v>0</v>
          </cell>
          <cell r="E861">
            <v>0</v>
          </cell>
          <cell r="F861" t="str">
            <v>UNIDAD</v>
          </cell>
          <cell r="G861" t="str">
            <v>PRECIO UNITARIO</v>
          </cell>
          <cell r="H861" t="str">
            <v>CANTIDAD</v>
          </cell>
          <cell r="I861" t="str">
            <v>VALOR UNITARIO</v>
          </cell>
        </row>
        <row r="862">
          <cell r="C862" t="str">
            <v>CONCRETO DE 21MPa (F'c = 3000PSI) ELABORADO EN OBRA</v>
          </cell>
          <cell r="D862">
            <v>0</v>
          </cell>
          <cell r="E862">
            <v>0</v>
          </cell>
          <cell r="F862" t="str">
            <v>M3</v>
          </cell>
          <cell r="G862">
            <v>314660</v>
          </cell>
          <cell r="H862">
            <v>0.06</v>
          </cell>
          <cell r="I862">
            <v>18879.599999999999</v>
          </cell>
        </row>
        <row r="863">
          <cell r="C863" t="str">
            <v>TUBERIA PVC PERFILADA D=250mm (10Pulg)</v>
          </cell>
          <cell r="D863">
            <v>0</v>
          </cell>
          <cell r="E863">
            <v>0</v>
          </cell>
          <cell r="F863" t="str">
            <v>ML</v>
          </cell>
          <cell r="G863">
            <v>49015.799999999996</v>
          </cell>
          <cell r="H863">
            <v>1.5</v>
          </cell>
          <cell r="I863">
            <v>73523.7</v>
          </cell>
        </row>
        <row r="864"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C865" t="str">
            <v/>
          </cell>
          <cell r="D865">
            <v>0</v>
          </cell>
          <cell r="E865">
            <v>0</v>
          </cell>
          <cell r="F865" t="str">
            <v/>
          </cell>
          <cell r="G865" t="str">
            <v/>
          </cell>
          <cell r="H865">
            <v>0</v>
          </cell>
          <cell r="I865" t="str">
            <v/>
          </cell>
        </row>
        <row r="866">
          <cell r="C866" t="str">
            <v/>
          </cell>
          <cell r="D866">
            <v>0</v>
          </cell>
          <cell r="E866">
            <v>0</v>
          </cell>
          <cell r="F866" t="str">
            <v/>
          </cell>
          <cell r="G866" t="str">
            <v/>
          </cell>
          <cell r="H866">
            <v>0</v>
          </cell>
          <cell r="I866" t="str">
            <v/>
          </cell>
        </row>
        <row r="867">
          <cell r="C867" t="str">
            <v/>
          </cell>
          <cell r="D867">
            <v>0</v>
          </cell>
          <cell r="E867">
            <v>0</v>
          </cell>
          <cell r="F867" t="str">
            <v/>
          </cell>
          <cell r="G867" t="str">
            <v/>
          </cell>
          <cell r="H867">
            <v>0</v>
          </cell>
          <cell r="I867" t="str">
            <v/>
          </cell>
        </row>
        <row r="868">
          <cell r="C868" t="str">
            <v/>
          </cell>
          <cell r="D868">
            <v>0</v>
          </cell>
          <cell r="E868">
            <v>0</v>
          </cell>
          <cell r="F868" t="str">
            <v/>
          </cell>
          <cell r="G868" t="str">
            <v/>
          </cell>
          <cell r="H868">
            <v>0</v>
          </cell>
          <cell r="I868" t="str">
            <v/>
          </cell>
        </row>
        <row r="869">
          <cell r="C869" t="str">
            <v/>
          </cell>
          <cell r="D869">
            <v>0</v>
          </cell>
          <cell r="E869">
            <v>0</v>
          </cell>
          <cell r="F869" t="str">
            <v/>
          </cell>
          <cell r="G869" t="str">
            <v/>
          </cell>
          <cell r="H869">
            <v>0</v>
          </cell>
          <cell r="I869" t="str">
            <v/>
          </cell>
        </row>
        <row r="870">
          <cell r="C870" t="str">
            <v/>
          </cell>
          <cell r="D870">
            <v>0</v>
          </cell>
          <cell r="E870">
            <v>0</v>
          </cell>
          <cell r="F870" t="str">
            <v/>
          </cell>
          <cell r="G870" t="str">
            <v/>
          </cell>
          <cell r="H870">
            <v>0</v>
          </cell>
          <cell r="I870" t="str">
            <v/>
          </cell>
        </row>
        <row r="871">
          <cell r="C871" t="str">
            <v/>
          </cell>
          <cell r="D871">
            <v>0</v>
          </cell>
          <cell r="E871">
            <v>0</v>
          </cell>
          <cell r="F871" t="str">
            <v/>
          </cell>
          <cell r="G871" t="str">
            <v/>
          </cell>
          <cell r="H871">
            <v>0</v>
          </cell>
          <cell r="I871" t="str">
            <v/>
          </cell>
        </row>
        <row r="872">
          <cell r="C872" t="str">
            <v/>
          </cell>
          <cell r="D872">
            <v>0</v>
          </cell>
          <cell r="E872">
            <v>0</v>
          </cell>
          <cell r="F872" t="str">
            <v/>
          </cell>
          <cell r="G872" t="str">
            <v/>
          </cell>
          <cell r="H872">
            <v>0</v>
          </cell>
          <cell r="I872" t="str">
            <v/>
          </cell>
        </row>
        <row r="873">
          <cell r="C873" t="str">
            <v/>
          </cell>
          <cell r="D873">
            <v>0</v>
          </cell>
          <cell r="E873">
            <v>0</v>
          </cell>
          <cell r="F873" t="str">
            <v/>
          </cell>
          <cell r="G873" t="str">
            <v/>
          </cell>
          <cell r="H873">
            <v>0</v>
          </cell>
          <cell r="I873" t="str">
            <v/>
          </cell>
        </row>
        <row r="874"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 t="str">
            <v xml:space="preserve">Subtotal Materiales en Obra </v>
          </cell>
          <cell r="I874">
            <v>92403</v>
          </cell>
        </row>
        <row r="875">
          <cell r="C875" t="str">
            <v>TRANSPORTE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</row>
        <row r="876">
          <cell r="C876" t="str">
            <v>DESCRIPCION</v>
          </cell>
          <cell r="D876" t="str">
            <v>UNIDAD</v>
          </cell>
          <cell r="E876" t="str">
            <v>CANTIDAD</v>
          </cell>
          <cell r="F876" t="str">
            <v>DIST.</v>
          </cell>
          <cell r="G876" t="str">
            <v>UNIDAD/KM</v>
          </cell>
          <cell r="H876" t="str">
            <v>TARIFA</v>
          </cell>
          <cell r="I876" t="str">
            <v>VALOR UNITARIO</v>
          </cell>
        </row>
        <row r="877">
          <cell r="C877" t="str">
            <v/>
          </cell>
          <cell r="D877" t="str">
            <v/>
          </cell>
          <cell r="E877">
            <v>0</v>
          </cell>
          <cell r="F877">
            <v>0</v>
          </cell>
          <cell r="G877" t="str">
            <v/>
          </cell>
          <cell r="H877" t="str">
            <v/>
          </cell>
          <cell r="I877" t="str">
            <v/>
          </cell>
        </row>
        <row r="878">
          <cell r="C878" t="str">
            <v/>
          </cell>
          <cell r="D878" t="str">
            <v/>
          </cell>
          <cell r="E878">
            <v>0</v>
          </cell>
          <cell r="F878">
            <v>0</v>
          </cell>
          <cell r="G878" t="str">
            <v/>
          </cell>
          <cell r="H878" t="str">
            <v/>
          </cell>
          <cell r="I878" t="str">
            <v/>
          </cell>
        </row>
        <row r="879">
          <cell r="C879" t="str">
            <v/>
          </cell>
          <cell r="D879" t="str">
            <v/>
          </cell>
          <cell r="E879">
            <v>0</v>
          </cell>
          <cell r="F879">
            <v>0</v>
          </cell>
          <cell r="G879" t="str">
            <v/>
          </cell>
          <cell r="H879" t="str">
            <v/>
          </cell>
          <cell r="I879" t="str">
            <v/>
          </cell>
        </row>
        <row r="880">
          <cell r="C880" t="str">
            <v/>
          </cell>
          <cell r="D880" t="str">
            <v/>
          </cell>
          <cell r="E880">
            <v>0</v>
          </cell>
          <cell r="F880">
            <v>0</v>
          </cell>
          <cell r="G880" t="str">
            <v/>
          </cell>
          <cell r="H880" t="str">
            <v/>
          </cell>
          <cell r="I880" t="str">
            <v/>
          </cell>
        </row>
        <row r="881">
          <cell r="C881" t="str">
            <v/>
          </cell>
          <cell r="D881" t="str">
            <v/>
          </cell>
          <cell r="E881">
            <v>0</v>
          </cell>
          <cell r="F881">
            <v>0</v>
          </cell>
          <cell r="G881" t="str">
            <v/>
          </cell>
          <cell r="H881" t="str">
            <v/>
          </cell>
          <cell r="I881" t="str">
            <v/>
          </cell>
        </row>
        <row r="882"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 t="str">
            <v xml:space="preserve">Subtotal Transporte </v>
          </cell>
          <cell r="I882">
            <v>0</v>
          </cell>
        </row>
        <row r="883">
          <cell r="C883" t="str">
            <v>MANO DE OBRA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C884" t="str">
            <v>DESCRIPCION</v>
          </cell>
          <cell r="D884" t="str">
            <v>CANTIDAD</v>
          </cell>
          <cell r="E884" t="str">
            <v>JORNAL</v>
          </cell>
          <cell r="F884" t="str">
            <v>PRESTAC.</v>
          </cell>
          <cell r="G884" t="str">
            <v>JORNAL TOTAL</v>
          </cell>
          <cell r="H884" t="str">
            <v>RENDIMIENTO</v>
          </cell>
          <cell r="I884" t="str">
            <v>VALOR UNITARIO</v>
          </cell>
        </row>
        <row r="885">
          <cell r="C885" t="str">
            <v>AYUDANTE ALBAÑILERIA</v>
          </cell>
          <cell r="D885">
            <v>1</v>
          </cell>
          <cell r="E885">
            <v>32220</v>
          </cell>
          <cell r="F885">
            <v>0.70709959794144628</v>
          </cell>
          <cell r="G885">
            <v>55002.749045673394</v>
          </cell>
          <cell r="H885">
            <v>0.4</v>
          </cell>
          <cell r="I885">
            <v>22001.1</v>
          </cell>
        </row>
        <row r="886">
          <cell r="C886" t="str">
            <v>OFICIAL ALBAÑILERIA</v>
          </cell>
          <cell r="D886">
            <v>1</v>
          </cell>
          <cell r="E886">
            <v>47260</v>
          </cell>
          <cell r="F886">
            <v>0.67776305462046826</v>
          </cell>
          <cell r="G886">
            <v>79291.081961363321</v>
          </cell>
          <cell r="H886">
            <v>0.3</v>
          </cell>
          <cell r="I886">
            <v>23787.32</v>
          </cell>
        </row>
        <row r="887">
          <cell r="C887" t="str">
            <v/>
          </cell>
          <cell r="D887">
            <v>0</v>
          </cell>
          <cell r="E887" t="str">
            <v/>
          </cell>
          <cell r="F887" t="str">
            <v/>
          </cell>
          <cell r="G887" t="str">
            <v/>
          </cell>
          <cell r="H887">
            <v>0</v>
          </cell>
          <cell r="I887" t="str">
            <v/>
          </cell>
        </row>
        <row r="888">
          <cell r="C888" t="str">
            <v/>
          </cell>
          <cell r="D888">
            <v>0</v>
          </cell>
          <cell r="E888" t="str">
            <v/>
          </cell>
          <cell r="F888" t="str">
            <v/>
          </cell>
          <cell r="G888" t="str">
            <v/>
          </cell>
          <cell r="H888">
            <v>0</v>
          </cell>
          <cell r="I888" t="str">
            <v/>
          </cell>
        </row>
        <row r="889">
          <cell r="C889" t="str">
            <v/>
          </cell>
          <cell r="D889">
            <v>0</v>
          </cell>
          <cell r="E889" t="str">
            <v/>
          </cell>
          <cell r="F889" t="str">
            <v/>
          </cell>
          <cell r="G889" t="str">
            <v/>
          </cell>
          <cell r="H889">
            <v>0</v>
          </cell>
          <cell r="I889" t="str">
            <v/>
          </cell>
        </row>
        <row r="890">
          <cell r="C890" t="str">
            <v/>
          </cell>
          <cell r="D890">
            <v>0</v>
          </cell>
          <cell r="E890" t="str">
            <v/>
          </cell>
          <cell r="F890" t="str">
            <v/>
          </cell>
          <cell r="G890" t="str">
            <v/>
          </cell>
          <cell r="H890">
            <v>0</v>
          </cell>
          <cell r="I890" t="str">
            <v/>
          </cell>
        </row>
        <row r="891">
          <cell r="C891" t="str">
            <v/>
          </cell>
          <cell r="D891">
            <v>0</v>
          </cell>
          <cell r="E891" t="str">
            <v/>
          </cell>
          <cell r="F891" t="str">
            <v/>
          </cell>
          <cell r="G891" t="str">
            <v/>
          </cell>
          <cell r="H891">
            <v>0</v>
          </cell>
          <cell r="I891" t="str">
            <v/>
          </cell>
        </row>
        <row r="892">
          <cell r="C892" t="str">
            <v/>
          </cell>
          <cell r="D892">
            <v>0</v>
          </cell>
          <cell r="E892" t="str">
            <v/>
          </cell>
          <cell r="F892" t="str">
            <v/>
          </cell>
          <cell r="G892" t="str">
            <v/>
          </cell>
          <cell r="H892">
            <v>0</v>
          </cell>
          <cell r="I892" t="str">
            <v/>
          </cell>
        </row>
        <row r="893">
          <cell r="C893" t="str">
            <v/>
          </cell>
          <cell r="D893">
            <v>0</v>
          </cell>
          <cell r="E893" t="str">
            <v/>
          </cell>
          <cell r="F893" t="str">
            <v/>
          </cell>
          <cell r="G893" t="str">
            <v/>
          </cell>
          <cell r="H893">
            <v>0</v>
          </cell>
          <cell r="I893" t="str">
            <v/>
          </cell>
        </row>
        <row r="894">
          <cell r="C894" t="str">
            <v/>
          </cell>
          <cell r="D894">
            <v>0</v>
          </cell>
          <cell r="E894" t="str">
            <v/>
          </cell>
          <cell r="F894" t="str">
            <v/>
          </cell>
          <cell r="G894" t="str">
            <v/>
          </cell>
          <cell r="H894">
            <v>0</v>
          </cell>
          <cell r="I894" t="str">
            <v/>
          </cell>
        </row>
        <row r="895"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 t="str">
            <v xml:space="preserve">Subtotal Mano de Obra </v>
          </cell>
          <cell r="I895">
            <v>45788</v>
          </cell>
        </row>
        <row r="896"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C898" t="str">
            <v xml:space="preserve">VALOR PRECIO UNITARIO 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139191</v>
          </cell>
        </row>
        <row r="899"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C900" t="str">
            <v>ATA-050</v>
          </cell>
          <cell r="D900" t="str">
            <v>INSTALACION DE TUBERIA PEAD D=90MM PE 100 PN 10 (INCLUYE EXTENDIDO, COLOCACION DE LA TUBERIA Y SUS ACCESORIOS).</v>
          </cell>
          <cell r="E900">
            <v>0</v>
          </cell>
          <cell r="F900">
            <v>1.2999999999999999E-2</v>
          </cell>
          <cell r="G900">
            <v>6125</v>
          </cell>
          <cell r="H900" t="str">
            <v>UNIDAD :</v>
          </cell>
          <cell r="I900" t="str">
            <v>ML</v>
          </cell>
        </row>
        <row r="901">
          <cell r="C901" t="str">
            <v>INSTALACION DE TUBERIA PEAD D=90MM PE 100 PN 10 (INCLUYE EXTENDIDO, COLOCACION DE LA TUBERIA Y SUS ACCESORIOS).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C903" t="str">
            <v>MAQUINARIA Y EQUIPOS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C904" t="str">
            <v>DESCRIPCION</v>
          </cell>
          <cell r="D904">
            <v>0</v>
          </cell>
          <cell r="E904">
            <v>0</v>
          </cell>
          <cell r="F904" t="str">
            <v>UNIDAD</v>
          </cell>
          <cell r="G904" t="str">
            <v>TARIFA/ UNIDAD</v>
          </cell>
          <cell r="H904" t="str">
            <v>RENDIMIENTO</v>
          </cell>
          <cell r="I904" t="str">
            <v>VALOR UNITARIO</v>
          </cell>
        </row>
        <row r="905">
          <cell r="C905" t="str">
            <v>HERRAMIENTAS MENORES</v>
          </cell>
          <cell r="D905">
            <v>0</v>
          </cell>
          <cell r="E905">
            <v>0</v>
          </cell>
          <cell r="F905" t="str">
            <v>GLB</v>
          </cell>
          <cell r="G905">
            <v>1000</v>
          </cell>
          <cell r="H905">
            <v>1.2999999999999999E-2</v>
          </cell>
          <cell r="I905">
            <v>13</v>
          </cell>
        </row>
        <row r="906">
          <cell r="C906" t="str">
            <v>EQUIPO HIDRAULICO 500MM, CARRO ALINEADOR, REFRENTADOR, PLANCHA CALEFACTORA Y JUEGO DE MORDAZAS 355MM</v>
          </cell>
          <cell r="D906">
            <v>0</v>
          </cell>
          <cell r="E906">
            <v>0</v>
          </cell>
          <cell r="F906" t="str">
            <v>DIA</v>
          </cell>
          <cell r="G906">
            <v>104400</v>
          </cell>
          <cell r="H906">
            <v>1.2999999999999999E-2</v>
          </cell>
          <cell r="I906">
            <v>1357.2</v>
          </cell>
        </row>
        <row r="907">
          <cell r="C907" t="str">
            <v>PLANTA ELECTRICA 110V Y POTENCIA 5000W</v>
          </cell>
          <cell r="D907">
            <v>0</v>
          </cell>
          <cell r="E907">
            <v>0</v>
          </cell>
          <cell r="F907" t="str">
            <v>DIA</v>
          </cell>
          <cell r="G907">
            <v>75400</v>
          </cell>
          <cell r="H907">
            <v>1.2999999999999999E-2</v>
          </cell>
          <cell r="I907">
            <v>980.2</v>
          </cell>
        </row>
        <row r="908">
          <cell r="C908" t="str">
            <v>ACPM</v>
          </cell>
          <cell r="D908">
            <v>0</v>
          </cell>
          <cell r="E908">
            <v>0</v>
          </cell>
          <cell r="F908" t="str">
            <v>GLN</v>
          </cell>
          <cell r="G908">
            <v>8000</v>
          </cell>
          <cell r="H908">
            <v>4.4000000000000003E-3</v>
          </cell>
          <cell r="I908">
            <v>35.200000000000003</v>
          </cell>
        </row>
        <row r="909">
          <cell r="C909" t="str">
            <v/>
          </cell>
          <cell r="D909">
            <v>0</v>
          </cell>
          <cell r="E909">
            <v>0</v>
          </cell>
          <cell r="F909" t="str">
            <v/>
          </cell>
          <cell r="G909" t="str">
            <v/>
          </cell>
          <cell r="H909">
            <v>0</v>
          </cell>
          <cell r="I909" t="str">
            <v/>
          </cell>
        </row>
        <row r="910">
          <cell r="C910" t="str">
            <v/>
          </cell>
          <cell r="D910">
            <v>0</v>
          </cell>
          <cell r="E910">
            <v>0</v>
          </cell>
          <cell r="F910" t="str">
            <v/>
          </cell>
          <cell r="G910" t="str">
            <v/>
          </cell>
          <cell r="H910">
            <v>0</v>
          </cell>
          <cell r="I910" t="str">
            <v/>
          </cell>
        </row>
        <row r="911">
          <cell r="C911" t="str">
            <v/>
          </cell>
          <cell r="D911">
            <v>0</v>
          </cell>
          <cell r="E911">
            <v>0</v>
          </cell>
          <cell r="F911" t="str">
            <v/>
          </cell>
          <cell r="G911" t="str">
            <v/>
          </cell>
          <cell r="H911">
            <v>0</v>
          </cell>
          <cell r="I911" t="str">
            <v/>
          </cell>
        </row>
        <row r="912">
          <cell r="C912" t="str">
            <v/>
          </cell>
          <cell r="D912">
            <v>0</v>
          </cell>
          <cell r="E912">
            <v>0</v>
          </cell>
          <cell r="F912" t="str">
            <v/>
          </cell>
          <cell r="G912" t="str">
            <v/>
          </cell>
          <cell r="H912">
            <v>0</v>
          </cell>
          <cell r="I912" t="str">
            <v/>
          </cell>
        </row>
        <row r="913"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 t="str">
            <v xml:space="preserve">Subtotal Maquinaria y Equipos </v>
          </cell>
          <cell r="I913">
            <v>2386</v>
          </cell>
        </row>
        <row r="914">
          <cell r="C914" t="str">
            <v>MATERIALES EN OBRA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C915" t="str">
            <v>DESCRIPCION</v>
          </cell>
          <cell r="D915">
            <v>0</v>
          </cell>
          <cell r="E915">
            <v>0</v>
          </cell>
          <cell r="F915" t="str">
            <v>UNIDAD</v>
          </cell>
          <cell r="G915" t="str">
            <v>PRECIO UNITARIO</v>
          </cell>
          <cell r="H915" t="str">
            <v>CANTIDAD</v>
          </cell>
          <cell r="I915" t="str">
            <v>VALOR UNITARIO</v>
          </cell>
        </row>
        <row r="916">
          <cell r="C916" t="str">
            <v>CINTA PREVENTIVA O DE IMPACTO - TUBERIA</v>
          </cell>
          <cell r="D916">
            <v>0</v>
          </cell>
          <cell r="E916">
            <v>0</v>
          </cell>
          <cell r="F916" t="str">
            <v>ML</v>
          </cell>
          <cell r="G916">
            <v>250</v>
          </cell>
          <cell r="H916">
            <v>1.04</v>
          </cell>
          <cell r="I916">
            <v>260</v>
          </cell>
        </row>
        <row r="917">
          <cell r="C917" t="str">
            <v/>
          </cell>
          <cell r="D917">
            <v>0</v>
          </cell>
          <cell r="E917">
            <v>0</v>
          </cell>
          <cell r="F917" t="str">
            <v/>
          </cell>
          <cell r="G917" t="str">
            <v/>
          </cell>
          <cell r="H917">
            <v>0</v>
          </cell>
          <cell r="I917" t="str">
            <v/>
          </cell>
        </row>
        <row r="918">
          <cell r="C918" t="str">
            <v/>
          </cell>
          <cell r="D918">
            <v>0</v>
          </cell>
          <cell r="E918">
            <v>0</v>
          </cell>
          <cell r="F918" t="str">
            <v/>
          </cell>
          <cell r="G918" t="str">
            <v/>
          </cell>
          <cell r="H918">
            <v>0</v>
          </cell>
          <cell r="I918" t="str">
            <v/>
          </cell>
        </row>
        <row r="919">
          <cell r="C919" t="str">
            <v/>
          </cell>
          <cell r="D919">
            <v>0</v>
          </cell>
          <cell r="E919">
            <v>0</v>
          </cell>
          <cell r="F919" t="str">
            <v/>
          </cell>
          <cell r="G919" t="str">
            <v/>
          </cell>
          <cell r="H919">
            <v>0</v>
          </cell>
          <cell r="I919" t="str">
            <v/>
          </cell>
        </row>
        <row r="920">
          <cell r="C920" t="str">
            <v/>
          </cell>
          <cell r="D920">
            <v>0</v>
          </cell>
          <cell r="E920">
            <v>0</v>
          </cell>
          <cell r="F920" t="str">
            <v/>
          </cell>
          <cell r="G920" t="str">
            <v/>
          </cell>
          <cell r="H920">
            <v>0</v>
          </cell>
          <cell r="I920" t="str">
            <v/>
          </cell>
        </row>
        <row r="921">
          <cell r="C921" t="str">
            <v/>
          </cell>
          <cell r="D921">
            <v>0</v>
          </cell>
          <cell r="E921">
            <v>0</v>
          </cell>
          <cell r="F921" t="str">
            <v/>
          </cell>
          <cell r="G921" t="str">
            <v/>
          </cell>
          <cell r="H921">
            <v>0</v>
          </cell>
          <cell r="I921" t="str">
            <v/>
          </cell>
        </row>
        <row r="922">
          <cell r="C922" t="str">
            <v/>
          </cell>
          <cell r="D922">
            <v>0</v>
          </cell>
          <cell r="E922">
            <v>0</v>
          </cell>
          <cell r="F922" t="str">
            <v/>
          </cell>
          <cell r="G922" t="str">
            <v/>
          </cell>
          <cell r="H922">
            <v>0</v>
          </cell>
          <cell r="I922" t="str">
            <v/>
          </cell>
        </row>
        <row r="923">
          <cell r="C923" t="str">
            <v/>
          </cell>
          <cell r="D923">
            <v>0</v>
          </cell>
          <cell r="E923">
            <v>0</v>
          </cell>
          <cell r="F923" t="str">
            <v/>
          </cell>
          <cell r="G923" t="str">
            <v/>
          </cell>
          <cell r="H923">
            <v>0</v>
          </cell>
          <cell r="I923" t="str">
            <v/>
          </cell>
        </row>
        <row r="924">
          <cell r="C924" t="str">
            <v/>
          </cell>
          <cell r="D924">
            <v>0</v>
          </cell>
          <cell r="E924">
            <v>0</v>
          </cell>
          <cell r="F924" t="str">
            <v/>
          </cell>
          <cell r="G924" t="str">
            <v/>
          </cell>
          <cell r="H924">
            <v>0</v>
          </cell>
          <cell r="I924" t="str">
            <v/>
          </cell>
        </row>
        <row r="925"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 t="str">
            <v xml:space="preserve">Subtotal Materiales en Obra </v>
          </cell>
          <cell r="I925">
            <v>260</v>
          </cell>
        </row>
        <row r="926">
          <cell r="C926" t="str">
            <v>TRANSPORTE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C927" t="str">
            <v>DESCRIPCION</v>
          </cell>
          <cell r="D927" t="str">
            <v>UNIDAD</v>
          </cell>
          <cell r="E927" t="str">
            <v>CANTIDAD</v>
          </cell>
          <cell r="F927" t="str">
            <v>DIST.</v>
          </cell>
          <cell r="G927" t="str">
            <v>UNIDAD/KM</v>
          </cell>
          <cell r="H927" t="str">
            <v>TARIFA</v>
          </cell>
          <cell r="I927" t="str">
            <v>VALOR UNITARIO</v>
          </cell>
        </row>
        <row r="928">
          <cell r="C928" t="str">
            <v/>
          </cell>
          <cell r="D928" t="str">
            <v/>
          </cell>
          <cell r="E928">
            <v>0</v>
          </cell>
          <cell r="F928">
            <v>0</v>
          </cell>
          <cell r="G928" t="str">
            <v/>
          </cell>
          <cell r="H928" t="str">
            <v/>
          </cell>
          <cell r="I928" t="str">
            <v/>
          </cell>
        </row>
        <row r="929">
          <cell r="C929" t="str">
            <v/>
          </cell>
          <cell r="D929" t="str">
            <v/>
          </cell>
          <cell r="E929">
            <v>0</v>
          </cell>
          <cell r="F929">
            <v>0</v>
          </cell>
          <cell r="G929" t="str">
            <v/>
          </cell>
          <cell r="H929" t="str">
            <v/>
          </cell>
          <cell r="I929" t="str">
            <v/>
          </cell>
        </row>
        <row r="930">
          <cell r="C930" t="str">
            <v/>
          </cell>
          <cell r="D930" t="str">
            <v/>
          </cell>
          <cell r="E930">
            <v>0</v>
          </cell>
          <cell r="F930">
            <v>0</v>
          </cell>
          <cell r="G930" t="str">
            <v/>
          </cell>
          <cell r="H930" t="str">
            <v/>
          </cell>
          <cell r="I930" t="str">
            <v/>
          </cell>
        </row>
        <row r="931">
          <cell r="C931" t="str">
            <v/>
          </cell>
          <cell r="D931" t="str">
            <v/>
          </cell>
          <cell r="E931">
            <v>0</v>
          </cell>
          <cell r="F931">
            <v>0</v>
          </cell>
          <cell r="G931" t="str">
            <v/>
          </cell>
          <cell r="H931" t="str">
            <v/>
          </cell>
          <cell r="I931" t="str">
            <v/>
          </cell>
        </row>
        <row r="932">
          <cell r="C932" t="str">
            <v/>
          </cell>
          <cell r="D932" t="str">
            <v/>
          </cell>
          <cell r="E932">
            <v>0</v>
          </cell>
          <cell r="F932">
            <v>0</v>
          </cell>
          <cell r="G932" t="str">
            <v/>
          </cell>
          <cell r="H932" t="str">
            <v/>
          </cell>
          <cell r="I932" t="str">
            <v/>
          </cell>
        </row>
        <row r="933"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 t="str">
            <v xml:space="preserve">Subtotal Transporte </v>
          </cell>
          <cell r="I933">
            <v>0</v>
          </cell>
        </row>
        <row r="934">
          <cell r="C934" t="str">
            <v>MANO DE OBRA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C935" t="str">
            <v>DESCRIPCION</v>
          </cell>
          <cell r="D935" t="str">
            <v>CANTIDAD</v>
          </cell>
          <cell r="E935" t="str">
            <v>JORNAL</v>
          </cell>
          <cell r="F935" t="str">
            <v>PRESTAC.</v>
          </cell>
          <cell r="G935" t="str">
            <v>JORNAL TOTAL</v>
          </cell>
          <cell r="H935" t="str">
            <v>RENDIMIENTO</v>
          </cell>
          <cell r="I935" t="str">
            <v>VALOR UNITARIO</v>
          </cell>
        </row>
        <row r="936">
          <cell r="C936" t="str">
            <v>AYUDANTE FONTANERIA</v>
          </cell>
          <cell r="D936">
            <v>1</v>
          </cell>
          <cell r="E936">
            <v>35440</v>
          </cell>
          <cell r="F936">
            <v>0.70709959794144628</v>
          </cell>
          <cell r="G936">
            <v>60499.60975104486</v>
          </cell>
          <cell r="H936">
            <v>1.2999999999999999E-2</v>
          </cell>
          <cell r="I936">
            <v>786.49</v>
          </cell>
        </row>
        <row r="937">
          <cell r="C937" t="str">
            <v>OFICIAL FONTANERIA</v>
          </cell>
          <cell r="D937">
            <v>1</v>
          </cell>
          <cell r="E937">
            <v>51980</v>
          </cell>
          <cell r="F937">
            <v>0.67776305462046826</v>
          </cell>
          <cell r="G937">
            <v>87210.123579171937</v>
          </cell>
          <cell r="H937">
            <v>1.2999999999999999E-2</v>
          </cell>
          <cell r="I937">
            <v>1133.73</v>
          </cell>
        </row>
        <row r="938">
          <cell r="C938" t="str">
            <v>OPERADOR</v>
          </cell>
          <cell r="D938">
            <v>1</v>
          </cell>
          <cell r="E938">
            <v>75180</v>
          </cell>
          <cell r="F938">
            <v>0.59538418439857388</v>
          </cell>
          <cell r="G938">
            <v>119940.98298308477</v>
          </cell>
          <cell r="H938">
            <v>1.2999999999999999E-2</v>
          </cell>
          <cell r="I938">
            <v>1559.23</v>
          </cell>
        </row>
        <row r="939">
          <cell r="C939" t="str">
            <v/>
          </cell>
          <cell r="D939">
            <v>0</v>
          </cell>
          <cell r="E939" t="str">
            <v/>
          </cell>
          <cell r="F939" t="str">
            <v/>
          </cell>
          <cell r="G939" t="str">
            <v/>
          </cell>
          <cell r="H939">
            <v>0</v>
          </cell>
          <cell r="I939" t="str">
            <v/>
          </cell>
        </row>
        <row r="940">
          <cell r="C940" t="str">
            <v/>
          </cell>
          <cell r="D940">
            <v>0</v>
          </cell>
          <cell r="E940" t="str">
            <v/>
          </cell>
          <cell r="F940" t="str">
            <v/>
          </cell>
          <cell r="G940" t="str">
            <v/>
          </cell>
          <cell r="H940">
            <v>0</v>
          </cell>
          <cell r="I940" t="str">
            <v/>
          </cell>
        </row>
        <row r="941">
          <cell r="C941" t="str">
            <v/>
          </cell>
          <cell r="D941">
            <v>0</v>
          </cell>
          <cell r="E941" t="str">
            <v/>
          </cell>
          <cell r="F941" t="str">
            <v/>
          </cell>
          <cell r="G941" t="str">
            <v/>
          </cell>
          <cell r="H941">
            <v>0</v>
          </cell>
          <cell r="I941" t="str">
            <v/>
          </cell>
        </row>
        <row r="942">
          <cell r="C942" t="str">
            <v/>
          </cell>
          <cell r="D942">
            <v>0</v>
          </cell>
          <cell r="E942" t="str">
            <v/>
          </cell>
          <cell r="F942" t="str">
            <v/>
          </cell>
          <cell r="G942" t="str">
            <v/>
          </cell>
          <cell r="H942">
            <v>0</v>
          </cell>
          <cell r="I942" t="str">
            <v/>
          </cell>
        </row>
        <row r="943"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 t="str">
            <v xml:space="preserve">Subtotal Mano de Obra </v>
          </cell>
          <cell r="I943">
            <v>3479</v>
          </cell>
        </row>
        <row r="944"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C945" t="str">
            <v xml:space="preserve">VALOR PRECIO UNITARIO 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6125</v>
          </cell>
        </row>
        <row r="946"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C947" t="str">
            <v>ATA-051</v>
          </cell>
          <cell r="D947" t="str">
            <v>INSTALACION DE TUBERIA PEAD D=110MM PE 100 PN 10 (INCLUYE EXTENDIDO, COLOCACION DE LA TUBERIA Y SUS ACCESORIOS).</v>
          </cell>
          <cell r="E947">
            <v>0</v>
          </cell>
          <cell r="F947">
            <v>1.6E-2</v>
          </cell>
          <cell r="G947">
            <v>7470</v>
          </cell>
          <cell r="H947" t="str">
            <v>UNIDAD :</v>
          </cell>
          <cell r="I947" t="str">
            <v>ML</v>
          </cell>
        </row>
        <row r="948">
          <cell r="C948" t="str">
            <v>INSTALACION DE TUBERIA PEAD D=110MM PE 100 PN 10 (INCLUYE EXTENDIDO, COLOCACION DE LA TUBERIA Y SUS ACCESORIOS).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C950" t="str">
            <v>MAQUINARIA Y EQUIPOS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C951" t="str">
            <v>DESCRIPCION</v>
          </cell>
          <cell r="D951">
            <v>0</v>
          </cell>
          <cell r="E951">
            <v>0</v>
          </cell>
          <cell r="F951" t="str">
            <v>UNIDAD</v>
          </cell>
          <cell r="G951" t="str">
            <v>TARIFA/ UNIDAD</v>
          </cell>
          <cell r="H951" t="str">
            <v>RENDIMIENTO</v>
          </cell>
          <cell r="I951" t="str">
            <v>VALOR UNITARIO</v>
          </cell>
        </row>
        <row r="952">
          <cell r="C952" t="str">
            <v>HERRAMIENTAS MENORES</v>
          </cell>
          <cell r="D952">
            <v>0</v>
          </cell>
          <cell r="E952">
            <v>0</v>
          </cell>
          <cell r="F952" t="str">
            <v>GLB</v>
          </cell>
          <cell r="G952">
            <v>1000</v>
          </cell>
          <cell r="H952">
            <v>1.6E-2</v>
          </cell>
          <cell r="I952">
            <v>16</v>
          </cell>
        </row>
        <row r="953">
          <cell r="C953" t="str">
            <v>EQUIPO HIDRAULICO 500MM, CARRO ALINEADOR, REFRENTADOR, PLANCHA CALEFACTORA Y JUEGO DE MORDAZAS 355MM</v>
          </cell>
          <cell r="D953">
            <v>0</v>
          </cell>
          <cell r="E953">
            <v>0</v>
          </cell>
          <cell r="F953" t="str">
            <v>DIA</v>
          </cell>
          <cell r="G953">
            <v>104400</v>
          </cell>
          <cell r="H953">
            <v>1.6E-2</v>
          </cell>
          <cell r="I953">
            <v>1670.4</v>
          </cell>
        </row>
        <row r="954">
          <cell r="C954" t="str">
            <v>PLANTA ELECTRICA 110V Y POTENCIA 5000W</v>
          </cell>
          <cell r="D954">
            <v>0</v>
          </cell>
          <cell r="E954">
            <v>0</v>
          </cell>
          <cell r="F954" t="str">
            <v>DIA</v>
          </cell>
          <cell r="G954">
            <v>75400</v>
          </cell>
          <cell r="H954">
            <v>1.6E-2</v>
          </cell>
          <cell r="I954">
            <v>1206.4000000000001</v>
          </cell>
        </row>
        <row r="955">
          <cell r="C955" t="str">
            <v>ACPM</v>
          </cell>
          <cell r="D955">
            <v>0</v>
          </cell>
          <cell r="E955">
            <v>0</v>
          </cell>
          <cell r="F955" t="str">
            <v>GLN</v>
          </cell>
          <cell r="G955">
            <v>8000</v>
          </cell>
          <cell r="H955">
            <v>4.4000000000000003E-3</v>
          </cell>
          <cell r="I955">
            <v>35.200000000000003</v>
          </cell>
        </row>
        <row r="956">
          <cell r="C956" t="str">
            <v/>
          </cell>
          <cell r="D956">
            <v>0</v>
          </cell>
          <cell r="E956">
            <v>0</v>
          </cell>
          <cell r="F956" t="str">
            <v/>
          </cell>
          <cell r="G956" t="str">
            <v/>
          </cell>
          <cell r="H956">
            <v>0</v>
          </cell>
          <cell r="I956" t="str">
            <v/>
          </cell>
        </row>
        <row r="957">
          <cell r="C957" t="str">
            <v/>
          </cell>
          <cell r="D957">
            <v>0</v>
          </cell>
          <cell r="E957">
            <v>0</v>
          </cell>
          <cell r="F957" t="str">
            <v/>
          </cell>
          <cell r="G957" t="str">
            <v/>
          </cell>
          <cell r="H957">
            <v>0</v>
          </cell>
          <cell r="I957" t="str">
            <v/>
          </cell>
        </row>
        <row r="958">
          <cell r="C958" t="str">
            <v/>
          </cell>
          <cell r="D958">
            <v>0</v>
          </cell>
          <cell r="E958">
            <v>0</v>
          </cell>
          <cell r="F958" t="str">
            <v/>
          </cell>
          <cell r="G958" t="str">
            <v/>
          </cell>
          <cell r="H958">
            <v>0</v>
          </cell>
          <cell r="I958" t="str">
            <v/>
          </cell>
        </row>
        <row r="959">
          <cell r="C959" t="str">
            <v/>
          </cell>
          <cell r="D959">
            <v>0</v>
          </cell>
          <cell r="E959">
            <v>0</v>
          </cell>
          <cell r="F959" t="str">
            <v/>
          </cell>
          <cell r="G959" t="str">
            <v/>
          </cell>
          <cell r="H959">
            <v>0</v>
          </cell>
          <cell r="I959" t="str">
            <v/>
          </cell>
        </row>
        <row r="960">
          <cell r="C960" t="str">
            <v/>
          </cell>
          <cell r="D960">
            <v>0</v>
          </cell>
          <cell r="E960">
            <v>0</v>
          </cell>
          <cell r="F960" t="str">
            <v/>
          </cell>
          <cell r="G960" t="str">
            <v/>
          </cell>
          <cell r="H960">
            <v>0</v>
          </cell>
          <cell r="I960" t="str">
            <v/>
          </cell>
        </row>
        <row r="961">
          <cell r="C961" t="str">
            <v/>
          </cell>
          <cell r="D961">
            <v>0</v>
          </cell>
          <cell r="E961">
            <v>0</v>
          </cell>
          <cell r="F961" t="str">
            <v/>
          </cell>
          <cell r="G961" t="str">
            <v/>
          </cell>
          <cell r="H961">
            <v>0</v>
          </cell>
          <cell r="I961" t="str">
            <v/>
          </cell>
        </row>
        <row r="962"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 t="str">
            <v xml:space="preserve">Subtotal Maquinaria y Equipos </v>
          </cell>
          <cell r="I962">
            <v>2928</v>
          </cell>
        </row>
        <row r="963">
          <cell r="C963" t="str">
            <v>MATERIALES EN OBRA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C964" t="str">
            <v>DESCRIPCION</v>
          </cell>
          <cell r="D964">
            <v>0</v>
          </cell>
          <cell r="E964">
            <v>0</v>
          </cell>
          <cell r="F964" t="str">
            <v>UNIDAD</v>
          </cell>
          <cell r="G964" t="str">
            <v>PRECIO UNITARIO</v>
          </cell>
          <cell r="H964" t="str">
            <v>CANTIDAD</v>
          </cell>
          <cell r="I964" t="str">
            <v>VALOR UNITARIO</v>
          </cell>
        </row>
        <row r="965">
          <cell r="C965" t="str">
            <v>CINTA PREVENTIVA O DE IMPACTO - TUBERIA</v>
          </cell>
          <cell r="D965">
            <v>0</v>
          </cell>
          <cell r="E965">
            <v>0</v>
          </cell>
          <cell r="F965" t="str">
            <v>ML</v>
          </cell>
          <cell r="G965">
            <v>250</v>
          </cell>
          <cell r="H965">
            <v>1.04</v>
          </cell>
          <cell r="I965">
            <v>260</v>
          </cell>
        </row>
        <row r="966">
          <cell r="C966" t="str">
            <v/>
          </cell>
          <cell r="D966">
            <v>0</v>
          </cell>
          <cell r="E966">
            <v>0</v>
          </cell>
          <cell r="F966" t="str">
            <v/>
          </cell>
          <cell r="G966" t="str">
            <v/>
          </cell>
          <cell r="H966">
            <v>0</v>
          </cell>
          <cell r="I966" t="str">
            <v/>
          </cell>
        </row>
        <row r="967">
          <cell r="C967" t="str">
            <v/>
          </cell>
          <cell r="D967">
            <v>0</v>
          </cell>
          <cell r="E967">
            <v>0</v>
          </cell>
          <cell r="F967" t="str">
            <v/>
          </cell>
          <cell r="G967" t="str">
            <v/>
          </cell>
          <cell r="H967">
            <v>0</v>
          </cell>
          <cell r="I967" t="str">
            <v/>
          </cell>
        </row>
        <row r="968">
          <cell r="C968" t="str">
            <v/>
          </cell>
          <cell r="D968">
            <v>0</v>
          </cell>
          <cell r="E968">
            <v>0</v>
          </cell>
          <cell r="F968" t="str">
            <v/>
          </cell>
          <cell r="G968" t="str">
            <v/>
          </cell>
          <cell r="H968">
            <v>0</v>
          </cell>
          <cell r="I968" t="str">
            <v/>
          </cell>
        </row>
        <row r="969">
          <cell r="C969" t="str">
            <v/>
          </cell>
          <cell r="D969">
            <v>0</v>
          </cell>
          <cell r="E969">
            <v>0</v>
          </cell>
          <cell r="F969" t="str">
            <v/>
          </cell>
          <cell r="G969" t="str">
            <v/>
          </cell>
          <cell r="H969">
            <v>0</v>
          </cell>
          <cell r="I969" t="str">
            <v/>
          </cell>
        </row>
        <row r="970">
          <cell r="C970" t="str">
            <v/>
          </cell>
          <cell r="D970">
            <v>0</v>
          </cell>
          <cell r="E970">
            <v>0</v>
          </cell>
          <cell r="F970" t="str">
            <v/>
          </cell>
          <cell r="G970" t="str">
            <v/>
          </cell>
          <cell r="H970">
            <v>0</v>
          </cell>
          <cell r="I970" t="str">
            <v/>
          </cell>
        </row>
        <row r="971">
          <cell r="C971" t="str">
            <v/>
          </cell>
          <cell r="D971">
            <v>0</v>
          </cell>
          <cell r="E971">
            <v>0</v>
          </cell>
          <cell r="F971" t="str">
            <v/>
          </cell>
          <cell r="G971" t="str">
            <v/>
          </cell>
          <cell r="H971">
            <v>0</v>
          </cell>
          <cell r="I971" t="str">
            <v/>
          </cell>
        </row>
        <row r="972">
          <cell r="C972" t="str">
            <v/>
          </cell>
          <cell r="D972">
            <v>0</v>
          </cell>
          <cell r="E972">
            <v>0</v>
          </cell>
          <cell r="F972" t="str">
            <v/>
          </cell>
          <cell r="G972" t="str">
            <v/>
          </cell>
          <cell r="H972">
            <v>0</v>
          </cell>
          <cell r="I972" t="str">
            <v/>
          </cell>
        </row>
        <row r="973"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 t="str">
            <v xml:space="preserve">Subtotal Materiales en Obra </v>
          </cell>
          <cell r="I973">
            <v>260</v>
          </cell>
        </row>
        <row r="974">
          <cell r="C974" t="str">
            <v>TRANSPORTE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C975" t="str">
            <v>DESCRIPCION</v>
          </cell>
          <cell r="D975" t="str">
            <v>UNIDAD</v>
          </cell>
          <cell r="E975" t="str">
            <v>CANTIDAD</v>
          </cell>
          <cell r="F975" t="str">
            <v>DIST.</v>
          </cell>
          <cell r="G975" t="str">
            <v>UNIDAD/KM</v>
          </cell>
          <cell r="H975" t="str">
            <v>TARIFA</v>
          </cell>
          <cell r="I975" t="str">
            <v>VALOR UNITARIO</v>
          </cell>
        </row>
        <row r="976">
          <cell r="C976" t="str">
            <v/>
          </cell>
          <cell r="D976" t="str">
            <v/>
          </cell>
          <cell r="E976">
            <v>0</v>
          </cell>
          <cell r="F976">
            <v>0</v>
          </cell>
          <cell r="G976" t="str">
            <v/>
          </cell>
          <cell r="H976" t="str">
            <v/>
          </cell>
          <cell r="I976" t="str">
            <v/>
          </cell>
        </row>
        <row r="977">
          <cell r="C977" t="str">
            <v/>
          </cell>
          <cell r="D977" t="str">
            <v/>
          </cell>
          <cell r="E977">
            <v>0</v>
          </cell>
          <cell r="F977">
            <v>0</v>
          </cell>
          <cell r="G977" t="str">
            <v/>
          </cell>
          <cell r="H977" t="str">
            <v/>
          </cell>
          <cell r="I977" t="str">
            <v/>
          </cell>
        </row>
        <row r="978">
          <cell r="C978" t="str">
            <v/>
          </cell>
          <cell r="D978" t="str">
            <v/>
          </cell>
          <cell r="E978">
            <v>0</v>
          </cell>
          <cell r="F978">
            <v>0</v>
          </cell>
          <cell r="G978" t="str">
            <v/>
          </cell>
          <cell r="H978" t="str">
            <v/>
          </cell>
          <cell r="I978" t="str">
            <v/>
          </cell>
        </row>
        <row r="979">
          <cell r="C979" t="str">
            <v/>
          </cell>
          <cell r="D979" t="str">
            <v/>
          </cell>
          <cell r="E979">
            <v>0</v>
          </cell>
          <cell r="F979">
            <v>0</v>
          </cell>
          <cell r="G979" t="str">
            <v/>
          </cell>
          <cell r="H979" t="str">
            <v/>
          </cell>
          <cell r="I979" t="str">
            <v/>
          </cell>
        </row>
        <row r="980">
          <cell r="C980" t="str">
            <v/>
          </cell>
          <cell r="D980" t="str">
            <v/>
          </cell>
          <cell r="E980">
            <v>0</v>
          </cell>
          <cell r="F980">
            <v>0</v>
          </cell>
          <cell r="G980" t="str">
            <v/>
          </cell>
          <cell r="H980" t="str">
            <v/>
          </cell>
          <cell r="I980" t="str">
            <v/>
          </cell>
        </row>
        <row r="981"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 t="str">
            <v xml:space="preserve">Subtotal Transporte </v>
          </cell>
          <cell r="I981">
            <v>0</v>
          </cell>
        </row>
        <row r="982">
          <cell r="C982" t="str">
            <v>MANO DE OBRA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C983" t="str">
            <v>DESCRIPCION</v>
          </cell>
          <cell r="D983" t="str">
            <v>CANTIDAD</v>
          </cell>
          <cell r="E983" t="str">
            <v>JORNAL</v>
          </cell>
          <cell r="F983" t="str">
            <v>PRESTAC.</v>
          </cell>
          <cell r="G983" t="str">
            <v>JORNAL TOTAL</v>
          </cell>
          <cell r="H983" t="str">
            <v>RENDIMIENTO</v>
          </cell>
          <cell r="I983" t="str">
            <v>VALOR UNITARIO</v>
          </cell>
        </row>
        <row r="984">
          <cell r="C984" t="str">
            <v>AYUDANTE FONTANERIA</v>
          </cell>
          <cell r="D984">
            <v>1</v>
          </cell>
          <cell r="E984">
            <v>35440</v>
          </cell>
          <cell r="F984">
            <v>0.70709959794144628</v>
          </cell>
          <cell r="G984">
            <v>60499.60975104486</v>
          </cell>
          <cell r="H984">
            <v>1.6E-2</v>
          </cell>
          <cell r="I984">
            <v>967.99</v>
          </cell>
        </row>
        <row r="985">
          <cell r="C985" t="str">
            <v>OFICIAL FONTANERIA</v>
          </cell>
          <cell r="D985">
            <v>1</v>
          </cell>
          <cell r="E985">
            <v>51980</v>
          </cell>
          <cell r="F985">
            <v>0.67776305462046826</v>
          </cell>
          <cell r="G985">
            <v>87210.123579171937</v>
          </cell>
          <cell r="H985">
            <v>1.6E-2</v>
          </cell>
          <cell r="I985">
            <v>1395.36</v>
          </cell>
        </row>
        <row r="986">
          <cell r="C986" t="str">
            <v>OPERADOR</v>
          </cell>
          <cell r="D986">
            <v>1</v>
          </cell>
          <cell r="E986">
            <v>75180</v>
          </cell>
          <cell r="F986">
            <v>0.59538418439857388</v>
          </cell>
          <cell r="G986">
            <v>119940.98298308477</v>
          </cell>
          <cell r="H986">
            <v>1.6E-2</v>
          </cell>
          <cell r="I986">
            <v>1919.06</v>
          </cell>
        </row>
        <row r="987">
          <cell r="C987" t="str">
            <v/>
          </cell>
          <cell r="D987">
            <v>0</v>
          </cell>
          <cell r="E987" t="str">
            <v/>
          </cell>
          <cell r="F987" t="str">
            <v/>
          </cell>
          <cell r="G987" t="str">
            <v/>
          </cell>
          <cell r="H987">
            <v>0</v>
          </cell>
          <cell r="I987" t="str">
            <v/>
          </cell>
        </row>
        <row r="988">
          <cell r="C988" t="str">
            <v/>
          </cell>
          <cell r="D988">
            <v>0</v>
          </cell>
          <cell r="E988" t="str">
            <v/>
          </cell>
          <cell r="F988" t="str">
            <v/>
          </cell>
          <cell r="G988" t="str">
            <v/>
          </cell>
          <cell r="H988">
            <v>0</v>
          </cell>
          <cell r="I988" t="str">
            <v/>
          </cell>
        </row>
        <row r="989">
          <cell r="C989" t="str">
            <v/>
          </cell>
          <cell r="D989">
            <v>0</v>
          </cell>
          <cell r="E989" t="str">
            <v/>
          </cell>
          <cell r="F989" t="str">
            <v/>
          </cell>
          <cell r="G989" t="str">
            <v/>
          </cell>
          <cell r="H989">
            <v>0</v>
          </cell>
          <cell r="I989" t="str">
            <v/>
          </cell>
        </row>
        <row r="990">
          <cell r="C990" t="str">
            <v/>
          </cell>
          <cell r="D990">
            <v>0</v>
          </cell>
          <cell r="E990" t="str">
            <v/>
          </cell>
          <cell r="F990" t="str">
            <v/>
          </cell>
          <cell r="G990" t="str">
            <v/>
          </cell>
          <cell r="H990">
            <v>0</v>
          </cell>
          <cell r="I990" t="str">
            <v/>
          </cell>
        </row>
        <row r="991">
          <cell r="C991" t="str">
            <v/>
          </cell>
          <cell r="D991">
            <v>0</v>
          </cell>
          <cell r="E991" t="str">
            <v/>
          </cell>
          <cell r="F991" t="str">
            <v/>
          </cell>
          <cell r="G991" t="str">
            <v/>
          </cell>
          <cell r="H991">
            <v>0</v>
          </cell>
          <cell r="I991" t="str">
            <v/>
          </cell>
        </row>
        <row r="992">
          <cell r="C992" t="str">
            <v/>
          </cell>
          <cell r="D992">
            <v>0</v>
          </cell>
          <cell r="E992" t="str">
            <v/>
          </cell>
          <cell r="F992" t="str">
            <v/>
          </cell>
          <cell r="G992" t="str">
            <v/>
          </cell>
          <cell r="H992">
            <v>0</v>
          </cell>
          <cell r="I992" t="str">
            <v/>
          </cell>
        </row>
        <row r="993">
          <cell r="C993" t="str">
            <v/>
          </cell>
          <cell r="D993">
            <v>0</v>
          </cell>
          <cell r="E993" t="str">
            <v/>
          </cell>
          <cell r="F993" t="str">
            <v/>
          </cell>
          <cell r="G993" t="str">
            <v/>
          </cell>
          <cell r="H993">
            <v>0</v>
          </cell>
          <cell r="I993" t="str">
            <v/>
          </cell>
        </row>
        <row r="994"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 t="str">
            <v xml:space="preserve">Subtotal Mano de Obra </v>
          </cell>
          <cell r="I994">
            <v>4282</v>
          </cell>
        </row>
        <row r="995"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C997" t="str">
            <v xml:space="preserve">VALOR PRECIO UNITARIO 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7470</v>
          </cell>
        </row>
        <row r="998"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C999" t="str">
            <v>ATA-052</v>
          </cell>
          <cell r="D999" t="str">
            <v>INSTALACION DE TUBERIA PEAD D=160MM PE 100 PN 10 (INCLUYE EXTENDIDO, COLOCACION DE LA TUBERIA Y SUS ACCESORIOS).</v>
          </cell>
          <cell r="E999">
            <v>0</v>
          </cell>
          <cell r="F999">
            <v>1.9E-2</v>
          </cell>
          <cell r="G999">
            <v>8815</v>
          </cell>
          <cell r="H999" t="str">
            <v>UNIDAD :</v>
          </cell>
          <cell r="I999" t="str">
            <v>ML</v>
          </cell>
        </row>
        <row r="1000">
          <cell r="C1000" t="str">
            <v>INSTALACION DE TUBERIA PEAD D=160MM PE 100 PN 10 (INCLUYE EXTENDIDO, COLOCACION DE LA TUBERIA Y SUS ACCESORIOS).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</row>
        <row r="1001"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C1002" t="str">
            <v>MAQUINARIA Y EQUIPOS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C1003" t="str">
            <v>DESCRIPCION</v>
          </cell>
          <cell r="D1003">
            <v>0</v>
          </cell>
          <cell r="E1003">
            <v>0</v>
          </cell>
          <cell r="F1003" t="str">
            <v>UNIDAD</v>
          </cell>
          <cell r="G1003" t="str">
            <v>TARIFA/ UNIDAD</v>
          </cell>
          <cell r="H1003" t="str">
            <v>RENDIMIENTO</v>
          </cell>
          <cell r="I1003" t="str">
            <v>VALOR UNITARIO</v>
          </cell>
        </row>
        <row r="1004">
          <cell r="C1004" t="str">
            <v>HERRAMIENTAS MENORES</v>
          </cell>
          <cell r="D1004">
            <v>0</v>
          </cell>
          <cell r="E1004">
            <v>0</v>
          </cell>
          <cell r="F1004" t="str">
            <v>GLB</v>
          </cell>
          <cell r="G1004">
            <v>1000</v>
          </cell>
          <cell r="H1004">
            <v>1.9E-2</v>
          </cell>
          <cell r="I1004">
            <v>19</v>
          </cell>
        </row>
        <row r="1005">
          <cell r="C1005" t="str">
            <v>EQUIPO HIDRAULICO 500MM, CARRO ALINEADOR, REFRENTADOR, PLANCHA CALEFACTORA Y JUEGO DE MORDAZAS 355MM</v>
          </cell>
          <cell r="D1005">
            <v>0</v>
          </cell>
          <cell r="E1005">
            <v>0</v>
          </cell>
          <cell r="F1005" t="str">
            <v>DIA</v>
          </cell>
          <cell r="G1005">
            <v>104400</v>
          </cell>
          <cell r="H1005">
            <v>1.9E-2</v>
          </cell>
          <cell r="I1005">
            <v>1983.6</v>
          </cell>
        </row>
        <row r="1006">
          <cell r="C1006" t="str">
            <v>PLANTA ELECTRICA 110V Y POTENCIA 5000W</v>
          </cell>
          <cell r="D1006">
            <v>0</v>
          </cell>
          <cell r="E1006">
            <v>0</v>
          </cell>
          <cell r="F1006" t="str">
            <v>DIA</v>
          </cell>
          <cell r="G1006">
            <v>75400</v>
          </cell>
          <cell r="H1006">
            <v>1.9E-2</v>
          </cell>
          <cell r="I1006">
            <v>1432.6</v>
          </cell>
        </row>
        <row r="1007">
          <cell r="C1007" t="str">
            <v>ACPM</v>
          </cell>
          <cell r="D1007">
            <v>0</v>
          </cell>
          <cell r="E1007">
            <v>0</v>
          </cell>
          <cell r="F1007" t="str">
            <v>GLN</v>
          </cell>
          <cell r="G1007">
            <v>8000</v>
          </cell>
          <cell r="H1007">
            <v>4.4000000000000003E-3</v>
          </cell>
          <cell r="I1007">
            <v>35.200000000000003</v>
          </cell>
        </row>
        <row r="1008">
          <cell r="C1008" t="str">
            <v/>
          </cell>
          <cell r="D1008">
            <v>0</v>
          </cell>
          <cell r="E1008">
            <v>0</v>
          </cell>
          <cell r="F1008" t="str">
            <v/>
          </cell>
          <cell r="G1008" t="str">
            <v/>
          </cell>
          <cell r="H1008">
            <v>0</v>
          </cell>
          <cell r="I1008" t="str">
            <v/>
          </cell>
        </row>
        <row r="1009">
          <cell r="C1009" t="str">
            <v/>
          </cell>
          <cell r="D1009">
            <v>0</v>
          </cell>
          <cell r="E1009">
            <v>0</v>
          </cell>
          <cell r="F1009" t="str">
            <v/>
          </cell>
          <cell r="G1009" t="str">
            <v/>
          </cell>
          <cell r="H1009">
            <v>0</v>
          </cell>
          <cell r="I1009" t="str">
            <v/>
          </cell>
        </row>
        <row r="1010">
          <cell r="C1010" t="str">
            <v/>
          </cell>
          <cell r="D1010">
            <v>0</v>
          </cell>
          <cell r="E1010">
            <v>0</v>
          </cell>
          <cell r="F1010" t="str">
            <v/>
          </cell>
          <cell r="G1010" t="str">
            <v/>
          </cell>
          <cell r="H1010">
            <v>0</v>
          </cell>
          <cell r="I1010" t="str">
            <v/>
          </cell>
        </row>
        <row r="1011">
          <cell r="C1011" t="str">
            <v/>
          </cell>
          <cell r="D1011">
            <v>0</v>
          </cell>
          <cell r="E1011">
            <v>0</v>
          </cell>
          <cell r="F1011" t="str">
            <v/>
          </cell>
          <cell r="G1011" t="str">
            <v/>
          </cell>
          <cell r="H1011">
            <v>0</v>
          </cell>
          <cell r="I1011" t="str">
            <v/>
          </cell>
        </row>
        <row r="1012">
          <cell r="C1012" t="str">
            <v/>
          </cell>
          <cell r="D1012">
            <v>0</v>
          </cell>
          <cell r="E1012">
            <v>0</v>
          </cell>
          <cell r="F1012" t="str">
            <v/>
          </cell>
          <cell r="G1012" t="str">
            <v/>
          </cell>
          <cell r="H1012">
            <v>0</v>
          </cell>
          <cell r="I1012" t="str">
            <v/>
          </cell>
        </row>
        <row r="1013">
          <cell r="C1013" t="str">
            <v/>
          </cell>
          <cell r="D1013">
            <v>0</v>
          </cell>
          <cell r="E1013">
            <v>0</v>
          </cell>
          <cell r="F1013" t="str">
            <v/>
          </cell>
          <cell r="G1013" t="str">
            <v/>
          </cell>
          <cell r="H1013">
            <v>0</v>
          </cell>
          <cell r="I1013" t="str">
            <v/>
          </cell>
        </row>
        <row r="1014"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 t="str">
            <v xml:space="preserve">Subtotal Maquinaria y Equipos </v>
          </cell>
          <cell r="I1014">
            <v>3470</v>
          </cell>
        </row>
        <row r="1015">
          <cell r="C1015" t="str">
            <v>MATERIALES EN OBRA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C1016" t="str">
            <v>DESCRIPCION</v>
          </cell>
          <cell r="D1016">
            <v>0</v>
          </cell>
          <cell r="E1016">
            <v>0</v>
          </cell>
          <cell r="F1016" t="str">
            <v>UNIDAD</v>
          </cell>
          <cell r="G1016" t="str">
            <v>PRECIO UNITARIO</v>
          </cell>
          <cell r="H1016" t="str">
            <v>CANTIDAD</v>
          </cell>
          <cell r="I1016" t="str">
            <v>VALOR UNITARIO</v>
          </cell>
        </row>
        <row r="1017">
          <cell r="C1017" t="str">
            <v>CINTA PREVENTIVA O DE IMPACTO - TUBERIA</v>
          </cell>
          <cell r="D1017">
            <v>0</v>
          </cell>
          <cell r="E1017">
            <v>0</v>
          </cell>
          <cell r="F1017" t="str">
            <v>ML</v>
          </cell>
          <cell r="G1017">
            <v>250</v>
          </cell>
          <cell r="H1017">
            <v>1.04</v>
          </cell>
          <cell r="I1017">
            <v>260</v>
          </cell>
        </row>
        <row r="1018">
          <cell r="C1018" t="str">
            <v/>
          </cell>
          <cell r="D1018">
            <v>0</v>
          </cell>
          <cell r="E1018">
            <v>0</v>
          </cell>
          <cell r="F1018" t="str">
            <v/>
          </cell>
          <cell r="G1018" t="str">
            <v/>
          </cell>
          <cell r="H1018">
            <v>0</v>
          </cell>
          <cell r="I1018" t="str">
            <v/>
          </cell>
        </row>
        <row r="1019">
          <cell r="C1019" t="str">
            <v/>
          </cell>
          <cell r="D1019">
            <v>0</v>
          </cell>
          <cell r="E1019">
            <v>0</v>
          </cell>
          <cell r="F1019" t="str">
            <v/>
          </cell>
          <cell r="G1019" t="str">
            <v/>
          </cell>
          <cell r="H1019">
            <v>0</v>
          </cell>
          <cell r="I1019" t="str">
            <v/>
          </cell>
        </row>
        <row r="1020">
          <cell r="C1020" t="str">
            <v/>
          </cell>
          <cell r="D1020">
            <v>0</v>
          </cell>
          <cell r="E1020">
            <v>0</v>
          </cell>
          <cell r="F1020" t="str">
            <v/>
          </cell>
          <cell r="G1020" t="str">
            <v/>
          </cell>
          <cell r="H1020">
            <v>0</v>
          </cell>
          <cell r="I1020" t="str">
            <v/>
          </cell>
        </row>
        <row r="1021">
          <cell r="C1021" t="str">
            <v/>
          </cell>
          <cell r="D1021">
            <v>0</v>
          </cell>
          <cell r="E1021">
            <v>0</v>
          </cell>
          <cell r="F1021" t="str">
            <v/>
          </cell>
          <cell r="G1021" t="str">
            <v/>
          </cell>
          <cell r="H1021">
            <v>0</v>
          </cell>
          <cell r="I1021" t="str">
            <v/>
          </cell>
        </row>
        <row r="1022">
          <cell r="C1022" t="str">
            <v/>
          </cell>
          <cell r="D1022">
            <v>0</v>
          </cell>
          <cell r="E1022">
            <v>0</v>
          </cell>
          <cell r="F1022" t="str">
            <v/>
          </cell>
          <cell r="G1022" t="str">
            <v/>
          </cell>
          <cell r="H1022">
            <v>0</v>
          </cell>
          <cell r="I1022" t="str">
            <v/>
          </cell>
        </row>
        <row r="1023">
          <cell r="C1023" t="str">
            <v/>
          </cell>
          <cell r="D1023">
            <v>0</v>
          </cell>
          <cell r="E1023">
            <v>0</v>
          </cell>
          <cell r="F1023" t="str">
            <v/>
          </cell>
          <cell r="G1023" t="str">
            <v/>
          </cell>
          <cell r="H1023">
            <v>0</v>
          </cell>
          <cell r="I1023" t="str">
            <v/>
          </cell>
        </row>
        <row r="1024">
          <cell r="C1024" t="str">
            <v/>
          </cell>
          <cell r="D1024">
            <v>0</v>
          </cell>
          <cell r="E1024">
            <v>0</v>
          </cell>
          <cell r="F1024" t="str">
            <v/>
          </cell>
          <cell r="G1024" t="str">
            <v/>
          </cell>
          <cell r="H1024">
            <v>0</v>
          </cell>
          <cell r="I1024" t="str">
            <v/>
          </cell>
        </row>
        <row r="1025">
          <cell r="C1025" t="str">
            <v/>
          </cell>
          <cell r="D1025">
            <v>0</v>
          </cell>
          <cell r="E1025">
            <v>0</v>
          </cell>
          <cell r="F1025" t="str">
            <v/>
          </cell>
          <cell r="G1025" t="str">
            <v/>
          </cell>
          <cell r="H1025">
            <v>0</v>
          </cell>
          <cell r="I1025" t="str">
            <v/>
          </cell>
        </row>
        <row r="1026">
          <cell r="C1026" t="str">
            <v/>
          </cell>
          <cell r="D1026">
            <v>0</v>
          </cell>
          <cell r="E1026">
            <v>0</v>
          </cell>
          <cell r="F1026" t="str">
            <v/>
          </cell>
          <cell r="G1026" t="str">
            <v/>
          </cell>
          <cell r="H1026">
            <v>0</v>
          </cell>
          <cell r="I1026" t="str">
            <v/>
          </cell>
        </row>
        <row r="1027">
          <cell r="C1027" t="str">
            <v/>
          </cell>
          <cell r="D1027">
            <v>0</v>
          </cell>
          <cell r="E1027">
            <v>0</v>
          </cell>
          <cell r="F1027" t="str">
            <v/>
          </cell>
          <cell r="G1027" t="str">
            <v/>
          </cell>
          <cell r="H1027">
            <v>0</v>
          </cell>
          <cell r="I1027" t="str">
            <v/>
          </cell>
        </row>
        <row r="1028">
          <cell r="C1028" t="str">
            <v/>
          </cell>
          <cell r="D1028">
            <v>0</v>
          </cell>
          <cell r="E1028">
            <v>0</v>
          </cell>
          <cell r="F1028" t="str">
            <v/>
          </cell>
          <cell r="G1028" t="str">
            <v/>
          </cell>
          <cell r="H1028">
            <v>0</v>
          </cell>
          <cell r="I1028" t="str">
            <v/>
          </cell>
        </row>
        <row r="1029"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 t="str">
            <v xml:space="preserve">Subtotal Materiales en Obra </v>
          </cell>
          <cell r="I1029">
            <v>260</v>
          </cell>
        </row>
        <row r="1030">
          <cell r="C1030" t="str">
            <v>TRANSPORTE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C1031" t="str">
            <v>DESCRIPCION</v>
          </cell>
          <cell r="D1031" t="str">
            <v>UNIDAD</v>
          </cell>
          <cell r="E1031" t="str">
            <v>CANTIDAD</v>
          </cell>
          <cell r="F1031" t="str">
            <v>DIST.</v>
          </cell>
          <cell r="G1031" t="str">
            <v>UNIDAD/KM</v>
          </cell>
          <cell r="H1031" t="str">
            <v>TARIFA</v>
          </cell>
          <cell r="I1031" t="str">
            <v>VALOR UNITARIO</v>
          </cell>
        </row>
        <row r="1032">
          <cell r="C1032" t="str">
            <v/>
          </cell>
          <cell r="D1032" t="str">
            <v/>
          </cell>
          <cell r="E1032">
            <v>0</v>
          </cell>
          <cell r="F1032">
            <v>0</v>
          </cell>
          <cell r="G1032" t="str">
            <v/>
          </cell>
          <cell r="H1032" t="str">
            <v/>
          </cell>
          <cell r="I1032" t="str">
            <v/>
          </cell>
        </row>
        <row r="1033">
          <cell r="C1033" t="str">
            <v/>
          </cell>
          <cell r="D1033" t="str">
            <v/>
          </cell>
          <cell r="E1033">
            <v>0</v>
          </cell>
          <cell r="F1033">
            <v>0</v>
          </cell>
          <cell r="G1033" t="str">
            <v/>
          </cell>
          <cell r="H1033" t="str">
            <v/>
          </cell>
          <cell r="I1033" t="str">
            <v/>
          </cell>
        </row>
        <row r="1034">
          <cell r="C1034" t="str">
            <v/>
          </cell>
          <cell r="D1034" t="str">
            <v/>
          </cell>
          <cell r="E1034">
            <v>0</v>
          </cell>
          <cell r="F1034">
            <v>0</v>
          </cell>
          <cell r="G1034" t="str">
            <v/>
          </cell>
          <cell r="H1034" t="str">
            <v/>
          </cell>
          <cell r="I1034" t="str">
            <v/>
          </cell>
        </row>
        <row r="1035">
          <cell r="C1035" t="str">
            <v/>
          </cell>
          <cell r="D1035" t="str">
            <v/>
          </cell>
          <cell r="E1035">
            <v>0</v>
          </cell>
          <cell r="F1035">
            <v>0</v>
          </cell>
          <cell r="G1035" t="str">
            <v/>
          </cell>
          <cell r="H1035" t="str">
            <v/>
          </cell>
          <cell r="I1035" t="str">
            <v/>
          </cell>
        </row>
        <row r="1036">
          <cell r="C1036" t="str">
            <v/>
          </cell>
          <cell r="D1036" t="str">
            <v/>
          </cell>
          <cell r="E1036">
            <v>0</v>
          </cell>
          <cell r="F1036">
            <v>0</v>
          </cell>
          <cell r="G1036" t="str">
            <v/>
          </cell>
          <cell r="H1036" t="str">
            <v/>
          </cell>
          <cell r="I1036" t="str">
            <v/>
          </cell>
        </row>
        <row r="1037"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 t="str">
            <v xml:space="preserve">Subtotal Transporte </v>
          </cell>
          <cell r="I1037">
            <v>0</v>
          </cell>
        </row>
        <row r="1038">
          <cell r="C1038" t="str">
            <v>MANO DE OBRA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C1039" t="str">
            <v>DESCRIPCION</v>
          </cell>
          <cell r="D1039" t="str">
            <v>CANTIDAD</v>
          </cell>
          <cell r="E1039" t="str">
            <v>JORNAL</v>
          </cell>
          <cell r="F1039" t="str">
            <v>PRESTAC.</v>
          </cell>
          <cell r="G1039" t="str">
            <v>JORNAL TOTAL</v>
          </cell>
          <cell r="H1039" t="str">
            <v>RENDIMIENTO</v>
          </cell>
          <cell r="I1039" t="str">
            <v>VALOR UNITARIO</v>
          </cell>
        </row>
        <row r="1040">
          <cell r="C1040" t="str">
            <v>AYUDANTE FONTANERIA</v>
          </cell>
          <cell r="D1040">
            <v>1</v>
          </cell>
          <cell r="E1040">
            <v>35440</v>
          </cell>
          <cell r="F1040">
            <v>0.70709959794144628</v>
          </cell>
          <cell r="G1040">
            <v>60499.60975104486</v>
          </cell>
          <cell r="H1040">
            <v>1.9E-2</v>
          </cell>
          <cell r="I1040">
            <v>1149.49</v>
          </cell>
        </row>
        <row r="1041">
          <cell r="C1041" t="str">
            <v>OFICIAL FONTANERIA</v>
          </cell>
          <cell r="D1041">
            <v>1</v>
          </cell>
          <cell r="E1041">
            <v>51980</v>
          </cell>
          <cell r="F1041">
            <v>0.67776305462046826</v>
          </cell>
          <cell r="G1041">
            <v>87210.123579171937</v>
          </cell>
          <cell r="H1041">
            <v>1.9E-2</v>
          </cell>
          <cell r="I1041">
            <v>1656.99</v>
          </cell>
        </row>
        <row r="1042">
          <cell r="C1042" t="str">
            <v>OPERADOR</v>
          </cell>
          <cell r="D1042">
            <v>1</v>
          </cell>
          <cell r="E1042">
            <v>75180</v>
          </cell>
          <cell r="F1042">
            <v>0.59538418439857388</v>
          </cell>
          <cell r="G1042">
            <v>119940.98298308477</v>
          </cell>
          <cell r="H1042">
            <v>1.9E-2</v>
          </cell>
          <cell r="I1042">
            <v>2278.88</v>
          </cell>
        </row>
        <row r="1043">
          <cell r="C1043" t="str">
            <v/>
          </cell>
          <cell r="D1043">
            <v>0</v>
          </cell>
          <cell r="E1043" t="str">
            <v/>
          </cell>
          <cell r="F1043" t="str">
            <v/>
          </cell>
          <cell r="G1043" t="str">
            <v/>
          </cell>
          <cell r="H1043">
            <v>0</v>
          </cell>
          <cell r="I1043" t="str">
            <v/>
          </cell>
        </row>
        <row r="1044">
          <cell r="C1044" t="str">
            <v/>
          </cell>
          <cell r="D1044">
            <v>0</v>
          </cell>
          <cell r="E1044" t="str">
            <v/>
          </cell>
          <cell r="F1044" t="str">
            <v/>
          </cell>
          <cell r="G1044" t="str">
            <v/>
          </cell>
          <cell r="H1044">
            <v>0</v>
          </cell>
          <cell r="I1044" t="str">
            <v/>
          </cell>
        </row>
        <row r="1045">
          <cell r="C1045" t="str">
            <v/>
          </cell>
          <cell r="D1045">
            <v>0</v>
          </cell>
          <cell r="E1045" t="str">
            <v/>
          </cell>
          <cell r="F1045" t="str">
            <v/>
          </cell>
          <cell r="G1045" t="str">
            <v/>
          </cell>
          <cell r="H1045">
            <v>0</v>
          </cell>
          <cell r="I1045" t="str">
            <v/>
          </cell>
        </row>
        <row r="1046">
          <cell r="C1046" t="str">
            <v/>
          </cell>
          <cell r="D1046">
            <v>0</v>
          </cell>
          <cell r="E1046" t="str">
            <v/>
          </cell>
          <cell r="F1046" t="str">
            <v/>
          </cell>
          <cell r="G1046" t="str">
            <v/>
          </cell>
          <cell r="H1046">
            <v>0</v>
          </cell>
          <cell r="I1046" t="str">
            <v/>
          </cell>
        </row>
        <row r="1047">
          <cell r="C1047" t="str">
            <v/>
          </cell>
          <cell r="D1047">
            <v>0</v>
          </cell>
          <cell r="E1047" t="str">
            <v/>
          </cell>
          <cell r="F1047" t="str">
            <v/>
          </cell>
          <cell r="G1047" t="str">
            <v/>
          </cell>
          <cell r="H1047">
            <v>0</v>
          </cell>
          <cell r="I1047" t="str">
            <v/>
          </cell>
        </row>
        <row r="1048">
          <cell r="C1048" t="str">
            <v/>
          </cell>
          <cell r="D1048">
            <v>0</v>
          </cell>
          <cell r="E1048" t="str">
            <v/>
          </cell>
          <cell r="F1048" t="str">
            <v/>
          </cell>
          <cell r="G1048" t="str">
            <v/>
          </cell>
          <cell r="H1048">
            <v>0</v>
          </cell>
          <cell r="I1048" t="str">
            <v/>
          </cell>
        </row>
        <row r="1049">
          <cell r="C1049" t="str">
            <v/>
          </cell>
          <cell r="D1049">
            <v>0</v>
          </cell>
          <cell r="E1049" t="str">
            <v/>
          </cell>
          <cell r="F1049" t="str">
            <v/>
          </cell>
          <cell r="G1049" t="str">
            <v/>
          </cell>
          <cell r="H1049">
            <v>0</v>
          </cell>
          <cell r="I1049" t="str">
            <v/>
          </cell>
        </row>
        <row r="1050"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 t="str">
            <v xml:space="preserve">Subtotal Mano de Obra </v>
          </cell>
          <cell r="I1050">
            <v>5085</v>
          </cell>
        </row>
        <row r="1051"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C1052" t="str">
            <v xml:space="preserve">VALOR PRECIO UNITARIO 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8815</v>
          </cell>
        </row>
        <row r="1053"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C1054" t="str">
            <v>ATA-058</v>
          </cell>
          <cell r="D1054" t="str">
            <v>EMPALME A TUBERIA DE ACUEDUCTO EXISTENTE DE 3 Y 4PLG.</v>
          </cell>
          <cell r="E1054">
            <v>0</v>
          </cell>
          <cell r="F1054">
            <v>1</v>
          </cell>
          <cell r="G1054">
            <v>149450</v>
          </cell>
          <cell r="H1054" t="str">
            <v>UNIDAD :</v>
          </cell>
          <cell r="I1054" t="str">
            <v>UND</v>
          </cell>
        </row>
        <row r="1055">
          <cell r="C1055" t="str">
            <v>EMPALME A TUBERIA DE ACUEDUCTO EXISTENTE DE 3 Y 4PLG.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C1057" t="str">
            <v>MAQUINARIA Y EQUIPOS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C1058" t="str">
            <v>DESCRIPCION</v>
          </cell>
          <cell r="D1058">
            <v>0</v>
          </cell>
          <cell r="E1058">
            <v>0</v>
          </cell>
          <cell r="F1058" t="str">
            <v>UNIDAD</v>
          </cell>
          <cell r="G1058" t="str">
            <v>TARIFA/ UNIDAD</v>
          </cell>
          <cell r="H1058" t="str">
            <v>RENDIMIENTO</v>
          </cell>
          <cell r="I1058" t="str">
            <v>VALOR UNITARIO</v>
          </cell>
        </row>
        <row r="1059">
          <cell r="C1059" t="str">
            <v>HERRAMIENTAS MENORES</v>
          </cell>
          <cell r="D1059">
            <v>0</v>
          </cell>
          <cell r="E1059">
            <v>0</v>
          </cell>
          <cell r="F1059" t="str">
            <v>GLB</v>
          </cell>
          <cell r="G1059">
            <v>1000</v>
          </cell>
          <cell r="H1059">
            <v>1.48</v>
          </cell>
          <cell r="I1059">
            <v>1480</v>
          </cell>
        </row>
        <row r="1060">
          <cell r="C1060" t="str">
            <v/>
          </cell>
          <cell r="D1060">
            <v>0</v>
          </cell>
          <cell r="E1060">
            <v>0</v>
          </cell>
          <cell r="F1060" t="str">
            <v/>
          </cell>
          <cell r="G1060" t="str">
            <v/>
          </cell>
          <cell r="H1060">
            <v>0</v>
          </cell>
          <cell r="I1060" t="str">
            <v/>
          </cell>
        </row>
        <row r="1061">
          <cell r="C1061" t="str">
            <v/>
          </cell>
          <cell r="D1061">
            <v>0</v>
          </cell>
          <cell r="E1061">
            <v>0</v>
          </cell>
          <cell r="F1061" t="str">
            <v/>
          </cell>
          <cell r="G1061" t="str">
            <v/>
          </cell>
          <cell r="H1061">
            <v>0</v>
          </cell>
          <cell r="I1061" t="str">
            <v/>
          </cell>
        </row>
        <row r="1062">
          <cell r="C1062" t="str">
            <v/>
          </cell>
          <cell r="D1062">
            <v>0</v>
          </cell>
          <cell r="E1062">
            <v>0</v>
          </cell>
          <cell r="F1062" t="str">
            <v/>
          </cell>
          <cell r="G1062" t="str">
            <v/>
          </cell>
          <cell r="H1062">
            <v>0</v>
          </cell>
          <cell r="I1062" t="str">
            <v/>
          </cell>
        </row>
        <row r="1063">
          <cell r="C1063" t="str">
            <v/>
          </cell>
          <cell r="D1063">
            <v>0</v>
          </cell>
          <cell r="E1063">
            <v>0</v>
          </cell>
          <cell r="F1063" t="str">
            <v/>
          </cell>
          <cell r="G1063" t="str">
            <v/>
          </cell>
          <cell r="H1063">
            <v>0</v>
          </cell>
          <cell r="I1063" t="str">
            <v/>
          </cell>
        </row>
        <row r="1064">
          <cell r="C1064" t="str">
            <v/>
          </cell>
          <cell r="D1064">
            <v>0</v>
          </cell>
          <cell r="E1064">
            <v>0</v>
          </cell>
          <cell r="F1064" t="str">
            <v/>
          </cell>
          <cell r="G1064" t="str">
            <v/>
          </cell>
          <cell r="H1064">
            <v>0</v>
          </cell>
          <cell r="I1064" t="str">
            <v/>
          </cell>
        </row>
        <row r="1065">
          <cell r="C1065" t="str">
            <v/>
          </cell>
          <cell r="D1065">
            <v>0</v>
          </cell>
          <cell r="E1065">
            <v>0</v>
          </cell>
          <cell r="F1065" t="str">
            <v/>
          </cell>
          <cell r="G1065" t="str">
            <v/>
          </cell>
          <cell r="H1065">
            <v>0</v>
          </cell>
          <cell r="I1065" t="str">
            <v/>
          </cell>
        </row>
        <row r="1066">
          <cell r="C1066" t="str">
            <v/>
          </cell>
          <cell r="D1066">
            <v>0</v>
          </cell>
          <cell r="E1066">
            <v>0</v>
          </cell>
          <cell r="F1066" t="str">
            <v/>
          </cell>
          <cell r="G1066" t="str">
            <v/>
          </cell>
          <cell r="H1066">
            <v>0</v>
          </cell>
          <cell r="I1066" t="str">
            <v/>
          </cell>
        </row>
        <row r="1067">
          <cell r="C1067" t="str">
            <v/>
          </cell>
          <cell r="D1067">
            <v>0</v>
          </cell>
          <cell r="E1067">
            <v>0</v>
          </cell>
          <cell r="F1067" t="str">
            <v/>
          </cell>
          <cell r="G1067" t="str">
            <v/>
          </cell>
          <cell r="H1067">
            <v>0</v>
          </cell>
          <cell r="I1067" t="str">
            <v/>
          </cell>
        </row>
        <row r="1068">
          <cell r="C1068" t="str">
            <v/>
          </cell>
          <cell r="D1068">
            <v>0</v>
          </cell>
          <cell r="E1068">
            <v>0</v>
          </cell>
          <cell r="F1068" t="str">
            <v/>
          </cell>
          <cell r="G1068" t="str">
            <v/>
          </cell>
          <cell r="H1068">
            <v>0</v>
          </cell>
          <cell r="I1068" t="str">
            <v/>
          </cell>
        </row>
        <row r="1069"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 t="str">
            <v xml:space="preserve">Subtotal Maquinaria y Equipos </v>
          </cell>
          <cell r="I1069">
            <v>1480</v>
          </cell>
        </row>
        <row r="1070">
          <cell r="C1070" t="str">
            <v>MATERIALES EN OBRA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C1071" t="str">
            <v>DESCRIPCION</v>
          </cell>
          <cell r="D1071">
            <v>0</v>
          </cell>
          <cell r="E1071">
            <v>0</v>
          </cell>
          <cell r="F1071" t="str">
            <v>UNIDAD</v>
          </cell>
          <cell r="G1071" t="str">
            <v>PRECIO UNITARIO</v>
          </cell>
          <cell r="H1071" t="str">
            <v>CANTIDAD</v>
          </cell>
          <cell r="I1071" t="str">
            <v>VALOR UNITARIO</v>
          </cell>
        </row>
        <row r="1072">
          <cell r="C1072" t="str">
            <v>CINTA PREVENTIVA O DE IMPACTO - TUBERIA</v>
          </cell>
          <cell r="D1072">
            <v>0</v>
          </cell>
          <cell r="E1072">
            <v>0</v>
          </cell>
          <cell r="F1072" t="str">
            <v>ML</v>
          </cell>
          <cell r="G1072">
            <v>250</v>
          </cell>
          <cell r="H1072">
            <v>1.04</v>
          </cell>
          <cell r="I1072">
            <v>260</v>
          </cell>
        </row>
        <row r="1073">
          <cell r="C1073" t="str">
            <v/>
          </cell>
          <cell r="D1073">
            <v>0</v>
          </cell>
          <cell r="E1073">
            <v>0</v>
          </cell>
          <cell r="F1073" t="str">
            <v/>
          </cell>
          <cell r="G1073" t="str">
            <v/>
          </cell>
          <cell r="H1073">
            <v>0</v>
          </cell>
          <cell r="I1073" t="str">
            <v/>
          </cell>
        </row>
        <row r="1074">
          <cell r="C1074" t="str">
            <v/>
          </cell>
          <cell r="D1074">
            <v>0</v>
          </cell>
          <cell r="E1074">
            <v>0</v>
          </cell>
          <cell r="F1074" t="str">
            <v/>
          </cell>
          <cell r="G1074" t="str">
            <v/>
          </cell>
          <cell r="H1074">
            <v>0</v>
          </cell>
          <cell r="I1074" t="str">
            <v/>
          </cell>
        </row>
        <row r="1075">
          <cell r="C1075" t="str">
            <v/>
          </cell>
          <cell r="D1075">
            <v>0</v>
          </cell>
          <cell r="E1075">
            <v>0</v>
          </cell>
          <cell r="F1075" t="str">
            <v/>
          </cell>
          <cell r="G1075" t="str">
            <v/>
          </cell>
          <cell r="H1075">
            <v>0</v>
          </cell>
          <cell r="I1075" t="str">
            <v/>
          </cell>
        </row>
        <row r="1076">
          <cell r="C1076" t="str">
            <v/>
          </cell>
          <cell r="D1076">
            <v>0</v>
          </cell>
          <cell r="E1076">
            <v>0</v>
          </cell>
          <cell r="F1076" t="str">
            <v/>
          </cell>
          <cell r="G1076" t="str">
            <v/>
          </cell>
          <cell r="H1076">
            <v>0</v>
          </cell>
          <cell r="I1076" t="str">
            <v/>
          </cell>
        </row>
        <row r="1077">
          <cell r="C1077" t="str">
            <v/>
          </cell>
          <cell r="D1077">
            <v>0</v>
          </cell>
          <cell r="E1077">
            <v>0</v>
          </cell>
          <cell r="F1077" t="str">
            <v/>
          </cell>
          <cell r="G1077" t="str">
            <v/>
          </cell>
          <cell r="H1077">
            <v>0</v>
          </cell>
          <cell r="I1077" t="str">
            <v/>
          </cell>
        </row>
        <row r="1078">
          <cell r="C1078" t="str">
            <v/>
          </cell>
          <cell r="D1078">
            <v>0</v>
          </cell>
          <cell r="E1078">
            <v>0</v>
          </cell>
          <cell r="F1078" t="str">
            <v/>
          </cell>
          <cell r="G1078" t="str">
            <v/>
          </cell>
          <cell r="H1078">
            <v>0</v>
          </cell>
          <cell r="I1078" t="str">
            <v/>
          </cell>
        </row>
        <row r="1079">
          <cell r="C1079" t="str">
            <v/>
          </cell>
          <cell r="D1079">
            <v>0</v>
          </cell>
          <cell r="E1079">
            <v>0</v>
          </cell>
          <cell r="F1079" t="str">
            <v/>
          </cell>
          <cell r="G1079" t="str">
            <v/>
          </cell>
          <cell r="H1079">
            <v>0</v>
          </cell>
          <cell r="I1079" t="str">
            <v/>
          </cell>
        </row>
        <row r="1080">
          <cell r="C1080" t="str">
            <v/>
          </cell>
          <cell r="D1080">
            <v>0</v>
          </cell>
          <cell r="E1080">
            <v>0</v>
          </cell>
          <cell r="F1080" t="str">
            <v/>
          </cell>
          <cell r="G1080" t="str">
            <v/>
          </cell>
          <cell r="H1080">
            <v>0</v>
          </cell>
          <cell r="I1080" t="str">
            <v/>
          </cell>
        </row>
        <row r="1081">
          <cell r="C1081" t="str">
            <v/>
          </cell>
          <cell r="D1081">
            <v>0</v>
          </cell>
          <cell r="E1081">
            <v>0</v>
          </cell>
          <cell r="F1081" t="str">
            <v/>
          </cell>
          <cell r="G1081" t="str">
            <v/>
          </cell>
          <cell r="H1081">
            <v>0</v>
          </cell>
          <cell r="I1081" t="str">
            <v/>
          </cell>
        </row>
        <row r="1082">
          <cell r="C1082" t="str">
            <v/>
          </cell>
          <cell r="D1082">
            <v>0</v>
          </cell>
          <cell r="E1082">
            <v>0</v>
          </cell>
          <cell r="F1082" t="str">
            <v/>
          </cell>
          <cell r="G1082" t="str">
            <v/>
          </cell>
          <cell r="H1082">
            <v>0</v>
          </cell>
          <cell r="I1082" t="str">
            <v/>
          </cell>
        </row>
        <row r="1083">
          <cell r="C1083" t="str">
            <v/>
          </cell>
          <cell r="D1083">
            <v>0</v>
          </cell>
          <cell r="E1083">
            <v>0</v>
          </cell>
          <cell r="F1083" t="str">
            <v/>
          </cell>
          <cell r="G1083" t="str">
            <v/>
          </cell>
          <cell r="H1083">
            <v>0</v>
          </cell>
          <cell r="I1083" t="str">
            <v/>
          </cell>
        </row>
        <row r="1084"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 t="str">
            <v xml:space="preserve">Subtotal Materiales en Obra </v>
          </cell>
          <cell r="I1084">
            <v>260</v>
          </cell>
        </row>
        <row r="1085">
          <cell r="C1085" t="str">
            <v>TRANSPORTE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C1086" t="str">
            <v>DESCRIPCION</v>
          </cell>
          <cell r="D1086" t="str">
            <v>UNIDAD</v>
          </cell>
          <cell r="E1086" t="str">
            <v>CANTIDAD</v>
          </cell>
          <cell r="F1086" t="str">
            <v>DIST.</v>
          </cell>
          <cell r="G1086" t="str">
            <v>UNIDAD/KM</v>
          </cell>
          <cell r="H1086" t="str">
            <v>TARIFA</v>
          </cell>
          <cell r="I1086" t="str">
            <v>VALOR UNITARIO</v>
          </cell>
        </row>
        <row r="1087">
          <cell r="C1087" t="str">
            <v/>
          </cell>
          <cell r="D1087" t="str">
            <v/>
          </cell>
          <cell r="E1087">
            <v>0</v>
          </cell>
          <cell r="F1087">
            <v>0</v>
          </cell>
          <cell r="G1087" t="str">
            <v/>
          </cell>
          <cell r="H1087" t="str">
            <v/>
          </cell>
          <cell r="I1087" t="str">
            <v/>
          </cell>
        </row>
        <row r="1088">
          <cell r="C1088" t="str">
            <v/>
          </cell>
          <cell r="D1088" t="str">
            <v/>
          </cell>
          <cell r="E1088">
            <v>0</v>
          </cell>
          <cell r="F1088">
            <v>0</v>
          </cell>
          <cell r="G1088" t="str">
            <v/>
          </cell>
          <cell r="H1088" t="str">
            <v/>
          </cell>
          <cell r="I1088" t="str">
            <v/>
          </cell>
        </row>
        <row r="1089">
          <cell r="C1089" t="str">
            <v/>
          </cell>
          <cell r="D1089" t="str">
            <v/>
          </cell>
          <cell r="E1089">
            <v>0</v>
          </cell>
          <cell r="F1089">
            <v>0</v>
          </cell>
          <cell r="G1089" t="str">
            <v/>
          </cell>
          <cell r="H1089" t="str">
            <v/>
          </cell>
          <cell r="I1089" t="str">
            <v/>
          </cell>
        </row>
        <row r="1090">
          <cell r="C1090" t="str">
            <v/>
          </cell>
          <cell r="D1090" t="str">
            <v/>
          </cell>
          <cell r="E1090">
            <v>0</v>
          </cell>
          <cell r="F1090">
            <v>0</v>
          </cell>
          <cell r="G1090" t="str">
            <v/>
          </cell>
          <cell r="H1090" t="str">
            <v/>
          </cell>
          <cell r="I1090" t="str">
            <v/>
          </cell>
        </row>
        <row r="1091">
          <cell r="C1091" t="str">
            <v/>
          </cell>
          <cell r="D1091" t="str">
            <v/>
          </cell>
          <cell r="E1091">
            <v>0</v>
          </cell>
          <cell r="F1091">
            <v>0</v>
          </cell>
          <cell r="G1091" t="str">
            <v/>
          </cell>
          <cell r="H1091" t="str">
            <v/>
          </cell>
          <cell r="I1091" t="str">
            <v/>
          </cell>
        </row>
        <row r="1092"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 t="str">
            <v xml:space="preserve">Subtotal Transporte </v>
          </cell>
          <cell r="I1092">
            <v>0</v>
          </cell>
        </row>
        <row r="1093">
          <cell r="C1093" t="str">
            <v>MANO DE OBRA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C1094" t="str">
            <v>DESCRIPCION</v>
          </cell>
          <cell r="D1094" t="str">
            <v>CANTIDAD</v>
          </cell>
          <cell r="E1094" t="str">
            <v>JORNAL</v>
          </cell>
          <cell r="F1094" t="str">
            <v>PRESTAC.</v>
          </cell>
          <cell r="G1094" t="str">
            <v>JORNAL TOTAL</v>
          </cell>
          <cell r="H1094" t="str">
            <v>RENDIMIENTO</v>
          </cell>
          <cell r="I1094" t="str">
            <v>VALOR UNITARIO</v>
          </cell>
        </row>
        <row r="1095">
          <cell r="C1095" t="str">
            <v>AYUDANTE FONTANERIA</v>
          </cell>
          <cell r="D1095">
            <v>1</v>
          </cell>
          <cell r="E1095">
            <v>35440</v>
          </cell>
          <cell r="F1095">
            <v>0.70709959794144628</v>
          </cell>
          <cell r="G1095">
            <v>60499.60975104486</v>
          </cell>
          <cell r="H1095">
            <v>1</v>
          </cell>
          <cell r="I1095">
            <v>60499.61</v>
          </cell>
        </row>
        <row r="1096">
          <cell r="C1096" t="str">
            <v>OFICIAL FONTANERIA</v>
          </cell>
          <cell r="D1096">
            <v>1</v>
          </cell>
          <cell r="E1096">
            <v>51980</v>
          </cell>
          <cell r="F1096">
            <v>0.67776305462046826</v>
          </cell>
          <cell r="G1096">
            <v>87210.123579171937</v>
          </cell>
          <cell r="H1096">
            <v>1</v>
          </cell>
          <cell r="I1096">
            <v>87210.12</v>
          </cell>
        </row>
        <row r="1097">
          <cell r="C1097" t="str">
            <v/>
          </cell>
          <cell r="D1097">
            <v>0</v>
          </cell>
          <cell r="E1097" t="str">
            <v/>
          </cell>
          <cell r="F1097" t="str">
            <v/>
          </cell>
          <cell r="G1097" t="str">
            <v/>
          </cell>
          <cell r="H1097">
            <v>0</v>
          </cell>
          <cell r="I1097" t="str">
            <v/>
          </cell>
        </row>
        <row r="1098">
          <cell r="C1098" t="str">
            <v/>
          </cell>
          <cell r="D1098">
            <v>0</v>
          </cell>
          <cell r="E1098" t="str">
            <v/>
          </cell>
          <cell r="F1098" t="str">
            <v/>
          </cell>
          <cell r="G1098" t="str">
            <v/>
          </cell>
          <cell r="H1098">
            <v>0</v>
          </cell>
          <cell r="I1098" t="str">
            <v/>
          </cell>
        </row>
        <row r="1099">
          <cell r="C1099" t="str">
            <v/>
          </cell>
          <cell r="D1099">
            <v>0</v>
          </cell>
          <cell r="E1099" t="str">
            <v/>
          </cell>
          <cell r="F1099" t="str">
            <v/>
          </cell>
          <cell r="G1099" t="str">
            <v/>
          </cell>
          <cell r="H1099">
            <v>0</v>
          </cell>
          <cell r="I1099" t="str">
            <v/>
          </cell>
        </row>
        <row r="1100">
          <cell r="C1100" t="str">
            <v/>
          </cell>
          <cell r="D1100">
            <v>0</v>
          </cell>
          <cell r="E1100" t="str">
            <v/>
          </cell>
          <cell r="F1100" t="str">
            <v/>
          </cell>
          <cell r="G1100" t="str">
            <v/>
          </cell>
          <cell r="H1100">
            <v>0</v>
          </cell>
          <cell r="I1100" t="str">
            <v/>
          </cell>
        </row>
        <row r="1101">
          <cell r="C1101" t="str">
            <v/>
          </cell>
          <cell r="D1101">
            <v>0</v>
          </cell>
          <cell r="E1101" t="str">
            <v/>
          </cell>
          <cell r="F1101" t="str">
            <v/>
          </cell>
          <cell r="G1101" t="str">
            <v/>
          </cell>
          <cell r="H1101">
            <v>0</v>
          </cell>
          <cell r="I1101" t="str">
            <v/>
          </cell>
        </row>
        <row r="1102">
          <cell r="C1102" t="str">
            <v/>
          </cell>
          <cell r="D1102">
            <v>0</v>
          </cell>
          <cell r="E1102" t="str">
            <v/>
          </cell>
          <cell r="F1102" t="str">
            <v/>
          </cell>
          <cell r="G1102" t="str">
            <v/>
          </cell>
          <cell r="H1102">
            <v>0</v>
          </cell>
          <cell r="I1102" t="str">
            <v/>
          </cell>
        </row>
        <row r="1103">
          <cell r="C1103" t="str">
            <v/>
          </cell>
          <cell r="D1103">
            <v>0</v>
          </cell>
          <cell r="E1103" t="str">
            <v/>
          </cell>
          <cell r="F1103" t="str">
            <v/>
          </cell>
          <cell r="G1103" t="str">
            <v/>
          </cell>
          <cell r="H1103">
            <v>0</v>
          </cell>
          <cell r="I1103" t="str">
            <v/>
          </cell>
        </row>
        <row r="1104">
          <cell r="C1104" t="str">
            <v/>
          </cell>
          <cell r="D1104">
            <v>0</v>
          </cell>
          <cell r="E1104" t="str">
            <v/>
          </cell>
          <cell r="F1104" t="str">
            <v/>
          </cell>
          <cell r="G1104" t="str">
            <v/>
          </cell>
          <cell r="H1104">
            <v>0</v>
          </cell>
          <cell r="I1104" t="str">
            <v/>
          </cell>
        </row>
        <row r="1105"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 t="str">
            <v xml:space="preserve">Subtotal Mano de Obra </v>
          </cell>
          <cell r="I1105">
            <v>147710</v>
          </cell>
        </row>
        <row r="1106"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C1108" t="str">
            <v xml:space="preserve">VALOR PRECIO UNITARIO 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149450</v>
          </cell>
        </row>
        <row r="1109"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C1110" t="str">
            <v>ATA-059</v>
          </cell>
          <cell r="D1110" t="str">
            <v>EMPALME A TUBERIA ACUEDUCTO EXISTENTE DE 6 Y 8PLG.</v>
          </cell>
          <cell r="E1110">
            <v>0</v>
          </cell>
          <cell r="F1110">
            <v>2</v>
          </cell>
          <cell r="G1110">
            <v>298889</v>
          </cell>
          <cell r="H1110" t="str">
            <v>UNIDAD :</v>
          </cell>
          <cell r="I1110" t="str">
            <v>UND</v>
          </cell>
        </row>
        <row r="1111">
          <cell r="C1111" t="str">
            <v>EMPALME A TUBERIA ACUEDUCTO EXISTENTE DE 6 Y 8PLG.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C1113" t="str">
            <v>MAQUINARIA Y EQUIPOS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C1114" t="str">
            <v>DESCRIPCION</v>
          </cell>
          <cell r="D1114">
            <v>0</v>
          </cell>
          <cell r="E1114">
            <v>0</v>
          </cell>
          <cell r="F1114" t="str">
            <v>UNIDAD</v>
          </cell>
          <cell r="G1114" t="str">
            <v>TARIFA/ UNIDAD</v>
          </cell>
          <cell r="H1114" t="str">
            <v>RENDIMIENTO</v>
          </cell>
          <cell r="I1114" t="str">
            <v>VALOR UNITARIO</v>
          </cell>
        </row>
        <row r="1115">
          <cell r="C1115" t="str">
            <v>HERRAMIENTAS MENORES</v>
          </cell>
          <cell r="D1115">
            <v>0</v>
          </cell>
          <cell r="E1115">
            <v>0</v>
          </cell>
          <cell r="F1115" t="str">
            <v>GLB</v>
          </cell>
          <cell r="G1115">
            <v>1000</v>
          </cell>
          <cell r="H1115">
            <v>3.21</v>
          </cell>
          <cell r="I1115">
            <v>3210</v>
          </cell>
        </row>
        <row r="1116">
          <cell r="C1116" t="str">
            <v/>
          </cell>
          <cell r="D1116">
            <v>0</v>
          </cell>
          <cell r="E1116">
            <v>0</v>
          </cell>
          <cell r="F1116" t="str">
            <v/>
          </cell>
          <cell r="G1116" t="str">
            <v/>
          </cell>
          <cell r="H1116">
            <v>0</v>
          </cell>
          <cell r="I1116" t="str">
            <v/>
          </cell>
        </row>
        <row r="1117">
          <cell r="C1117" t="str">
            <v/>
          </cell>
          <cell r="D1117">
            <v>0</v>
          </cell>
          <cell r="E1117">
            <v>0</v>
          </cell>
          <cell r="F1117" t="str">
            <v/>
          </cell>
          <cell r="G1117" t="str">
            <v/>
          </cell>
          <cell r="H1117">
            <v>0</v>
          </cell>
          <cell r="I1117" t="str">
            <v/>
          </cell>
        </row>
        <row r="1118">
          <cell r="C1118" t="str">
            <v/>
          </cell>
          <cell r="D1118">
            <v>0</v>
          </cell>
          <cell r="E1118">
            <v>0</v>
          </cell>
          <cell r="F1118" t="str">
            <v/>
          </cell>
          <cell r="G1118" t="str">
            <v/>
          </cell>
          <cell r="H1118">
            <v>0</v>
          </cell>
          <cell r="I1118" t="str">
            <v/>
          </cell>
        </row>
        <row r="1119">
          <cell r="C1119" t="str">
            <v/>
          </cell>
          <cell r="D1119">
            <v>0</v>
          </cell>
          <cell r="E1119">
            <v>0</v>
          </cell>
          <cell r="F1119" t="str">
            <v/>
          </cell>
          <cell r="G1119" t="str">
            <v/>
          </cell>
          <cell r="H1119">
            <v>0</v>
          </cell>
          <cell r="I1119" t="str">
            <v/>
          </cell>
        </row>
        <row r="1120">
          <cell r="C1120" t="str">
            <v/>
          </cell>
          <cell r="D1120">
            <v>0</v>
          </cell>
          <cell r="E1120">
            <v>0</v>
          </cell>
          <cell r="F1120" t="str">
            <v/>
          </cell>
          <cell r="G1120" t="str">
            <v/>
          </cell>
          <cell r="H1120">
            <v>0</v>
          </cell>
          <cell r="I1120" t="str">
            <v/>
          </cell>
        </row>
        <row r="1121">
          <cell r="C1121" t="str">
            <v/>
          </cell>
          <cell r="D1121">
            <v>0</v>
          </cell>
          <cell r="E1121">
            <v>0</v>
          </cell>
          <cell r="F1121" t="str">
            <v/>
          </cell>
          <cell r="G1121" t="str">
            <v/>
          </cell>
          <cell r="H1121">
            <v>0</v>
          </cell>
          <cell r="I1121" t="str">
            <v/>
          </cell>
        </row>
        <row r="1122">
          <cell r="C1122" t="str">
            <v/>
          </cell>
          <cell r="D1122">
            <v>0</v>
          </cell>
          <cell r="E1122">
            <v>0</v>
          </cell>
          <cell r="F1122" t="str">
            <v/>
          </cell>
          <cell r="G1122" t="str">
            <v/>
          </cell>
          <cell r="H1122">
            <v>0</v>
          </cell>
          <cell r="I1122" t="str">
            <v/>
          </cell>
        </row>
        <row r="1123">
          <cell r="C1123" t="str">
            <v/>
          </cell>
          <cell r="D1123">
            <v>0</v>
          </cell>
          <cell r="E1123">
            <v>0</v>
          </cell>
          <cell r="F1123" t="str">
            <v/>
          </cell>
          <cell r="G1123" t="str">
            <v/>
          </cell>
          <cell r="H1123">
            <v>0</v>
          </cell>
          <cell r="I1123" t="str">
            <v/>
          </cell>
        </row>
        <row r="1124">
          <cell r="C1124" t="str">
            <v/>
          </cell>
          <cell r="D1124">
            <v>0</v>
          </cell>
          <cell r="E1124">
            <v>0</v>
          </cell>
          <cell r="F1124" t="str">
            <v/>
          </cell>
          <cell r="G1124" t="str">
            <v/>
          </cell>
          <cell r="H1124">
            <v>0</v>
          </cell>
          <cell r="I1124" t="str">
            <v/>
          </cell>
        </row>
        <row r="1125"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 t="str">
            <v xml:space="preserve">Subtotal Maquinaria y Equipos </v>
          </cell>
          <cell r="I1125">
            <v>3210</v>
          </cell>
        </row>
        <row r="1126">
          <cell r="C1126" t="str">
            <v>MATERIALES EN OBRA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C1127" t="str">
            <v>DESCRIPCION</v>
          </cell>
          <cell r="D1127">
            <v>0</v>
          </cell>
          <cell r="E1127">
            <v>0</v>
          </cell>
          <cell r="F1127" t="str">
            <v>UNIDAD</v>
          </cell>
          <cell r="G1127" t="str">
            <v>PRECIO UNITARIO</v>
          </cell>
          <cell r="H1127" t="str">
            <v>CANTIDAD</v>
          </cell>
          <cell r="I1127" t="str">
            <v>VALOR UNITARIO</v>
          </cell>
        </row>
        <row r="1128">
          <cell r="C1128" t="str">
            <v>CINTA PREVENTIVA O DE IMPACTO - TUBERIA</v>
          </cell>
          <cell r="D1128">
            <v>0</v>
          </cell>
          <cell r="E1128">
            <v>0</v>
          </cell>
          <cell r="F1128" t="str">
            <v>ML</v>
          </cell>
          <cell r="G1128">
            <v>250</v>
          </cell>
          <cell r="H1128">
            <v>1.04</v>
          </cell>
          <cell r="I1128">
            <v>260</v>
          </cell>
        </row>
        <row r="1129">
          <cell r="C1129" t="str">
            <v/>
          </cell>
          <cell r="D1129">
            <v>0</v>
          </cell>
          <cell r="E1129">
            <v>0</v>
          </cell>
          <cell r="F1129" t="str">
            <v/>
          </cell>
          <cell r="G1129" t="str">
            <v/>
          </cell>
          <cell r="H1129">
            <v>0</v>
          </cell>
          <cell r="I1129" t="str">
            <v/>
          </cell>
        </row>
        <row r="1130">
          <cell r="C1130" t="str">
            <v/>
          </cell>
          <cell r="D1130">
            <v>0</v>
          </cell>
          <cell r="E1130">
            <v>0</v>
          </cell>
          <cell r="F1130" t="str">
            <v/>
          </cell>
          <cell r="G1130" t="str">
            <v/>
          </cell>
          <cell r="H1130">
            <v>0</v>
          </cell>
          <cell r="I1130" t="str">
            <v/>
          </cell>
        </row>
        <row r="1131">
          <cell r="C1131" t="str">
            <v/>
          </cell>
          <cell r="D1131">
            <v>0</v>
          </cell>
          <cell r="E1131">
            <v>0</v>
          </cell>
          <cell r="F1131" t="str">
            <v/>
          </cell>
          <cell r="G1131" t="str">
            <v/>
          </cell>
          <cell r="H1131">
            <v>0</v>
          </cell>
          <cell r="I1131" t="str">
            <v/>
          </cell>
        </row>
        <row r="1132">
          <cell r="C1132" t="str">
            <v/>
          </cell>
          <cell r="D1132">
            <v>0</v>
          </cell>
          <cell r="E1132">
            <v>0</v>
          </cell>
          <cell r="F1132" t="str">
            <v/>
          </cell>
          <cell r="G1132" t="str">
            <v/>
          </cell>
          <cell r="H1132">
            <v>0</v>
          </cell>
          <cell r="I1132" t="str">
            <v/>
          </cell>
        </row>
        <row r="1133">
          <cell r="C1133" t="str">
            <v/>
          </cell>
          <cell r="D1133">
            <v>0</v>
          </cell>
          <cell r="E1133">
            <v>0</v>
          </cell>
          <cell r="F1133" t="str">
            <v/>
          </cell>
          <cell r="G1133" t="str">
            <v/>
          </cell>
          <cell r="H1133">
            <v>0</v>
          </cell>
          <cell r="I1133" t="str">
            <v/>
          </cell>
        </row>
        <row r="1134">
          <cell r="C1134" t="str">
            <v/>
          </cell>
          <cell r="D1134">
            <v>0</v>
          </cell>
          <cell r="E1134">
            <v>0</v>
          </cell>
          <cell r="F1134" t="str">
            <v/>
          </cell>
          <cell r="G1134" t="str">
            <v/>
          </cell>
          <cell r="H1134">
            <v>0</v>
          </cell>
          <cell r="I1134" t="str">
            <v/>
          </cell>
        </row>
        <row r="1135">
          <cell r="C1135" t="str">
            <v/>
          </cell>
          <cell r="D1135">
            <v>0</v>
          </cell>
          <cell r="E1135">
            <v>0</v>
          </cell>
          <cell r="F1135" t="str">
            <v/>
          </cell>
          <cell r="G1135" t="str">
            <v/>
          </cell>
          <cell r="H1135">
            <v>0</v>
          </cell>
          <cell r="I1135" t="str">
            <v/>
          </cell>
        </row>
        <row r="1136">
          <cell r="C1136" t="str">
            <v/>
          </cell>
          <cell r="D1136">
            <v>0</v>
          </cell>
          <cell r="E1136">
            <v>0</v>
          </cell>
          <cell r="F1136" t="str">
            <v/>
          </cell>
          <cell r="G1136" t="str">
            <v/>
          </cell>
          <cell r="H1136">
            <v>0</v>
          </cell>
          <cell r="I1136" t="str">
            <v/>
          </cell>
        </row>
        <row r="1137">
          <cell r="C1137" t="str">
            <v/>
          </cell>
          <cell r="D1137">
            <v>0</v>
          </cell>
          <cell r="E1137">
            <v>0</v>
          </cell>
          <cell r="F1137" t="str">
            <v/>
          </cell>
          <cell r="G1137" t="str">
            <v/>
          </cell>
          <cell r="H1137">
            <v>0</v>
          </cell>
          <cell r="I1137" t="str">
            <v/>
          </cell>
        </row>
        <row r="1138">
          <cell r="C1138" t="str">
            <v/>
          </cell>
          <cell r="D1138">
            <v>0</v>
          </cell>
          <cell r="E1138">
            <v>0</v>
          </cell>
          <cell r="F1138" t="str">
            <v/>
          </cell>
          <cell r="G1138" t="str">
            <v/>
          </cell>
          <cell r="H1138">
            <v>0</v>
          </cell>
          <cell r="I1138" t="str">
            <v/>
          </cell>
        </row>
        <row r="1139">
          <cell r="C1139" t="str">
            <v/>
          </cell>
          <cell r="D1139">
            <v>0</v>
          </cell>
          <cell r="E1139">
            <v>0</v>
          </cell>
          <cell r="F1139" t="str">
            <v/>
          </cell>
          <cell r="G1139" t="str">
            <v/>
          </cell>
          <cell r="H1139">
            <v>0</v>
          </cell>
          <cell r="I1139" t="str">
            <v/>
          </cell>
        </row>
        <row r="1140"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 t="str">
            <v xml:space="preserve">Subtotal Materiales en Obra </v>
          </cell>
          <cell r="I1140">
            <v>260</v>
          </cell>
        </row>
        <row r="1141">
          <cell r="C1141" t="str">
            <v>TRANSPORTE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C1142" t="str">
            <v>DESCRIPCION</v>
          </cell>
          <cell r="D1142" t="str">
            <v>UNIDAD</v>
          </cell>
          <cell r="E1142" t="str">
            <v>CANTIDAD</v>
          </cell>
          <cell r="F1142" t="str">
            <v>DIST.</v>
          </cell>
          <cell r="G1142" t="str">
            <v>UNIDAD/KM</v>
          </cell>
          <cell r="H1142" t="str">
            <v>TARIFA</v>
          </cell>
          <cell r="I1142" t="str">
            <v>VALOR UNITARIO</v>
          </cell>
        </row>
        <row r="1143">
          <cell r="C1143" t="str">
            <v/>
          </cell>
          <cell r="D1143" t="str">
            <v/>
          </cell>
          <cell r="E1143">
            <v>0</v>
          </cell>
          <cell r="F1143">
            <v>0</v>
          </cell>
          <cell r="G1143" t="str">
            <v/>
          </cell>
          <cell r="H1143" t="str">
            <v/>
          </cell>
          <cell r="I1143" t="str">
            <v/>
          </cell>
        </row>
        <row r="1144">
          <cell r="C1144" t="str">
            <v/>
          </cell>
          <cell r="D1144" t="str">
            <v/>
          </cell>
          <cell r="E1144">
            <v>0</v>
          </cell>
          <cell r="F1144">
            <v>0</v>
          </cell>
          <cell r="G1144" t="str">
            <v/>
          </cell>
          <cell r="H1144" t="str">
            <v/>
          </cell>
          <cell r="I1144" t="str">
            <v/>
          </cell>
        </row>
        <row r="1145">
          <cell r="C1145" t="str">
            <v/>
          </cell>
          <cell r="D1145" t="str">
            <v/>
          </cell>
          <cell r="E1145">
            <v>0</v>
          </cell>
          <cell r="F1145">
            <v>0</v>
          </cell>
          <cell r="G1145" t="str">
            <v/>
          </cell>
          <cell r="H1145" t="str">
            <v/>
          </cell>
          <cell r="I1145" t="str">
            <v/>
          </cell>
        </row>
        <row r="1146">
          <cell r="C1146" t="str">
            <v/>
          </cell>
          <cell r="D1146" t="str">
            <v/>
          </cell>
          <cell r="E1146">
            <v>0</v>
          </cell>
          <cell r="F1146">
            <v>0</v>
          </cell>
          <cell r="G1146" t="str">
            <v/>
          </cell>
          <cell r="H1146" t="str">
            <v/>
          </cell>
          <cell r="I1146" t="str">
            <v/>
          </cell>
        </row>
        <row r="1147">
          <cell r="C1147" t="str">
            <v/>
          </cell>
          <cell r="D1147" t="str">
            <v/>
          </cell>
          <cell r="E1147">
            <v>0</v>
          </cell>
          <cell r="F1147">
            <v>0</v>
          </cell>
          <cell r="G1147" t="str">
            <v/>
          </cell>
          <cell r="H1147" t="str">
            <v/>
          </cell>
          <cell r="I1147" t="str">
            <v/>
          </cell>
        </row>
        <row r="1148"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 t="str">
            <v xml:space="preserve">Subtotal Transporte </v>
          </cell>
          <cell r="I1148">
            <v>0</v>
          </cell>
        </row>
        <row r="1149">
          <cell r="C1149" t="str">
            <v>MANO DE OBRA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C1150" t="str">
            <v>DESCRIPCION</v>
          </cell>
          <cell r="D1150" t="str">
            <v>CANTIDAD</v>
          </cell>
          <cell r="E1150" t="str">
            <v>JORNAL</v>
          </cell>
          <cell r="F1150" t="str">
            <v>PRESTAC.</v>
          </cell>
          <cell r="G1150" t="str">
            <v>JORNAL TOTAL</v>
          </cell>
          <cell r="H1150" t="str">
            <v>RENDIMIENTO</v>
          </cell>
          <cell r="I1150" t="str">
            <v>VALOR UNITARIO</v>
          </cell>
        </row>
        <row r="1151">
          <cell r="C1151" t="str">
            <v>AYUDANTE FONTANERIA</v>
          </cell>
          <cell r="D1151">
            <v>1</v>
          </cell>
          <cell r="E1151">
            <v>35440</v>
          </cell>
          <cell r="F1151">
            <v>0.70709959794144628</v>
          </cell>
          <cell r="G1151">
            <v>60499.60975104486</v>
          </cell>
          <cell r="H1151">
            <v>2</v>
          </cell>
          <cell r="I1151">
            <v>120999.22</v>
          </cell>
        </row>
        <row r="1152">
          <cell r="C1152" t="str">
            <v>OFICIAL FONTANERIA</v>
          </cell>
          <cell r="D1152">
            <v>1</v>
          </cell>
          <cell r="E1152">
            <v>51980</v>
          </cell>
          <cell r="F1152">
            <v>0.67776305462046826</v>
          </cell>
          <cell r="G1152">
            <v>87210.123579171937</v>
          </cell>
          <cell r="H1152">
            <v>2</v>
          </cell>
          <cell r="I1152">
            <v>174420.25</v>
          </cell>
        </row>
        <row r="1153">
          <cell r="C1153" t="str">
            <v/>
          </cell>
          <cell r="D1153">
            <v>0</v>
          </cell>
          <cell r="E1153" t="str">
            <v/>
          </cell>
          <cell r="F1153" t="str">
            <v/>
          </cell>
          <cell r="G1153" t="str">
            <v/>
          </cell>
          <cell r="H1153">
            <v>0</v>
          </cell>
          <cell r="I1153" t="str">
            <v/>
          </cell>
        </row>
        <row r="1154">
          <cell r="C1154" t="str">
            <v/>
          </cell>
          <cell r="D1154">
            <v>0</v>
          </cell>
          <cell r="E1154" t="str">
            <v/>
          </cell>
          <cell r="F1154" t="str">
            <v/>
          </cell>
          <cell r="G1154" t="str">
            <v/>
          </cell>
          <cell r="H1154">
            <v>0</v>
          </cell>
          <cell r="I1154" t="str">
            <v/>
          </cell>
        </row>
        <row r="1155">
          <cell r="C1155" t="str">
            <v/>
          </cell>
          <cell r="D1155">
            <v>0</v>
          </cell>
          <cell r="E1155" t="str">
            <v/>
          </cell>
          <cell r="F1155" t="str">
            <v/>
          </cell>
          <cell r="G1155" t="str">
            <v/>
          </cell>
          <cell r="H1155">
            <v>0</v>
          </cell>
          <cell r="I1155" t="str">
            <v/>
          </cell>
        </row>
        <row r="1156">
          <cell r="C1156" t="str">
            <v/>
          </cell>
          <cell r="D1156">
            <v>0</v>
          </cell>
          <cell r="E1156" t="str">
            <v/>
          </cell>
          <cell r="F1156" t="str">
            <v/>
          </cell>
          <cell r="G1156" t="str">
            <v/>
          </cell>
          <cell r="H1156">
            <v>0</v>
          </cell>
          <cell r="I1156" t="str">
            <v/>
          </cell>
        </row>
        <row r="1157">
          <cell r="C1157" t="str">
            <v/>
          </cell>
          <cell r="D1157">
            <v>0</v>
          </cell>
          <cell r="E1157" t="str">
            <v/>
          </cell>
          <cell r="F1157" t="str">
            <v/>
          </cell>
          <cell r="G1157" t="str">
            <v/>
          </cell>
          <cell r="H1157">
            <v>0</v>
          </cell>
          <cell r="I1157" t="str">
            <v/>
          </cell>
        </row>
        <row r="1158">
          <cell r="C1158" t="str">
            <v/>
          </cell>
          <cell r="D1158">
            <v>0</v>
          </cell>
          <cell r="E1158" t="str">
            <v/>
          </cell>
          <cell r="F1158" t="str">
            <v/>
          </cell>
          <cell r="G1158" t="str">
            <v/>
          </cell>
          <cell r="H1158">
            <v>0</v>
          </cell>
          <cell r="I1158" t="str">
            <v/>
          </cell>
        </row>
        <row r="1159">
          <cell r="C1159" t="str">
            <v/>
          </cell>
          <cell r="D1159">
            <v>0</v>
          </cell>
          <cell r="E1159" t="str">
            <v/>
          </cell>
          <cell r="F1159" t="str">
            <v/>
          </cell>
          <cell r="G1159" t="str">
            <v/>
          </cell>
          <cell r="H1159">
            <v>0</v>
          </cell>
          <cell r="I1159" t="str">
            <v/>
          </cell>
        </row>
        <row r="1160">
          <cell r="C1160" t="str">
            <v/>
          </cell>
          <cell r="D1160">
            <v>0</v>
          </cell>
          <cell r="E1160" t="str">
            <v/>
          </cell>
          <cell r="F1160" t="str">
            <v/>
          </cell>
          <cell r="G1160" t="str">
            <v/>
          </cell>
          <cell r="H1160">
            <v>0</v>
          </cell>
          <cell r="I1160" t="str">
            <v/>
          </cell>
        </row>
        <row r="1161"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 t="str">
            <v xml:space="preserve">Subtotal Mano de Obra </v>
          </cell>
          <cell r="I1161">
            <v>295419</v>
          </cell>
        </row>
        <row r="1162"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C1164" t="str">
            <v xml:space="preserve">VALOR PRECIO UNITARIO 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298889</v>
          </cell>
        </row>
        <row r="1165"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C1166" t="str">
            <v>AEC-002</v>
          </cell>
          <cell r="D1166" t="str">
            <v>PAVIMENTO CONCRETO ASFALTICO</v>
          </cell>
          <cell r="E1166">
            <v>0</v>
          </cell>
          <cell r="F1166">
            <v>0.01</v>
          </cell>
          <cell r="G1166">
            <v>105595</v>
          </cell>
          <cell r="H1166" t="str">
            <v>UNIDAD :</v>
          </cell>
          <cell r="I1166" t="str">
            <v>M2</v>
          </cell>
        </row>
        <row r="1167">
          <cell r="C1167" t="str">
            <v>PAVIMENTO CONCRETO ASFALTICO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C1169" t="str">
            <v>MAQUINARIA Y EQUIPOS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C1170" t="str">
            <v>DESCRIPCION</v>
          </cell>
          <cell r="D1170">
            <v>0</v>
          </cell>
          <cell r="E1170">
            <v>0</v>
          </cell>
          <cell r="F1170" t="str">
            <v>UNIDAD</v>
          </cell>
          <cell r="G1170" t="str">
            <v>TARIFA/ UNIDAD</v>
          </cell>
          <cell r="H1170" t="str">
            <v>RENDIMIENTO</v>
          </cell>
          <cell r="I1170" t="str">
            <v>VALOR UNITARIO</v>
          </cell>
        </row>
        <row r="1171">
          <cell r="C1171" t="str">
            <v>HERRAMIENTAS MENORES</v>
          </cell>
          <cell r="D1171">
            <v>0</v>
          </cell>
          <cell r="E1171">
            <v>0</v>
          </cell>
          <cell r="F1171" t="str">
            <v>GLB</v>
          </cell>
          <cell r="G1171">
            <v>1000</v>
          </cell>
          <cell r="H1171">
            <v>0.5</v>
          </cell>
          <cell r="I1171">
            <v>500</v>
          </cell>
        </row>
        <row r="1172">
          <cell r="C1172" t="str">
            <v>CILINDRO GALION CON RODILLO MATIC</v>
          </cell>
          <cell r="D1172">
            <v>0</v>
          </cell>
          <cell r="E1172">
            <v>0</v>
          </cell>
          <cell r="F1172" t="str">
            <v>HORA</v>
          </cell>
          <cell r="G1172">
            <v>38000</v>
          </cell>
          <cell r="H1172">
            <v>0.01</v>
          </cell>
          <cell r="I1172">
            <v>380</v>
          </cell>
        </row>
        <row r="1173">
          <cell r="C1173" t="str">
            <v>FINISHER</v>
          </cell>
          <cell r="D1173">
            <v>0</v>
          </cell>
          <cell r="E1173">
            <v>0</v>
          </cell>
          <cell r="F1173" t="str">
            <v>HORA</v>
          </cell>
          <cell r="G1173">
            <v>87500</v>
          </cell>
          <cell r="H1173">
            <v>0.01</v>
          </cell>
          <cell r="I1173">
            <v>875</v>
          </cell>
        </row>
        <row r="1174">
          <cell r="C1174" t="str">
            <v/>
          </cell>
          <cell r="D1174">
            <v>0</v>
          </cell>
          <cell r="E1174">
            <v>0</v>
          </cell>
          <cell r="F1174" t="str">
            <v/>
          </cell>
          <cell r="G1174" t="str">
            <v/>
          </cell>
          <cell r="H1174">
            <v>0</v>
          </cell>
          <cell r="I1174" t="str">
            <v/>
          </cell>
        </row>
        <row r="1175">
          <cell r="C1175" t="str">
            <v/>
          </cell>
          <cell r="D1175">
            <v>0</v>
          </cell>
          <cell r="E1175">
            <v>0</v>
          </cell>
          <cell r="F1175" t="str">
            <v/>
          </cell>
          <cell r="G1175" t="str">
            <v/>
          </cell>
          <cell r="H1175">
            <v>0</v>
          </cell>
          <cell r="I1175" t="str">
            <v/>
          </cell>
        </row>
        <row r="1176">
          <cell r="C1176" t="str">
            <v/>
          </cell>
          <cell r="D1176">
            <v>0</v>
          </cell>
          <cell r="E1176">
            <v>0</v>
          </cell>
          <cell r="F1176" t="str">
            <v/>
          </cell>
          <cell r="G1176" t="str">
            <v/>
          </cell>
          <cell r="H1176">
            <v>0</v>
          </cell>
          <cell r="I1176" t="str">
            <v/>
          </cell>
        </row>
        <row r="1177">
          <cell r="C1177" t="str">
            <v/>
          </cell>
          <cell r="D1177">
            <v>0</v>
          </cell>
          <cell r="E1177">
            <v>0</v>
          </cell>
          <cell r="F1177" t="str">
            <v/>
          </cell>
          <cell r="G1177" t="str">
            <v/>
          </cell>
          <cell r="H1177">
            <v>0</v>
          </cell>
          <cell r="I1177" t="str">
            <v/>
          </cell>
        </row>
        <row r="1178">
          <cell r="C1178" t="str">
            <v/>
          </cell>
          <cell r="D1178">
            <v>0</v>
          </cell>
          <cell r="E1178">
            <v>0</v>
          </cell>
          <cell r="F1178" t="str">
            <v/>
          </cell>
          <cell r="G1178" t="str">
            <v/>
          </cell>
          <cell r="H1178">
            <v>0</v>
          </cell>
          <cell r="I1178" t="str">
            <v/>
          </cell>
        </row>
        <row r="1179">
          <cell r="C1179" t="str">
            <v/>
          </cell>
          <cell r="D1179">
            <v>0</v>
          </cell>
          <cell r="E1179">
            <v>0</v>
          </cell>
          <cell r="F1179" t="str">
            <v/>
          </cell>
          <cell r="G1179" t="str">
            <v/>
          </cell>
          <cell r="H1179">
            <v>0</v>
          </cell>
          <cell r="I1179" t="str">
            <v/>
          </cell>
        </row>
        <row r="1180">
          <cell r="C1180" t="str">
            <v/>
          </cell>
          <cell r="D1180">
            <v>0</v>
          </cell>
          <cell r="E1180">
            <v>0</v>
          </cell>
          <cell r="F1180" t="str">
            <v/>
          </cell>
          <cell r="G1180" t="str">
            <v/>
          </cell>
          <cell r="H1180">
            <v>0</v>
          </cell>
          <cell r="I1180" t="str">
            <v/>
          </cell>
        </row>
        <row r="1181"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 t="str">
            <v xml:space="preserve">Subtotal Maquinaria y Equipos </v>
          </cell>
          <cell r="I1181">
            <v>1755</v>
          </cell>
        </row>
        <row r="1182">
          <cell r="C1182" t="str">
            <v>MATERIALES EN OBRA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C1183" t="str">
            <v>DESCRIPCION</v>
          </cell>
          <cell r="D1183">
            <v>0</v>
          </cell>
          <cell r="E1183">
            <v>0</v>
          </cell>
          <cell r="F1183" t="str">
            <v>UNIDAD</v>
          </cell>
          <cell r="G1183" t="str">
            <v>PRECIO UNITARIO</v>
          </cell>
          <cell r="H1183" t="str">
            <v>CANTIDAD</v>
          </cell>
          <cell r="I1183" t="str">
            <v>VALOR UNITARIO</v>
          </cell>
        </row>
        <row r="1184">
          <cell r="C1184" t="str">
            <v>ASFALTO DE LIGA</v>
          </cell>
          <cell r="D1184">
            <v>0</v>
          </cell>
          <cell r="E1184">
            <v>0</v>
          </cell>
          <cell r="F1184" t="str">
            <v>KG</v>
          </cell>
          <cell r="G1184">
            <v>1128</v>
          </cell>
          <cell r="H1184">
            <v>4.16</v>
          </cell>
          <cell r="I1184">
            <v>4692.4799999999996</v>
          </cell>
        </row>
        <row r="1185">
          <cell r="C1185" t="str">
            <v>SHELL BITUMEN 80-100 MDC 1</v>
          </cell>
          <cell r="D1185">
            <v>0</v>
          </cell>
          <cell r="E1185">
            <v>0</v>
          </cell>
          <cell r="F1185" t="str">
            <v>M3</v>
          </cell>
          <cell r="G1185">
            <v>380726.77</v>
          </cell>
          <cell r="H1185">
            <v>0.254</v>
          </cell>
          <cell r="I1185">
            <v>96704.6</v>
          </cell>
        </row>
        <row r="1186">
          <cell r="C1186" t="str">
            <v/>
          </cell>
          <cell r="D1186">
            <v>0</v>
          </cell>
          <cell r="E1186">
            <v>0</v>
          </cell>
          <cell r="F1186" t="str">
            <v/>
          </cell>
          <cell r="G1186" t="str">
            <v/>
          </cell>
          <cell r="H1186">
            <v>0</v>
          </cell>
          <cell r="I1186" t="str">
            <v/>
          </cell>
        </row>
        <row r="1187">
          <cell r="C1187" t="str">
            <v/>
          </cell>
          <cell r="D1187">
            <v>0</v>
          </cell>
          <cell r="E1187">
            <v>0</v>
          </cell>
          <cell r="F1187" t="str">
            <v/>
          </cell>
          <cell r="G1187" t="str">
            <v/>
          </cell>
          <cell r="H1187">
            <v>0</v>
          </cell>
          <cell r="I1187" t="str">
            <v/>
          </cell>
        </row>
        <row r="1188">
          <cell r="C1188" t="str">
            <v/>
          </cell>
          <cell r="D1188">
            <v>0</v>
          </cell>
          <cell r="E1188">
            <v>0</v>
          </cell>
          <cell r="F1188" t="str">
            <v/>
          </cell>
          <cell r="G1188" t="str">
            <v/>
          </cell>
          <cell r="H1188">
            <v>0</v>
          </cell>
          <cell r="I1188" t="str">
            <v/>
          </cell>
        </row>
        <row r="1189">
          <cell r="C1189" t="str">
            <v/>
          </cell>
          <cell r="D1189">
            <v>0</v>
          </cell>
          <cell r="E1189">
            <v>0</v>
          </cell>
          <cell r="F1189" t="str">
            <v/>
          </cell>
          <cell r="G1189" t="str">
            <v/>
          </cell>
          <cell r="H1189">
            <v>0</v>
          </cell>
          <cell r="I1189" t="str">
            <v/>
          </cell>
        </row>
        <row r="1190">
          <cell r="C1190" t="str">
            <v/>
          </cell>
          <cell r="D1190">
            <v>0</v>
          </cell>
          <cell r="E1190">
            <v>0</v>
          </cell>
          <cell r="F1190" t="str">
            <v/>
          </cell>
          <cell r="G1190" t="str">
            <v/>
          </cell>
          <cell r="H1190">
            <v>0</v>
          </cell>
          <cell r="I1190" t="str">
            <v/>
          </cell>
        </row>
        <row r="1191">
          <cell r="C1191" t="str">
            <v/>
          </cell>
          <cell r="D1191">
            <v>0</v>
          </cell>
          <cell r="E1191">
            <v>0</v>
          </cell>
          <cell r="F1191" t="str">
            <v/>
          </cell>
          <cell r="G1191" t="str">
            <v/>
          </cell>
          <cell r="H1191">
            <v>0</v>
          </cell>
          <cell r="I1191" t="str">
            <v/>
          </cell>
        </row>
        <row r="1192">
          <cell r="C1192" t="str">
            <v/>
          </cell>
          <cell r="D1192">
            <v>0</v>
          </cell>
          <cell r="E1192">
            <v>0</v>
          </cell>
          <cell r="F1192" t="str">
            <v/>
          </cell>
          <cell r="G1192" t="str">
            <v/>
          </cell>
          <cell r="H1192">
            <v>0</v>
          </cell>
          <cell r="I1192" t="str">
            <v/>
          </cell>
        </row>
        <row r="1193">
          <cell r="C1193" t="str">
            <v/>
          </cell>
          <cell r="D1193">
            <v>0</v>
          </cell>
          <cell r="E1193">
            <v>0</v>
          </cell>
          <cell r="F1193" t="str">
            <v/>
          </cell>
          <cell r="G1193" t="str">
            <v/>
          </cell>
          <cell r="H1193">
            <v>0</v>
          </cell>
          <cell r="I1193" t="str">
            <v/>
          </cell>
        </row>
        <row r="1194">
          <cell r="C1194" t="str">
            <v/>
          </cell>
          <cell r="D1194">
            <v>0</v>
          </cell>
          <cell r="E1194">
            <v>0</v>
          </cell>
          <cell r="F1194" t="str">
            <v/>
          </cell>
          <cell r="G1194" t="str">
            <v/>
          </cell>
          <cell r="H1194">
            <v>0</v>
          </cell>
          <cell r="I1194" t="str">
            <v/>
          </cell>
        </row>
        <row r="1195">
          <cell r="C1195" t="str">
            <v/>
          </cell>
          <cell r="D1195">
            <v>0</v>
          </cell>
          <cell r="E1195">
            <v>0</v>
          </cell>
          <cell r="F1195" t="str">
            <v/>
          </cell>
          <cell r="G1195" t="str">
            <v/>
          </cell>
          <cell r="H1195">
            <v>0</v>
          </cell>
          <cell r="I1195" t="str">
            <v/>
          </cell>
        </row>
        <row r="1196"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 t="str">
            <v xml:space="preserve">Subtotal Materiales en Obra </v>
          </cell>
          <cell r="I1196">
            <v>101397</v>
          </cell>
        </row>
        <row r="1197">
          <cell r="C1197" t="str">
            <v>TRANSPORTE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C1198" t="str">
            <v>DESCRIPCION</v>
          </cell>
          <cell r="D1198" t="str">
            <v>UNIDAD</v>
          </cell>
          <cell r="E1198" t="str">
            <v>CANTIDAD</v>
          </cell>
          <cell r="F1198" t="str">
            <v>DIST.</v>
          </cell>
          <cell r="G1198" t="str">
            <v>UNIDAD/KM</v>
          </cell>
          <cell r="H1198" t="str">
            <v>TARIFA</v>
          </cell>
          <cell r="I1198" t="str">
            <v>VALOR UNITARIO</v>
          </cell>
        </row>
        <row r="1199">
          <cell r="C1199" t="str">
            <v/>
          </cell>
          <cell r="D1199" t="str">
            <v/>
          </cell>
          <cell r="E1199">
            <v>0</v>
          </cell>
          <cell r="F1199">
            <v>0</v>
          </cell>
          <cell r="G1199" t="str">
            <v/>
          </cell>
          <cell r="H1199" t="str">
            <v/>
          </cell>
          <cell r="I1199" t="str">
            <v/>
          </cell>
        </row>
        <row r="1200">
          <cell r="C1200" t="str">
            <v/>
          </cell>
          <cell r="D1200" t="str">
            <v/>
          </cell>
          <cell r="E1200">
            <v>0</v>
          </cell>
          <cell r="F1200">
            <v>0</v>
          </cell>
          <cell r="G1200" t="str">
            <v/>
          </cell>
          <cell r="H1200" t="str">
            <v/>
          </cell>
          <cell r="I1200" t="str">
            <v/>
          </cell>
        </row>
        <row r="1201">
          <cell r="C1201" t="str">
            <v/>
          </cell>
          <cell r="D1201" t="str">
            <v/>
          </cell>
          <cell r="E1201">
            <v>0</v>
          </cell>
          <cell r="F1201">
            <v>0</v>
          </cell>
          <cell r="G1201" t="str">
            <v/>
          </cell>
          <cell r="H1201" t="str">
            <v/>
          </cell>
          <cell r="I1201" t="str">
            <v/>
          </cell>
        </row>
        <row r="1202">
          <cell r="C1202" t="str">
            <v/>
          </cell>
          <cell r="D1202" t="str">
            <v/>
          </cell>
          <cell r="E1202">
            <v>0</v>
          </cell>
          <cell r="F1202">
            <v>0</v>
          </cell>
          <cell r="G1202" t="str">
            <v/>
          </cell>
          <cell r="H1202" t="str">
            <v/>
          </cell>
          <cell r="I1202" t="str">
            <v/>
          </cell>
        </row>
        <row r="1203">
          <cell r="C1203" t="str">
            <v/>
          </cell>
          <cell r="D1203" t="str">
            <v/>
          </cell>
          <cell r="E1203">
            <v>0</v>
          </cell>
          <cell r="F1203">
            <v>0</v>
          </cell>
          <cell r="G1203" t="str">
            <v/>
          </cell>
          <cell r="H1203" t="str">
            <v/>
          </cell>
          <cell r="I1203" t="str">
            <v/>
          </cell>
        </row>
        <row r="1204"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 t="str">
            <v xml:space="preserve">Subtotal Transporte </v>
          </cell>
          <cell r="I1204">
            <v>0</v>
          </cell>
        </row>
        <row r="1205">
          <cell r="C1205" t="str">
            <v>MANO DE OBRA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C1206" t="str">
            <v>DESCRIPCION</v>
          </cell>
          <cell r="D1206" t="str">
            <v>CANTIDAD</v>
          </cell>
          <cell r="E1206" t="str">
            <v>JORNAL</v>
          </cell>
          <cell r="F1206" t="str">
            <v>PRESTAC.</v>
          </cell>
          <cell r="G1206" t="str">
            <v>JORNAL TOTAL</v>
          </cell>
          <cell r="H1206" t="str">
            <v>RENDIMIENTO</v>
          </cell>
          <cell r="I1206" t="str">
            <v>VALOR UNITARIO</v>
          </cell>
        </row>
        <row r="1207">
          <cell r="C1207" t="str">
            <v>AYUDANTE ALBAÑILERIA</v>
          </cell>
          <cell r="D1207">
            <v>3</v>
          </cell>
          <cell r="E1207">
            <v>32220</v>
          </cell>
          <cell r="F1207">
            <v>0.70709959794144628</v>
          </cell>
          <cell r="G1207">
            <v>165008.24713702017</v>
          </cell>
          <cell r="H1207">
            <v>0.01</v>
          </cell>
          <cell r="I1207">
            <v>1650.08</v>
          </cell>
        </row>
        <row r="1208">
          <cell r="C1208" t="str">
            <v>OFICIAL ALBAÑILERIA</v>
          </cell>
          <cell r="D1208">
            <v>1</v>
          </cell>
          <cell r="E1208">
            <v>47260</v>
          </cell>
          <cell r="F1208">
            <v>0.67776305462046826</v>
          </cell>
          <cell r="G1208">
            <v>79291.081961363321</v>
          </cell>
          <cell r="H1208">
            <v>0.01</v>
          </cell>
          <cell r="I1208">
            <v>792.91</v>
          </cell>
        </row>
        <row r="1209">
          <cell r="C1209" t="str">
            <v/>
          </cell>
          <cell r="D1209">
            <v>0</v>
          </cell>
          <cell r="E1209" t="str">
            <v/>
          </cell>
          <cell r="F1209" t="str">
            <v/>
          </cell>
          <cell r="G1209" t="str">
            <v/>
          </cell>
          <cell r="H1209">
            <v>0</v>
          </cell>
          <cell r="I1209" t="str">
            <v/>
          </cell>
        </row>
        <row r="1210">
          <cell r="C1210" t="str">
            <v/>
          </cell>
          <cell r="D1210">
            <v>0</v>
          </cell>
          <cell r="E1210" t="str">
            <v/>
          </cell>
          <cell r="F1210" t="str">
            <v/>
          </cell>
          <cell r="G1210" t="str">
            <v/>
          </cell>
          <cell r="H1210">
            <v>0</v>
          </cell>
          <cell r="I1210" t="str">
            <v/>
          </cell>
        </row>
        <row r="1211">
          <cell r="C1211" t="str">
            <v/>
          </cell>
          <cell r="D1211">
            <v>0</v>
          </cell>
          <cell r="E1211" t="str">
            <v/>
          </cell>
          <cell r="F1211" t="str">
            <v/>
          </cell>
          <cell r="G1211" t="str">
            <v/>
          </cell>
          <cell r="H1211">
            <v>0</v>
          </cell>
          <cell r="I1211" t="str">
            <v/>
          </cell>
        </row>
        <row r="1212">
          <cell r="C1212" t="str">
            <v/>
          </cell>
          <cell r="D1212">
            <v>0</v>
          </cell>
          <cell r="E1212" t="str">
            <v/>
          </cell>
          <cell r="F1212" t="str">
            <v/>
          </cell>
          <cell r="G1212" t="str">
            <v/>
          </cell>
          <cell r="H1212">
            <v>0</v>
          </cell>
          <cell r="I1212" t="str">
            <v/>
          </cell>
        </row>
        <row r="1213">
          <cell r="C1213" t="str">
            <v/>
          </cell>
          <cell r="D1213">
            <v>0</v>
          </cell>
          <cell r="E1213" t="str">
            <v/>
          </cell>
          <cell r="F1213" t="str">
            <v/>
          </cell>
          <cell r="G1213" t="str">
            <v/>
          </cell>
          <cell r="H1213">
            <v>0</v>
          </cell>
          <cell r="I1213" t="str">
            <v/>
          </cell>
        </row>
        <row r="1214">
          <cell r="C1214" t="str">
            <v/>
          </cell>
          <cell r="D1214">
            <v>0</v>
          </cell>
          <cell r="E1214" t="str">
            <v/>
          </cell>
          <cell r="F1214" t="str">
            <v/>
          </cell>
          <cell r="G1214" t="str">
            <v/>
          </cell>
          <cell r="H1214">
            <v>0</v>
          </cell>
          <cell r="I1214" t="str">
            <v/>
          </cell>
        </row>
        <row r="1215">
          <cell r="C1215" t="str">
            <v/>
          </cell>
          <cell r="D1215">
            <v>0</v>
          </cell>
          <cell r="E1215" t="str">
            <v/>
          </cell>
          <cell r="F1215" t="str">
            <v/>
          </cell>
          <cell r="G1215" t="str">
            <v/>
          </cell>
          <cell r="H1215">
            <v>0</v>
          </cell>
          <cell r="I1215" t="str">
            <v/>
          </cell>
        </row>
        <row r="1216">
          <cell r="C1216" t="str">
            <v/>
          </cell>
          <cell r="D1216">
            <v>0</v>
          </cell>
          <cell r="E1216" t="str">
            <v/>
          </cell>
          <cell r="F1216" t="str">
            <v/>
          </cell>
          <cell r="G1216" t="str">
            <v/>
          </cell>
          <cell r="H1216">
            <v>0</v>
          </cell>
          <cell r="I1216" t="str">
            <v/>
          </cell>
        </row>
        <row r="1217"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 t="str">
            <v xml:space="preserve">Subtotal Mano de Obra </v>
          </cell>
          <cell r="I1217">
            <v>2443</v>
          </cell>
        </row>
        <row r="1218"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</row>
        <row r="1220">
          <cell r="C1220" t="str">
            <v xml:space="preserve">VALOR PRECIO UNITARIO 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105595</v>
          </cell>
        </row>
        <row r="1221"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C1222" t="str">
            <v>ATA-073</v>
          </cell>
          <cell r="D1222" t="str">
            <v xml:space="preserve">SUMINISTRO E INSTALACIÓN DE TUBERIA HD  D=160 mm SIN COSTURA, PARA CRUCE DE ACCIDENTES TOPOGRAFICOS </v>
          </cell>
          <cell r="E1222">
            <v>0</v>
          </cell>
          <cell r="F1222">
            <v>9</v>
          </cell>
          <cell r="G1222">
            <v>653539</v>
          </cell>
          <cell r="H1222" t="str">
            <v>UNIDAD :</v>
          </cell>
          <cell r="I1222" t="str">
            <v>ML</v>
          </cell>
        </row>
        <row r="1223">
          <cell r="C1223" t="str">
            <v xml:space="preserve">SUMINISTRO E INSTALACIÓN DE TUBERIA HD  D=160 mm SIN COSTURA, PARA CRUCE DE ACCIDENTES TOPOGRAFICOS 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C1225" t="str">
            <v>MAQUINARIA Y EQUIPOS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C1226" t="str">
            <v>DESCRIPCION</v>
          </cell>
          <cell r="D1226">
            <v>0</v>
          </cell>
          <cell r="E1226">
            <v>0</v>
          </cell>
          <cell r="F1226" t="str">
            <v>UNIDAD</v>
          </cell>
          <cell r="G1226" t="str">
            <v>TARIFA/ UNIDAD</v>
          </cell>
          <cell r="H1226" t="str">
            <v>RENDIMIENTO</v>
          </cell>
          <cell r="I1226" t="str">
            <v>VALOR UNITARIO</v>
          </cell>
        </row>
        <row r="1227">
          <cell r="C1227" t="str">
            <v>HERRAMIENTAS MENORES</v>
          </cell>
          <cell r="D1227">
            <v>0</v>
          </cell>
          <cell r="E1227">
            <v>0</v>
          </cell>
          <cell r="F1227" t="str">
            <v>GLB</v>
          </cell>
          <cell r="G1227">
            <v>1000</v>
          </cell>
          <cell r="H1227">
            <v>0.66666666666666663</v>
          </cell>
          <cell r="I1227">
            <v>666.67</v>
          </cell>
        </row>
        <row r="1228">
          <cell r="C1228" t="str">
            <v>RETROEXCAVADORA CARGADORA JD-510</v>
          </cell>
          <cell r="D1228">
            <v>0</v>
          </cell>
          <cell r="E1228">
            <v>0</v>
          </cell>
          <cell r="F1228" t="str">
            <v>HORA</v>
          </cell>
          <cell r="G1228">
            <v>120000</v>
          </cell>
          <cell r="H1228">
            <v>6.6666666666666666E-2</v>
          </cell>
          <cell r="I1228">
            <v>8000</v>
          </cell>
        </row>
        <row r="1229">
          <cell r="C1229" t="str">
            <v>DIFERENCIAL 1 TONELADA</v>
          </cell>
          <cell r="D1229">
            <v>0</v>
          </cell>
          <cell r="E1229">
            <v>0</v>
          </cell>
          <cell r="F1229" t="str">
            <v>DIA</v>
          </cell>
          <cell r="G1229">
            <v>25000</v>
          </cell>
          <cell r="H1229">
            <v>6.6666666666666666E-2</v>
          </cell>
          <cell r="I1229">
            <v>1666.67</v>
          </cell>
        </row>
        <row r="1230">
          <cell r="C1230" t="str">
            <v>EQUIPO DE SOLDADURA ELECTRICA</v>
          </cell>
          <cell r="D1230">
            <v>0</v>
          </cell>
          <cell r="E1230">
            <v>0</v>
          </cell>
          <cell r="F1230" t="str">
            <v>DIA</v>
          </cell>
          <cell r="G1230">
            <v>25000</v>
          </cell>
          <cell r="H1230">
            <v>6.6666666666666666E-2</v>
          </cell>
          <cell r="I1230">
            <v>1666.67</v>
          </cell>
        </row>
        <row r="1231">
          <cell r="C1231" t="str">
            <v/>
          </cell>
          <cell r="D1231">
            <v>0</v>
          </cell>
          <cell r="E1231">
            <v>0</v>
          </cell>
          <cell r="F1231" t="str">
            <v/>
          </cell>
          <cell r="G1231" t="str">
            <v/>
          </cell>
          <cell r="H1231">
            <v>0</v>
          </cell>
          <cell r="I1231" t="str">
            <v/>
          </cell>
        </row>
        <row r="1232">
          <cell r="C1232" t="str">
            <v/>
          </cell>
          <cell r="D1232">
            <v>0</v>
          </cell>
          <cell r="E1232">
            <v>0</v>
          </cell>
          <cell r="F1232" t="str">
            <v/>
          </cell>
          <cell r="G1232" t="str">
            <v/>
          </cell>
          <cell r="H1232">
            <v>0</v>
          </cell>
          <cell r="I1232" t="str">
            <v/>
          </cell>
        </row>
        <row r="1233">
          <cell r="C1233" t="str">
            <v/>
          </cell>
          <cell r="D1233">
            <v>0</v>
          </cell>
          <cell r="E1233">
            <v>0</v>
          </cell>
          <cell r="F1233" t="str">
            <v/>
          </cell>
          <cell r="G1233" t="str">
            <v/>
          </cell>
          <cell r="H1233">
            <v>0</v>
          </cell>
          <cell r="I1233" t="str">
            <v/>
          </cell>
        </row>
        <row r="1234">
          <cell r="C1234" t="str">
            <v/>
          </cell>
          <cell r="D1234">
            <v>0</v>
          </cell>
          <cell r="E1234">
            <v>0</v>
          </cell>
          <cell r="F1234" t="str">
            <v/>
          </cell>
          <cell r="G1234" t="str">
            <v/>
          </cell>
          <cell r="H1234">
            <v>0</v>
          </cell>
          <cell r="I1234" t="str">
            <v/>
          </cell>
        </row>
        <row r="1235">
          <cell r="C1235" t="str">
            <v/>
          </cell>
          <cell r="D1235">
            <v>0</v>
          </cell>
          <cell r="E1235">
            <v>0</v>
          </cell>
          <cell r="F1235" t="str">
            <v/>
          </cell>
          <cell r="G1235" t="str">
            <v/>
          </cell>
          <cell r="H1235">
            <v>0</v>
          </cell>
          <cell r="I1235" t="str">
            <v/>
          </cell>
        </row>
        <row r="1236">
          <cell r="C1236" t="str">
            <v/>
          </cell>
          <cell r="D1236">
            <v>0</v>
          </cell>
          <cell r="E1236">
            <v>0</v>
          </cell>
          <cell r="F1236" t="str">
            <v/>
          </cell>
          <cell r="G1236" t="str">
            <v/>
          </cell>
          <cell r="H1236">
            <v>0</v>
          </cell>
          <cell r="I1236" t="str">
            <v/>
          </cell>
        </row>
        <row r="1237"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 t="str">
            <v xml:space="preserve">Subtotal Maquinaria y Equipos </v>
          </cell>
          <cell r="I1237">
            <v>12000</v>
          </cell>
        </row>
        <row r="1238">
          <cell r="C1238" t="str">
            <v>MATERIALES EN OBRA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C1239" t="str">
            <v>DESCRIPCION</v>
          </cell>
          <cell r="D1239">
            <v>0</v>
          </cell>
          <cell r="E1239">
            <v>0</v>
          </cell>
          <cell r="F1239" t="str">
            <v>UNIDAD</v>
          </cell>
          <cell r="G1239" t="str">
            <v>PRECIO UNITARIO</v>
          </cell>
          <cell r="H1239" t="str">
            <v>CANTIDAD</v>
          </cell>
          <cell r="I1239" t="str">
            <v>VALOR UNITARIO</v>
          </cell>
        </row>
        <row r="1240">
          <cell r="C1240" t="str">
            <v>PINTURA EN ALTO SOLIDO</v>
          </cell>
          <cell r="D1240">
            <v>0</v>
          </cell>
          <cell r="E1240">
            <v>0</v>
          </cell>
          <cell r="F1240" t="str">
            <v>GLN</v>
          </cell>
          <cell r="G1240">
            <v>115840</v>
          </cell>
          <cell r="H1240">
            <v>6.6666666666666666E-2</v>
          </cell>
          <cell r="I1240">
            <v>7722.666666666667</v>
          </cell>
        </row>
        <row r="1241">
          <cell r="C1241" t="str">
            <v>BRIDA SUP-ON TIPO ISO 6" EN ACERO AL CARBON</v>
          </cell>
          <cell r="D1241">
            <v>0</v>
          </cell>
          <cell r="E1241">
            <v>0</v>
          </cell>
          <cell r="F1241" t="str">
            <v>UND</v>
          </cell>
          <cell r="G1241">
            <v>79000</v>
          </cell>
          <cell r="H1241">
            <v>0.13333333333333333</v>
          </cell>
          <cell r="I1241">
            <v>10533.333333333334</v>
          </cell>
        </row>
        <row r="1242">
          <cell r="C1242" t="str">
            <v>TORNILLERIA GRADO 5" 3/4" X 4"</v>
          </cell>
          <cell r="D1242">
            <v>0</v>
          </cell>
          <cell r="E1242">
            <v>0</v>
          </cell>
          <cell r="F1242" t="str">
            <v>UND</v>
          </cell>
          <cell r="G1242">
            <v>5000</v>
          </cell>
          <cell r="H1242">
            <v>1.0666666666666667</v>
          </cell>
          <cell r="I1242">
            <v>5333.333333333333</v>
          </cell>
        </row>
        <row r="1243">
          <cell r="C1243" t="str">
            <v>EMPAQUETADURA NEOPRENO 1/8"</v>
          </cell>
          <cell r="D1243">
            <v>0</v>
          </cell>
          <cell r="E1243">
            <v>0</v>
          </cell>
          <cell r="F1243" t="str">
            <v>UND</v>
          </cell>
          <cell r="G1243">
            <v>30000</v>
          </cell>
          <cell r="H1243">
            <v>0.13333333333333333</v>
          </cell>
          <cell r="I1243">
            <v>4000</v>
          </cell>
        </row>
        <row r="1244">
          <cell r="C1244" t="str">
            <v/>
          </cell>
          <cell r="D1244">
            <v>0</v>
          </cell>
          <cell r="E1244">
            <v>0</v>
          </cell>
          <cell r="F1244" t="str">
            <v/>
          </cell>
          <cell r="G1244" t="str">
            <v/>
          </cell>
          <cell r="H1244">
            <v>0</v>
          </cell>
          <cell r="I1244">
            <v>0</v>
          </cell>
        </row>
        <row r="1245">
          <cell r="C1245" t="str">
            <v/>
          </cell>
          <cell r="D1245">
            <v>0</v>
          </cell>
          <cell r="E1245">
            <v>0</v>
          </cell>
          <cell r="F1245" t="str">
            <v/>
          </cell>
          <cell r="G1245" t="str">
            <v/>
          </cell>
          <cell r="H1245">
            <v>0</v>
          </cell>
          <cell r="I1245">
            <v>0</v>
          </cell>
        </row>
        <row r="1246">
          <cell r="C1246" t="str">
            <v/>
          </cell>
          <cell r="D1246">
            <v>0</v>
          </cell>
          <cell r="E1246">
            <v>0</v>
          </cell>
          <cell r="F1246" t="str">
            <v/>
          </cell>
          <cell r="G1246" t="str">
            <v/>
          </cell>
          <cell r="H1246">
            <v>0</v>
          </cell>
          <cell r="I1246">
            <v>0</v>
          </cell>
        </row>
        <row r="1247">
          <cell r="C1247" t="str">
            <v/>
          </cell>
          <cell r="D1247">
            <v>0</v>
          </cell>
          <cell r="E1247">
            <v>0</v>
          </cell>
          <cell r="F1247" t="str">
            <v/>
          </cell>
          <cell r="G1247" t="str">
            <v/>
          </cell>
          <cell r="H1247">
            <v>0</v>
          </cell>
          <cell r="I1247">
            <v>0</v>
          </cell>
        </row>
        <row r="1248">
          <cell r="C1248" t="str">
            <v/>
          </cell>
          <cell r="D1248">
            <v>0</v>
          </cell>
          <cell r="E1248">
            <v>0</v>
          </cell>
          <cell r="F1248" t="str">
            <v/>
          </cell>
          <cell r="G1248" t="str">
            <v/>
          </cell>
          <cell r="H1248">
            <v>0</v>
          </cell>
          <cell r="I1248">
            <v>0</v>
          </cell>
        </row>
        <row r="1249">
          <cell r="C1249" t="str">
            <v/>
          </cell>
          <cell r="D1249">
            <v>0</v>
          </cell>
          <cell r="E1249">
            <v>0</v>
          </cell>
          <cell r="F1249" t="str">
            <v/>
          </cell>
          <cell r="G1249" t="str">
            <v/>
          </cell>
          <cell r="H1249">
            <v>0</v>
          </cell>
          <cell r="I1249">
            <v>0</v>
          </cell>
        </row>
        <row r="1250">
          <cell r="C1250" t="str">
            <v/>
          </cell>
          <cell r="D1250">
            <v>0</v>
          </cell>
          <cell r="E1250">
            <v>0</v>
          </cell>
          <cell r="F1250" t="str">
            <v/>
          </cell>
          <cell r="G1250" t="str">
            <v/>
          </cell>
          <cell r="H1250">
            <v>0</v>
          </cell>
          <cell r="I1250">
            <v>0</v>
          </cell>
        </row>
        <row r="1251"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 t="str">
            <v xml:space="preserve">Subtotal Materiales en Obra </v>
          </cell>
          <cell r="I1251">
            <v>27589</v>
          </cell>
        </row>
        <row r="1252">
          <cell r="C1252" t="str">
            <v>TRANSPORTE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C1253" t="str">
            <v>DESCRIPCION</v>
          </cell>
          <cell r="D1253" t="str">
            <v>UNIDAD</v>
          </cell>
          <cell r="E1253" t="str">
            <v>CANTIDAD</v>
          </cell>
          <cell r="F1253" t="str">
            <v>DIST.</v>
          </cell>
          <cell r="G1253" t="str">
            <v>UNIDAD/KM</v>
          </cell>
          <cell r="H1253" t="str">
            <v>TARIFA</v>
          </cell>
          <cell r="I1253" t="str">
            <v>VALOR UNITARIO</v>
          </cell>
        </row>
        <row r="1254">
          <cell r="C1254" t="str">
            <v>TRANSPORTE TUBERIA</v>
          </cell>
          <cell r="D1254" t="str">
            <v>KG</v>
          </cell>
          <cell r="E1254">
            <v>8000</v>
          </cell>
          <cell r="F1254">
            <v>0.1</v>
          </cell>
          <cell r="G1254">
            <v>800</v>
          </cell>
          <cell r="H1254">
            <v>500</v>
          </cell>
          <cell r="I1254">
            <v>400000</v>
          </cell>
        </row>
        <row r="1255">
          <cell r="C1255" t="str">
            <v/>
          </cell>
          <cell r="D1255" t="str">
            <v/>
          </cell>
          <cell r="E1255">
            <v>0</v>
          </cell>
          <cell r="F1255">
            <v>0</v>
          </cell>
          <cell r="G1255" t="str">
            <v/>
          </cell>
          <cell r="H1255" t="str">
            <v/>
          </cell>
          <cell r="I1255" t="str">
            <v/>
          </cell>
        </row>
        <row r="1256">
          <cell r="C1256" t="str">
            <v/>
          </cell>
          <cell r="D1256" t="str">
            <v/>
          </cell>
          <cell r="E1256">
            <v>0</v>
          </cell>
          <cell r="F1256">
            <v>0</v>
          </cell>
          <cell r="G1256" t="str">
            <v/>
          </cell>
          <cell r="H1256" t="str">
            <v/>
          </cell>
          <cell r="I1256" t="str">
            <v/>
          </cell>
        </row>
        <row r="1257">
          <cell r="C1257" t="str">
            <v/>
          </cell>
          <cell r="D1257" t="str">
            <v/>
          </cell>
          <cell r="E1257">
            <v>0</v>
          </cell>
          <cell r="F1257">
            <v>0</v>
          </cell>
          <cell r="G1257" t="str">
            <v/>
          </cell>
          <cell r="H1257" t="str">
            <v/>
          </cell>
          <cell r="I1257" t="str">
            <v/>
          </cell>
        </row>
        <row r="1258">
          <cell r="C1258" t="str">
            <v/>
          </cell>
          <cell r="D1258" t="str">
            <v/>
          </cell>
          <cell r="E1258">
            <v>0</v>
          </cell>
          <cell r="F1258">
            <v>0</v>
          </cell>
          <cell r="G1258" t="str">
            <v/>
          </cell>
          <cell r="H1258" t="str">
            <v/>
          </cell>
          <cell r="I1258" t="str">
            <v/>
          </cell>
        </row>
        <row r="1259"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 t="str">
            <v xml:space="preserve">Subtotal Transporte </v>
          </cell>
          <cell r="I1259">
            <v>400000</v>
          </cell>
        </row>
        <row r="1260">
          <cell r="C1260" t="str">
            <v>MANO DE OBRA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C1261" t="str">
            <v>DESCRIPCION</v>
          </cell>
          <cell r="D1261" t="str">
            <v>CANTIDAD</v>
          </cell>
          <cell r="E1261" t="str">
            <v>JORNAL</v>
          </cell>
          <cell r="F1261" t="str">
            <v>PRESTAC.</v>
          </cell>
          <cell r="G1261" t="str">
            <v>JORNAL TOTAL</v>
          </cell>
          <cell r="H1261" t="str">
            <v>RENDIMIENTO</v>
          </cell>
          <cell r="I1261" t="str">
            <v>VALOR UNITARIO</v>
          </cell>
        </row>
        <row r="1262">
          <cell r="C1262" t="str">
            <v>AYUDANTE SOLDADURA</v>
          </cell>
          <cell r="D1262">
            <v>2</v>
          </cell>
          <cell r="E1262">
            <v>41890</v>
          </cell>
          <cell r="F1262">
            <v>0.7168654425297849</v>
          </cell>
          <cell r="G1262">
            <v>143841.88200000001</v>
          </cell>
          <cell r="H1262">
            <v>0.33333333333333331</v>
          </cell>
          <cell r="I1262">
            <v>47947.294000000002</v>
          </cell>
        </row>
        <row r="1263">
          <cell r="C1263" t="str">
            <v>OFICIAL ELECTRICO</v>
          </cell>
          <cell r="D1263">
            <v>1</v>
          </cell>
          <cell r="E1263">
            <v>61430</v>
          </cell>
          <cell r="F1263">
            <v>0.59923709167544792</v>
          </cell>
          <cell r="G1263">
            <v>105469.167</v>
          </cell>
          <cell r="H1263">
            <v>0.2</v>
          </cell>
          <cell r="I1263">
            <v>21093.833400000003</v>
          </cell>
        </row>
        <row r="1264">
          <cell r="C1264" t="str">
            <v>SOLDADOR</v>
          </cell>
          <cell r="D1264">
            <v>2</v>
          </cell>
          <cell r="E1264">
            <v>75180</v>
          </cell>
          <cell r="F1264">
            <v>0.59652747252747251</v>
          </cell>
          <cell r="G1264">
            <v>258153.084</v>
          </cell>
          <cell r="H1264">
            <v>0.33333333333333331</v>
          </cell>
          <cell r="I1264">
            <v>86051.027999999991</v>
          </cell>
        </row>
        <row r="1265">
          <cell r="C1265" t="str">
            <v>AYUDANTE PINTOR</v>
          </cell>
          <cell r="D1265">
            <v>1</v>
          </cell>
          <cell r="E1265">
            <v>37590</v>
          </cell>
          <cell r="F1265">
            <v>0.7168654425297849</v>
          </cell>
          <cell r="G1265">
            <v>64538.271000000001</v>
          </cell>
          <cell r="H1265">
            <v>0.26666666666666666</v>
          </cell>
          <cell r="I1265">
            <v>17210.205600000001</v>
          </cell>
        </row>
        <row r="1266">
          <cell r="C1266" t="str">
            <v>OFICIAL FONTANERIA</v>
          </cell>
          <cell r="D1266">
            <v>1</v>
          </cell>
          <cell r="E1266">
            <v>51980</v>
          </cell>
          <cell r="F1266">
            <v>0.68508743806172268</v>
          </cell>
          <cell r="G1266">
            <v>89244.462</v>
          </cell>
          <cell r="H1266">
            <v>0.46666666666666667</v>
          </cell>
          <cell r="I1266">
            <v>41647.4156</v>
          </cell>
        </row>
        <row r="1267">
          <cell r="C1267" t="str">
            <v/>
          </cell>
          <cell r="D1267">
            <v>0</v>
          </cell>
          <cell r="E1267" t="str">
            <v/>
          </cell>
          <cell r="F1267" t="str">
            <v/>
          </cell>
          <cell r="G1267" t="str">
            <v/>
          </cell>
          <cell r="H1267">
            <v>0</v>
          </cell>
          <cell r="I1267" t="str">
            <v/>
          </cell>
        </row>
        <row r="1268">
          <cell r="C1268" t="str">
            <v/>
          </cell>
          <cell r="D1268">
            <v>0</v>
          </cell>
          <cell r="E1268" t="str">
            <v/>
          </cell>
          <cell r="F1268" t="str">
            <v/>
          </cell>
          <cell r="G1268" t="str">
            <v/>
          </cell>
          <cell r="H1268">
            <v>0</v>
          </cell>
          <cell r="I1268" t="str">
            <v/>
          </cell>
        </row>
        <row r="1269">
          <cell r="C1269" t="str">
            <v/>
          </cell>
          <cell r="D1269">
            <v>0</v>
          </cell>
          <cell r="E1269" t="str">
            <v/>
          </cell>
          <cell r="F1269" t="str">
            <v/>
          </cell>
          <cell r="G1269" t="str">
            <v/>
          </cell>
          <cell r="H1269">
            <v>0</v>
          </cell>
          <cell r="I1269" t="str">
            <v/>
          </cell>
        </row>
        <row r="1270">
          <cell r="C1270" t="str">
            <v/>
          </cell>
          <cell r="D1270">
            <v>0</v>
          </cell>
          <cell r="E1270" t="str">
            <v/>
          </cell>
          <cell r="F1270" t="str">
            <v/>
          </cell>
          <cell r="G1270" t="str">
            <v/>
          </cell>
          <cell r="H1270">
            <v>0</v>
          </cell>
          <cell r="I1270" t="str">
            <v/>
          </cell>
        </row>
        <row r="1271">
          <cell r="C1271" t="str">
            <v/>
          </cell>
          <cell r="D1271">
            <v>0</v>
          </cell>
          <cell r="E1271" t="str">
            <v/>
          </cell>
          <cell r="F1271" t="str">
            <v/>
          </cell>
          <cell r="G1271" t="str">
            <v/>
          </cell>
          <cell r="H1271">
            <v>0</v>
          </cell>
          <cell r="I1271" t="str">
            <v/>
          </cell>
        </row>
        <row r="1272"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 t="str">
            <v xml:space="preserve">Subtotal Mano de Obra </v>
          </cell>
          <cell r="I1272">
            <v>213950</v>
          </cell>
        </row>
        <row r="1273"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C1274" t="str">
            <v xml:space="preserve">VALOR PRECIO UNITARIO 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653539</v>
          </cell>
        </row>
        <row r="1275"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C1276" t="str">
            <v>ATA-041</v>
          </cell>
          <cell r="D1276" t="str">
            <v>INSTALACIÓN DE ACCESORIOS DE EXTREMO BRIDADO, DIAMETRO &lt; 8.0PULG (VÁLVULA, HIDRANTE, FILTRO EN YEE Y MACROMEDIDOR)</v>
          </cell>
          <cell r="E1276">
            <v>0</v>
          </cell>
          <cell r="F1276">
            <v>0.55000000000000004</v>
          </cell>
          <cell r="G1276">
            <v>82490</v>
          </cell>
          <cell r="H1276" t="str">
            <v>UNIDAD :</v>
          </cell>
          <cell r="I1276" t="str">
            <v>UND</v>
          </cell>
        </row>
        <row r="1277">
          <cell r="C1277" t="str">
            <v>INSTALACIÓN DE ACCESORIOS DE EXTREMO BRIDADO, DIAMETRO &lt; 8.0PULG (VÁLVULA, HIDRANTE, FILTRO EN YEE Y MACROMEDIDOR)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</row>
        <row r="1278"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C1279" t="str">
            <v>MAQUINARIA Y EQUIPOS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C1280" t="str">
            <v>DESCRIPCION</v>
          </cell>
          <cell r="D1280">
            <v>0</v>
          </cell>
          <cell r="E1280">
            <v>0</v>
          </cell>
          <cell r="F1280" t="str">
            <v>UNIDAD</v>
          </cell>
          <cell r="G1280" t="str">
            <v>TARIFA/ UNIDAD</v>
          </cell>
          <cell r="H1280" t="str">
            <v>RENDIMIENTO</v>
          </cell>
          <cell r="I1280" t="str">
            <v>VALOR UNITARIO</v>
          </cell>
        </row>
        <row r="1281">
          <cell r="C1281" t="str">
            <v>HERRAMIENTAS MENORES</v>
          </cell>
          <cell r="D1281">
            <v>0</v>
          </cell>
          <cell r="E1281">
            <v>0</v>
          </cell>
          <cell r="F1281" t="str">
            <v>GLB</v>
          </cell>
          <cell r="G1281">
            <v>1000</v>
          </cell>
          <cell r="H1281">
            <v>1.25</v>
          </cell>
          <cell r="I1281">
            <v>1250</v>
          </cell>
        </row>
        <row r="1282">
          <cell r="C1282" t="str">
            <v/>
          </cell>
          <cell r="D1282">
            <v>0</v>
          </cell>
          <cell r="E1282">
            <v>0</v>
          </cell>
          <cell r="F1282" t="str">
            <v/>
          </cell>
          <cell r="G1282" t="str">
            <v/>
          </cell>
          <cell r="H1282">
            <v>0</v>
          </cell>
          <cell r="I1282" t="str">
            <v/>
          </cell>
        </row>
        <row r="1283">
          <cell r="C1283" t="str">
            <v/>
          </cell>
          <cell r="D1283">
            <v>0</v>
          </cell>
          <cell r="E1283">
            <v>0</v>
          </cell>
          <cell r="F1283" t="str">
            <v/>
          </cell>
          <cell r="G1283" t="str">
            <v/>
          </cell>
          <cell r="H1283">
            <v>0</v>
          </cell>
          <cell r="I1283" t="str">
            <v/>
          </cell>
        </row>
        <row r="1284">
          <cell r="C1284" t="str">
            <v/>
          </cell>
          <cell r="D1284">
            <v>0</v>
          </cell>
          <cell r="E1284">
            <v>0</v>
          </cell>
          <cell r="F1284" t="str">
            <v/>
          </cell>
          <cell r="G1284" t="str">
            <v/>
          </cell>
          <cell r="H1284">
            <v>0</v>
          </cell>
          <cell r="I1284" t="str">
            <v/>
          </cell>
        </row>
        <row r="1285">
          <cell r="C1285" t="str">
            <v/>
          </cell>
          <cell r="D1285">
            <v>0</v>
          </cell>
          <cell r="E1285">
            <v>0</v>
          </cell>
          <cell r="F1285" t="str">
            <v/>
          </cell>
          <cell r="G1285" t="str">
            <v/>
          </cell>
          <cell r="H1285">
            <v>0</v>
          </cell>
          <cell r="I1285" t="str">
            <v/>
          </cell>
        </row>
        <row r="1286">
          <cell r="C1286" t="str">
            <v/>
          </cell>
          <cell r="D1286">
            <v>0</v>
          </cell>
          <cell r="E1286">
            <v>0</v>
          </cell>
          <cell r="F1286" t="str">
            <v/>
          </cell>
          <cell r="G1286" t="str">
            <v/>
          </cell>
          <cell r="H1286">
            <v>0</v>
          </cell>
          <cell r="I1286" t="str">
            <v/>
          </cell>
        </row>
        <row r="1287">
          <cell r="C1287" t="str">
            <v/>
          </cell>
          <cell r="D1287">
            <v>0</v>
          </cell>
          <cell r="E1287">
            <v>0</v>
          </cell>
          <cell r="F1287" t="str">
            <v/>
          </cell>
          <cell r="G1287" t="str">
            <v/>
          </cell>
          <cell r="H1287">
            <v>0</v>
          </cell>
          <cell r="I1287" t="str">
            <v/>
          </cell>
        </row>
        <row r="1288">
          <cell r="C1288" t="str">
            <v/>
          </cell>
          <cell r="D1288">
            <v>0</v>
          </cell>
          <cell r="E1288">
            <v>0</v>
          </cell>
          <cell r="F1288" t="str">
            <v/>
          </cell>
          <cell r="G1288" t="str">
            <v/>
          </cell>
          <cell r="H1288">
            <v>0</v>
          </cell>
          <cell r="I1288" t="str">
            <v/>
          </cell>
        </row>
        <row r="1289">
          <cell r="C1289" t="str">
            <v/>
          </cell>
          <cell r="D1289">
            <v>0</v>
          </cell>
          <cell r="E1289">
            <v>0</v>
          </cell>
          <cell r="F1289" t="str">
            <v/>
          </cell>
          <cell r="G1289" t="str">
            <v/>
          </cell>
          <cell r="H1289">
            <v>0</v>
          </cell>
          <cell r="I1289" t="str">
            <v/>
          </cell>
        </row>
        <row r="1290">
          <cell r="C1290" t="str">
            <v/>
          </cell>
          <cell r="D1290">
            <v>0</v>
          </cell>
          <cell r="E1290">
            <v>0</v>
          </cell>
          <cell r="F1290" t="str">
            <v/>
          </cell>
          <cell r="G1290" t="str">
            <v/>
          </cell>
          <cell r="H1290">
            <v>0</v>
          </cell>
          <cell r="I1290" t="str">
            <v/>
          </cell>
        </row>
        <row r="1291"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 t="str">
            <v xml:space="preserve">Subtotal Maquinaria y Equipos </v>
          </cell>
          <cell r="I1291">
            <v>1250</v>
          </cell>
        </row>
        <row r="1292">
          <cell r="C1292" t="str">
            <v>MATERIALES EN OBRA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C1293" t="str">
            <v>DESCRIPCION</v>
          </cell>
          <cell r="D1293">
            <v>0</v>
          </cell>
          <cell r="E1293">
            <v>0</v>
          </cell>
          <cell r="F1293" t="str">
            <v>UNIDAD</v>
          </cell>
          <cell r="G1293" t="str">
            <v>PRECIO UNITARIO</v>
          </cell>
          <cell r="H1293" t="str">
            <v>CANTIDAD</v>
          </cell>
          <cell r="I1293" t="str">
            <v>VALOR UNITARIO</v>
          </cell>
        </row>
        <row r="1294">
          <cell r="C1294" t="str">
            <v/>
          </cell>
          <cell r="D1294">
            <v>0</v>
          </cell>
          <cell r="E1294">
            <v>0</v>
          </cell>
          <cell r="F1294" t="str">
            <v/>
          </cell>
          <cell r="G1294" t="str">
            <v/>
          </cell>
          <cell r="H1294">
            <v>0</v>
          </cell>
          <cell r="I1294" t="str">
            <v/>
          </cell>
        </row>
        <row r="1295">
          <cell r="C1295" t="str">
            <v/>
          </cell>
          <cell r="D1295">
            <v>0</v>
          </cell>
          <cell r="E1295">
            <v>0</v>
          </cell>
          <cell r="F1295" t="str">
            <v/>
          </cell>
          <cell r="G1295" t="str">
            <v/>
          </cell>
          <cell r="H1295">
            <v>0</v>
          </cell>
          <cell r="I1295" t="str">
            <v/>
          </cell>
        </row>
        <row r="1296">
          <cell r="C1296" t="str">
            <v/>
          </cell>
          <cell r="D1296">
            <v>0</v>
          </cell>
          <cell r="E1296">
            <v>0</v>
          </cell>
          <cell r="F1296" t="str">
            <v/>
          </cell>
          <cell r="G1296" t="str">
            <v/>
          </cell>
          <cell r="H1296">
            <v>0</v>
          </cell>
          <cell r="I1296" t="str">
            <v/>
          </cell>
        </row>
        <row r="1297">
          <cell r="C1297" t="str">
            <v/>
          </cell>
          <cell r="D1297">
            <v>0</v>
          </cell>
          <cell r="E1297">
            <v>0</v>
          </cell>
          <cell r="F1297" t="str">
            <v/>
          </cell>
          <cell r="G1297" t="str">
            <v/>
          </cell>
          <cell r="H1297">
            <v>0</v>
          </cell>
          <cell r="I1297" t="str">
            <v/>
          </cell>
        </row>
        <row r="1298">
          <cell r="C1298" t="str">
            <v/>
          </cell>
          <cell r="D1298">
            <v>0</v>
          </cell>
          <cell r="E1298">
            <v>0</v>
          </cell>
          <cell r="F1298" t="str">
            <v/>
          </cell>
          <cell r="G1298" t="str">
            <v/>
          </cell>
          <cell r="H1298">
            <v>0</v>
          </cell>
          <cell r="I1298" t="str">
            <v/>
          </cell>
        </row>
        <row r="1299">
          <cell r="C1299" t="str">
            <v/>
          </cell>
          <cell r="D1299">
            <v>0</v>
          </cell>
          <cell r="E1299">
            <v>0</v>
          </cell>
          <cell r="F1299" t="str">
            <v/>
          </cell>
          <cell r="G1299" t="str">
            <v/>
          </cell>
          <cell r="H1299">
            <v>0</v>
          </cell>
          <cell r="I1299" t="str">
            <v/>
          </cell>
        </row>
        <row r="1300">
          <cell r="C1300" t="str">
            <v/>
          </cell>
          <cell r="D1300">
            <v>0</v>
          </cell>
          <cell r="E1300">
            <v>0</v>
          </cell>
          <cell r="F1300" t="str">
            <v/>
          </cell>
          <cell r="G1300" t="str">
            <v/>
          </cell>
          <cell r="H1300">
            <v>0</v>
          </cell>
          <cell r="I1300" t="str">
            <v/>
          </cell>
        </row>
        <row r="1301">
          <cell r="C1301" t="str">
            <v/>
          </cell>
          <cell r="D1301">
            <v>0</v>
          </cell>
          <cell r="E1301">
            <v>0</v>
          </cell>
          <cell r="F1301" t="str">
            <v/>
          </cell>
          <cell r="G1301" t="str">
            <v/>
          </cell>
          <cell r="H1301">
            <v>0</v>
          </cell>
          <cell r="I1301" t="str">
            <v/>
          </cell>
        </row>
        <row r="1302">
          <cell r="C1302" t="str">
            <v/>
          </cell>
          <cell r="D1302">
            <v>0</v>
          </cell>
          <cell r="E1302">
            <v>0</v>
          </cell>
          <cell r="F1302" t="str">
            <v/>
          </cell>
          <cell r="G1302" t="str">
            <v/>
          </cell>
          <cell r="H1302">
            <v>0</v>
          </cell>
          <cell r="I1302" t="str">
            <v/>
          </cell>
        </row>
        <row r="1303">
          <cell r="C1303" t="str">
            <v/>
          </cell>
          <cell r="D1303">
            <v>0</v>
          </cell>
          <cell r="E1303">
            <v>0</v>
          </cell>
          <cell r="F1303" t="str">
            <v/>
          </cell>
          <cell r="G1303" t="str">
            <v/>
          </cell>
          <cell r="H1303">
            <v>0</v>
          </cell>
          <cell r="I1303" t="str">
            <v/>
          </cell>
        </row>
        <row r="1304">
          <cell r="C1304" t="str">
            <v/>
          </cell>
          <cell r="D1304">
            <v>0</v>
          </cell>
          <cell r="E1304">
            <v>0</v>
          </cell>
          <cell r="F1304" t="str">
            <v/>
          </cell>
          <cell r="G1304" t="str">
            <v/>
          </cell>
          <cell r="H1304">
            <v>0</v>
          </cell>
          <cell r="I1304" t="str">
            <v/>
          </cell>
        </row>
        <row r="1305">
          <cell r="C1305" t="str">
            <v/>
          </cell>
          <cell r="D1305">
            <v>0</v>
          </cell>
          <cell r="E1305">
            <v>0</v>
          </cell>
          <cell r="F1305" t="str">
            <v/>
          </cell>
          <cell r="G1305" t="str">
            <v/>
          </cell>
          <cell r="H1305">
            <v>0</v>
          </cell>
          <cell r="I1305" t="str">
            <v/>
          </cell>
        </row>
        <row r="1306"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 t="str">
            <v xml:space="preserve">Subtotal Materiales en Obra </v>
          </cell>
          <cell r="I1306">
            <v>0</v>
          </cell>
        </row>
        <row r="1307">
          <cell r="C1307" t="str">
            <v>TRANSPORTE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C1308" t="str">
            <v>DESCRIPCION</v>
          </cell>
          <cell r="D1308" t="str">
            <v>UNIDAD</v>
          </cell>
          <cell r="E1308" t="str">
            <v>CANTIDAD</v>
          </cell>
          <cell r="F1308" t="str">
            <v>DIST.</v>
          </cell>
          <cell r="G1308" t="str">
            <v>UNIDAD/KM</v>
          </cell>
          <cell r="H1308" t="str">
            <v>TARIFA</v>
          </cell>
          <cell r="I1308" t="str">
            <v>VALOR UNITARIO</v>
          </cell>
        </row>
        <row r="1309">
          <cell r="C1309" t="str">
            <v/>
          </cell>
          <cell r="D1309" t="str">
            <v/>
          </cell>
          <cell r="E1309">
            <v>0</v>
          </cell>
          <cell r="F1309">
            <v>0</v>
          </cell>
          <cell r="G1309" t="str">
            <v/>
          </cell>
          <cell r="H1309" t="str">
            <v/>
          </cell>
          <cell r="I1309" t="str">
            <v/>
          </cell>
        </row>
        <row r="1310">
          <cell r="C1310" t="str">
            <v/>
          </cell>
          <cell r="D1310" t="str">
            <v/>
          </cell>
          <cell r="E1310">
            <v>0</v>
          </cell>
          <cell r="F1310">
            <v>0</v>
          </cell>
          <cell r="G1310" t="str">
            <v/>
          </cell>
          <cell r="H1310" t="str">
            <v/>
          </cell>
          <cell r="I1310" t="str">
            <v/>
          </cell>
        </row>
        <row r="1311">
          <cell r="C1311" t="str">
            <v/>
          </cell>
          <cell r="D1311" t="str">
            <v/>
          </cell>
          <cell r="E1311">
            <v>0</v>
          </cell>
          <cell r="F1311">
            <v>0</v>
          </cell>
          <cell r="G1311" t="str">
            <v/>
          </cell>
          <cell r="H1311" t="str">
            <v/>
          </cell>
          <cell r="I1311" t="str">
            <v/>
          </cell>
        </row>
        <row r="1312">
          <cell r="C1312" t="str">
            <v/>
          </cell>
          <cell r="D1312" t="str">
            <v/>
          </cell>
          <cell r="E1312">
            <v>0</v>
          </cell>
          <cell r="F1312">
            <v>0</v>
          </cell>
          <cell r="G1312" t="str">
            <v/>
          </cell>
          <cell r="H1312" t="str">
            <v/>
          </cell>
          <cell r="I1312" t="str">
            <v/>
          </cell>
        </row>
        <row r="1313">
          <cell r="C1313" t="str">
            <v/>
          </cell>
          <cell r="D1313" t="str">
            <v/>
          </cell>
          <cell r="E1313">
            <v>0</v>
          </cell>
          <cell r="F1313">
            <v>0</v>
          </cell>
          <cell r="G1313" t="str">
            <v/>
          </cell>
          <cell r="H1313" t="str">
            <v/>
          </cell>
          <cell r="I1313" t="str">
            <v/>
          </cell>
        </row>
        <row r="1314"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 t="str">
            <v xml:space="preserve">Subtotal Transporte </v>
          </cell>
          <cell r="I1314">
            <v>0</v>
          </cell>
        </row>
        <row r="1315">
          <cell r="C1315" t="str">
            <v>MANO DE OBRA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C1316" t="str">
            <v>DESCRIPCION</v>
          </cell>
          <cell r="D1316" t="str">
            <v>CANTIDAD</v>
          </cell>
          <cell r="E1316" t="str">
            <v>JORNAL</v>
          </cell>
          <cell r="F1316" t="str">
            <v>PRESTAC.</v>
          </cell>
          <cell r="G1316" t="str">
            <v>JORNAL TOTAL</v>
          </cell>
          <cell r="H1316" t="str">
            <v>RENDIMIENTO</v>
          </cell>
          <cell r="I1316" t="str">
            <v>VALOR UNITARIO</v>
          </cell>
        </row>
        <row r="1317">
          <cell r="C1317" t="str">
            <v>AYUDANTE FONTANERIA</v>
          </cell>
          <cell r="D1317">
            <v>1</v>
          </cell>
          <cell r="E1317">
            <v>35440</v>
          </cell>
          <cell r="F1317">
            <v>0.70709959794144628</v>
          </cell>
          <cell r="G1317">
            <v>60499.60975104486</v>
          </cell>
          <cell r="H1317">
            <v>0.55000000000000004</v>
          </cell>
          <cell r="I1317">
            <v>33274.79</v>
          </cell>
        </row>
        <row r="1318">
          <cell r="C1318" t="str">
            <v>OFICIAL FONTANERIA</v>
          </cell>
          <cell r="D1318">
            <v>1</v>
          </cell>
          <cell r="E1318">
            <v>51980</v>
          </cell>
          <cell r="F1318">
            <v>0.67776305462046826</v>
          </cell>
          <cell r="G1318">
            <v>87210.123579171937</v>
          </cell>
          <cell r="H1318">
            <v>0.55000000000000004</v>
          </cell>
          <cell r="I1318">
            <v>47965.57</v>
          </cell>
        </row>
        <row r="1319">
          <cell r="C1319" t="str">
            <v/>
          </cell>
          <cell r="D1319">
            <v>0</v>
          </cell>
          <cell r="E1319" t="str">
            <v/>
          </cell>
          <cell r="F1319" t="str">
            <v/>
          </cell>
          <cell r="G1319" t="str">
            <v/>
          </cell>
          <cell r="H1319">
            <v>0</v>
          </cell>
          <cell r="I1319" t="str">
            <v/>
          </cell>
        </row>
        <row r="1320">
          <cell r="C1320" t="str">
            <v/>
          </cell>
          <cell r="D1320">
            <v>0</v>
          </cell>
          <cell r="E1320" t="str">
            <v/>
          </cell>
          <cell r="F1320" t="str">
            <v/>
          </cell>
          <cell r="G1320" t="str">
            <v/>
          </cell>
          <cell r="H1320">
            <v>0</v>
          </cell>
          <cell r="I1320" t="str">
            <v/>
          </cell>
        </row>
        <row r="1321">
          <cell r="C1321" t="str">
            <v/>
          </cell>
          <cell r="D1321">
            <v>0</v>
          </cell>
          <cell r="E1321" t="str">
            <v/>
          </cell>
          <cell r="F1321" t="str">
            <v/>
          </cell>
          <cell r="G1321" t="str">
            <v/>
          </cell>
          <cell r="H1321">
            <v>0</v>
          </cell>
          <cell r="I1321" t="str">
            <v/>
          </cell>
        </row>
        <row r="1322">
          <cell r="C1322" t="str">
            <v/>
          </cell>
          <cell r="D1322">
            <v>0</v>
          </cell>
          <cell r="E1322" t="str">
            <v/>
          </cell>
          <cell r="F1322" t="str">
            <v/>
          </cell>
          <cell r="G1322" t="str">
            <v/>
          </cell>
          <cell r="H1322">
            <v>0</v>
          </cell>
          <cell r="I1322" t="str">
            <v/>
          </cell>
        </row>
        <row r="1323">
          <cell r="C1323" t="str">
            <v/>
          </cell>
          <cell r="D1323">
            <v>0</v>
          </cell>
          <cell r="E1323" t="str">
            <v/>
          </cell>
          <cell r="F1323" t="str">
            <v/>
          </cell>
          <cell r="G1323" t="str">
            <v/>
          </cell>
          <cell r="H1323">
            <v>0</v>
          </cell>
          <cell r="I1323" t="str">
            <v/>
          </cell>
        </row>
        <row r="1324">
          <cell r="C1324" t="str">
            <v/>
          </cell>
          <cell r="D1324">
            <v>0</v>
          </cell>
          <cell r="E1324" t="str">
            <v/>
          </cell>
          <cell r="F1324" t="str">
            <v/>
          </cell>
          <cell r="G1324" t="str">
            <v/>
          </cell>
          <cell r="H1324">
            <v>0</v>
          </cell>
          <cell r="I1324" t="str">
            <v/>
          </cell>
        </row>
        <row r="1325">
          <cell r="C1325" t="str">
            <v/>
          </cell>
          <cell r="D1325">
            <v>0</v>
          </cell>
          <cell r="E1325" t="str">
            <v/>
          </cell>
          <cell r="F1325" t="str">
            <v/>
          </cell>
          <cell r="G1325" t="str">
            <v/>
          </cell>
          <cell r="H1325">
            <v>0</v>
          </cell>
          <cell r="I1325" t="str">
            <v/>
          </cell>
        </row>
        <row r="1326">
          <cell r="C1326" t="str">
            <v/>
          </cell>
          <cell r="D1326">
            <v>0</v>
          </cell>
          <cell r="E1326" t="str">
            <v/>
          </cell>
          <cell r="F1326" t="str">
            <v/>
          </cell>
          <cell r="G1326" t="str">
            <v/>
          </cell>
          <cell r="H1326">
            <v>0</v>
          </cell>
          <cell r="I1326" t="str">
            <v/>
          </cell>
        </row>
        <row r="1327"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 t="str">
            <v xml:space="preserve">Subtotal Mano de Obra </v>
          </cell>
          <cell r="I1327">
            <v>81240</v>
          </cell>
        </row>
        <row r="1328"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C1330" t="str">
            <v xml:space="preserve">VALOR PRECIO UNITARIO 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82490</v>
          </cell>
        </row>
        <row r="1331"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</row>
        <row r="1332">
          <cell r="C1332" t="str">
            <v>AEX-019</v>
          </cell>
          <cell r="D1332" t="str">
            <v>EXCAVACIÓN HORIZONTAL PARA CRUCE DE VÍA IMPLEMENTANDO EL SISTEMA RAMMING EN CAMISA DE ACERO D = 300mm (12")</v>
          </cell>
          <cell r="E1332">
            <v>0</v>
          </cell>
          <cell r="F1332">
            <v>3</v>
          </cell>
          <cell r="G1332">
            <v>3530155</v>
          </cell>
          <cell r="H1332" t="str">
            <v>UNIDAD :</v>
          </cell>
          <cell r="I1332" t="str">
            <v>ML</v>
          </cell>
        </row>
        <row r="1333">
          <cell r="C1333" t="str">
            <v>EXCAVACIÓN HORIZONTAL PARA CRUCE DE VÍA IMPLEMENTANDO EL SISTEMA RAMMING EN CAMISA DE ACERO D = 300mm (12")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C1335" t="str">
            <v>MAQUINARIA Y EQUIPOS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</row>
        <row r="1336">
          <cell r="C1336" t="str">
            <v>DESCRIPCION</v>
          </cell>
          <cell r="D1336">
            <v>0</v>
          </cell>
          <cell r="E1336">
            <v>0</v>
          </cell>
          <cell r="F1336" t="str">
            <v>UNIDAD</v>
          </cell>
          <cell r="G1336" t="str">
            <v>TARIFA/ UNIDAD</v>
          </cell>
          <cell r="H1336" t="str">
            <v>RENDIMIENTO</v>
          </cell>
          <cell r="I1336" t="str">
            <v>VALOR UNITARIO</v>
          </cell>
        </row>
        <row r="1337">
          <cell r="C1337" t="str">
            <v>HERRAMIENTAS MENORES</v>
          </cell>
          <cell r="D1337">
            <v>0</v>
          </cell>
          <cell r="E1337">
            <v>0</v>
          </cell>
          <cell r="F1337" t="str">
            <v>GLB</v>
          </cell>
          <cell r="G1337">
            <v>1000</v>
          </cell>
          <cell r="H1337">
            <v>1</v>
          </cell>
          <cell r="I1337">
            <v>1000</v>
          </cell>
        </row>
        <row r="1338">
          <cell r="C1338" t="str">
            <v>FORMALETA</v>
          </cell>
          <cell r="D1338">
            <v>0</v>
          </cell>
          <cell r="E1338">
            <v>0</v>
          </cell>
          <cell r="F1338" t="str">
            <v>DIA</v>
          </cell>
          <cell r="G1338">
            <v>700</v>
          </cell>
          <cell r="H1338">
            <v>16</v>
          </cell>
          <cell r="I1338">
            <v>11200</v>
          </cell>
        </row>
        <row r="1339">
          <cell r="C1339" t="str">
            <v>EQUIPO DE SOLDADURA ELECTRICA</v>
          </cell>
          <cell r="D1339">
            <v>0</v>
          </cell>
          <cell r="E1339">
            <v>0</v>
          </cell>
          <cell r="F1339" t="str">
            <v>DIA</v>
          </cell>
          <cell r="G1339">
            <v>25000</v>
          </cell>
          <cell r="H1339">
            <v>1</v>
          </cell>
          <cell r="I1339">
            <v>25000</v>
          </cell>
        </row>
        <row r="1340">
          <cell r="C1340" t="str">
            <v>PLANTA ELECTRICA 110V Y POTENCIA 10000W</v>
          </cell>
          <cell r="D1340">
            <v>0</v>
          </cell>
          <cell r="E1340">
            <v>0</v>
          </cell>
          <cell r="F1340" t="str">
            <v>DIA</v>
          </cell>
          <cell r="G1340">
            <v>92800</v>
          </cell>
          <cell r="H1340">
            <v>0.5</v>
          </cell>
          <cell r="I1340">
            <v>46400</v>
          </cell>
        </row>
        <row r="1341">
          <cell r="C1341" t="str">
            <v>EQUIPO DE PERFORACION HORIZONTAL</v>
          </cell>
          <cell r="D1341">
            <v>0</v>
          </cell>
          <cell r="E1341">
            <v>0</v>
          </cell>
          <cell r="F1341" t="str">
            <v>DIA</v>
          </cell>
          <cell r="G1341">
            <v>850000</v>
          </cell>
          <cell r="H1341">
            <v>0.85</v>
          </cell>
          <cell r="I1341">
            <v>722500</v>
          </cell>
        </row>
        <row r="1342">
          <cell r="C1342" t="str">
            <v>RETROEXCAVADORA</v>
          </cell>
          <cell r="D1342">
            <v>0</v>
          </cell>
          <cell r="E1342">
            <v>0</v>
          </cell>
          <cell r="F1342" t="str">
            <v>HORA</v>
          </cell>
          <cell r="G1342">
            <v>116000</v>
          </cell>
          <cell r="H1342">
            <v>1</v>
          </cell>
          <cell r="I1342">
            <v>116000</v>
          </cell>
        </row>
        <row r="1343">
          <cell r="C1343" t="str">
            <v>PULIDORA CON PIEDRA O DISCO</v>
          </cell>
          <cell r="D1343">
            <v>0</v>
          </cell>
          <cell r="E1343">
            <v>0</v>
          </cell>
          <cell r="F1343" t="str">
            <v>HORA</v>
          </cell>
          <cell r="G1343">
            <v>75000</v>
          </cell>
          <cell r="H1343">
            <v>0.15</v>
          </cell>
          <cell r="I1343">
            <v>11250</v>
          </cell>
        </row>
        <row r="1344">
          <cell r="C1344" t="str">
            <v/>
          </cell>
          <cell r="D1344">
            <v>0</v>
          </cell>
          <cell r="E1344">
            <v>0</v>
          </cell>
          <cell r="F1344" t="str">
            <v/>
          </cell>
          <cell r="G1344" t="str">
            <v/>
          </cell>
          <cell r="H1344">
            <v>0</v>
          </cell>
          <cell r="I1344" t="str">
            <v/>
          </cell>
        </row>
        <row r="1345">
          <cell r="C1345" t="str">
            <v/>
          </cell>
          <cell r="D1345">
            <v>0</v>
          </cell>
          <cell r="E1345">
            <v>0</v>
          </cell>
          <cell r="F1345" t="str">
            <v/>
          </cell>
          <cell r="G1345" t="str">
            <v/>
          </cell>
          <cell r="H1345">
            <v>0</v>
          </cell>
          <cell r="I1345" t="str">
            <v/>
          </cell>
        </row>
        <row r="1346">
          <cell r="C1346" t="str">
            <v/>
          </cell>
          <cell r="D1346">
            <v>0</v>
          </cell>
          <cell r="E1346">
            <v>0</v>
          </cell>
          <cell r="F1346" t="str">
            <v/>
          </cell>
          <cell r="G1346" t="str">
            <v/>
          </cell>
          <cell r="H1346">
            <v>0</v>
          </cell>
          <cell r="I1346" t="str">
            <v/>
          </cell>
        </row>
        <row r="1347"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 t="str">
            <v xml:space="preserve">Subtotal Maquinaria y Equipos </v>
          </cell>
          <cell r="I1347">
            <v>933350</v>
          </cell>
        </row>
        <row r="1348">
          <cell r="C1348" t="str">
            <v>MATERIALES EN OBRA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</row>
        <row r="1349">
          <cell r="C1349" t="str">
            <v>DESCRIPCION</v>
          </cell>
          <cell r="D1349">
            <v>0</v>
          </cell>
          <cell r="E1349">
            <v>0</v>
          </cell>
          <cell r="F1349" t="str">
            <v>UNIDAD</v>
          </cell>
          <cell r="G1349" t="str">
            <v>PRECIO UNITARIO</v>
          </cell>
          <cell r="H1349" t="str">
            <v>CANTIDAD</v>
          </cell>
          <cell r="I1349" t="str">
            <v>VALOR UNITARIO</v>
          </cell>
        </row>
        <row r="1350">
          <cell r="C1350" t="str">
            <v>PINTURA EPOXICA</v>
          </cell>
          <cell r="D1350">
            <v>0</v>
          </cell>
          <cell r="E1350">
            <v>0</v>
          </cell>
          <cell r="F1350" t="str">
            <v>GLN</v>
          </cell>
          <cell r="G1350">
            <v>179900</v>
          </cell>
          <cell r="H1350">
            <v>0.24248333333333333</v>
          </cell>
          <cell r="I1350">
            <v>43622.75</v>
          </cell>
        </row>
        <row r="1351">
          <cell r="C1351" t="str">
            <v>SOLDADURA ELECTRICA</v>
          </cell>
          <cell r="D1351">
            <v>0</v>
          </cell>
          <cell r="E1351">
            <v>0</v>
          </cell>
          <cell r="F1351" t="str">
            <v>KG</v>
          </cell>
          <cell r="G1351">
            <v>4200</v>
          </cell>
          <cell r="H1351">
            <v>1</v>
          </cell>
          <cell r="I1351">
            <v>4200</v>
          </cell>
        </row>
        <row r="1352">
          <cell r="C1352" t="str">
            <v>TUBERIA DE ACERO ASTM A-53 GB E.P. 9,52 MM 12"</v>
          </cell>
          <cell r="D1352">
            <v>0</v>
          </cell>
          <cell r="E1352">
            <v>0</v>
          </cell>
          <cell r="F1352" t="str">
            <v>ML</v>
          </cell>
          <cell r="G1352">
            <v>1200000</v>
          </cell>
          <cell r="H1352">
            <v>1</v>
          </cell>
          <cell r="I1352">
            <v>1200000</v>
          </cell>
        </row>
        <row r="1353">
          <cell r="C1353" t="str">
            <v/>
          </cell>
          <cell r="D1353">
            <v>0</v>
          </cell>
          <cell r="E1353">
            <v>0</v>
          </cell>
          <cell r="F1353" t="str">
            <v/>
          </cell>
          <cell r="G1353" t="str">
            <v/>
          </cell>
          <cell r="H1353">
            <v>0</v>
          </cell>
          <cell r="I1353" t="str">
            <v/>
          </cell>
        </row>
        <row r="1354">
          <cell r="C1354" t="str">
            <v/>
          </cell>
          <cell r="D1354">
            <v>0</v>
          </cell>
          <cell r="E1354">
            <v>0</v>
          </cell>
          <cell r="F1354" t="str">
            <v/>
          </cell>
          <cell r="G1354" t="str">
            <v/>
          </cell>
          <cell r="H1354">
            <v>0</v>
          </cell>
          <cell r="I1354" t="str">
            <v/>
          </cell>
        </row>
        <row r="1355">
          <cell r="C1355" t="str">
            <v/>
          </cell>
          <cell r="D1355">
            <v>0</v>
          </cell>
          <cell r="E1355">
            <v>0</v>
          </cell>
          <cell r="F1355" t="str">
            <v/>
          </cell>
          <cell r="G1355" t="str">
            <v/>
          </cell>
          <cell r="H1355">
            <v>0</v>
          </cell>
          <cell r="I1355" t="str">
            <v/>
          </cell>
        </row>
        <row r="1356">
          <cell r="C1356" t="str">
            <v/>
          </cell>
          <cell r="D1356">
            <v>0</v>
          </cell>
          <cell r="E1356">
            <v>0</v>
          </cell>
          <cell r="F1356" t="str">
            <v/>
          </cell>
          <cell r="G1356" t="str">
            <v/>
          </cell>
          <cell r="H1356">
            <v>0</v>
          </cell>
          <cell r="I1356" t="str">
            <v/>
          </cell>
        </row>
        <row r="1357">
          <cell r="C1357" t="str">
            <v/>
          </cell>
          <cell r="D1357">
            <v>0</v>
          </cell>
          <cell r="E1357">
            <v>0</v>
          </cell>
          <cell r="F1357" t="str">
            <v/>
          </cell>
          <cell r="G1357" t="str">
            <v/>
          </cell>
          <cell r="H1357">
            <v>0</v>
          </cell>
          <cell r="I1357" t="str">
            <v/>
          </cell>
        </row>
        <row r="1358">
          <cell r="C1358" t="str">
            <v/>
          </cell>
          <cell r="D1358">
            <v>0</v>
          </cell>
          <cell r="E1358">
            <v>0</v>
          </cell>
          <cell r="F1358" t="str">
            <v/>
          </cell>
          <cell r="G1358" t="str">
            <v/>
          </cell>
          <cell r="H1358">
            <v>0</v>
          </cell>
          <cell r="I1358" t="str">
            <v/>
          </cell>
        </row>
        <row r="1359">
          <cell r="C1359" t="str">
            <v/>
          </cell>
          <cell r="D1359">
            <v>0</v>
          </cell>
          <cell r="E1359">
            <v>0</v>
          </cell>
          <cell r="F1359" t="str">
            <v/>
          </cell>
          <cell r="G1359" t="str">
            <v/>
          </cell>
          <cell r="H1359">
            <v>0</v>
          </cell>
          <cell r="I1359" t="str">
            <v/>
          </cell>
        </row>
        <row r="1360">
          <cell r="C1360" t="str">
            <v/>
          </cell>
          <cell r="D1360">
            <v>0</v>
          </cell>
          <cell r="E1360">
            <v>0</v>
          </cell>
          <cell r="F1360" t="str">
            <v/>
          </cell>
          <cell r="G1360" t="str">
            <v/>
          </cell>
          <cell r="H1360">
            <v>0</v>
          </cell>
          <cell r="I1360" t="str">
            <v/>
          </cell>
        </row>
        <row r="1361">
          <cell r="C1361" t="str">
            <v/>
          </cell>
          <cell r="D1361">
            <v>0</v>
          </cell>
          <cell r="E1361">
            <v>0</v>
          </cell>
          <cell r="F1361" t="str">
            <v/>
          </cell>
          <cell r="G1361" t="str">
            <v/>
          </cell>
          <cell r="H1361">
            <v>0</v>
          </cell>
          <cell r="I1361" t="str">
            <v/>
          </cell>
        </row>
        <row r="1362"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 t="str">
            <v xml:space="preserve">Subtotal Materiales en Obra </v>
          </cell>
          <cell r="I1362">
            <v>1247823</v>
          </cell>
        </row>
        <row r="1363">
          <cell r="C1363" t="str">
            <v>TRANSPORTE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C1364" t="str">
            <v>DESCRIPCION</v>
          </cell>
          <cell r="D1364" t="str">
            <v>UNIDAD</v>
          </cell>
          <cell r="E1364" t="str">
            <v>CANTIDAD</v>
          </cell>
          <cell r="F1364" t="str">
            <v>DIST.</v>
          </cell>
          <cell r="G1364" t="str">
            <v>UNIDAD/KM</v>
          </cell>
          <cell r="H1364" t="str">
            <v>TARIFA</v>
          </cell>
          <cell r="I1364" t="str">
            <v>VALOR UNITARIO</v>
          </cell>
        </row>
        <row r="1365">
          <cell r="C1365" t="str">
            <v>TRANSPORTE TUBERIA</v>
          </cell>
          <cell r="D1365" t="str">
            <v>KG</v>
          </cell>
          <cell r="E1365">
            <v>300</v>
          </cell>
          <cell r="F1365">
            <v>1</v>
          </cell>
          <cell r="G1365">
            <v>300</v>
          </cell>
          <cell r="H1365">
            <v>500</v>
          </cell>
          <cell r="I1365">
            <v>150000</v>
          </cell>
        </row>
        <row r="1366">
          <cell r="C1366" t="str">
            <v/>
          </cell>
          <cell r="D1366" t="str">
            <v/>
          </cell>
          <cell r="E1366">
            <v>0</v>
          </cell>
          <cell r="F1366">
            <v>0</v>
          </cell>
          <cell r="G1366" t="str">
            <v/>
          </cell>
          <cell r="H1366" t="str">
            <v/>
          </cell>
          <cell r="I1366" t="str">
            <v/>
          </cell>
        </row>
        <row r="1367">
          <cell r="C1367" t="str">
            <v/>
          </cell>
          <cell r="D1367" t="str">
            <v/>
          </cell>
          <cell r="E1367">
            <v>0</v>
          </cell>
          <cell r="F1367">
            <v>0</v>
          </cell>
          <cell r="G1367" t="str">
            <v/>
          </cell>
          <cell r="H1367" t="str">
            <v/>
          </cell>
          <cell r="I1367" t="str">
            <v/>
          </cell>
        </row>
        <row r="1368">
          <cell r="C1368" t="str">
            <v/>
          </cell>
          <cell r="D1368" t="str">
            <v/>
          </cell>
          <cell r="E1368">
            <v>0</v>
          </cell>
          <cell r="F1368">
            <v>0</v>
          </cell>
          <cell r="G1368" t="str">
            <v/>
          </cell>
          <cell r="H1368" t="str">
            <v/>
          </cell>
          <cell r="I1368" t="str">
            <v/>
          </cell>
        </row>
        <row r="1369">
          <cell r="C1369" t="str">
            <v/>
          </cell>
          <cell r="D1369" t="str">
            <v/>
          </cell>
          <cell r="E1369">
            <v>0</v>
          </cell>
          <cell r="F1369">
            <v>0</v>
          </cell>
          <cell r="G1369" t="str">
            <v/>
          </cell>
          <cell r="H1369" t="str">
            <v/>
          </cell>
          <cell r="I1369" t="str">
            <v/>
          </cell>
        </row>
        <row r="1370"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 t="str">
            <v xml:space="preserve">Subtotal Transporte </v>
          </cell>
          <cell r="I1370">
            <v>150000</v>
          </cell>
        </row>
        <row r="1371">
          <cell r="C1371" t="str">
            <v>MANO DE OBRA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C1372" t="str">
            <v>DESCRIPCION</v>
          </cell>
          <cell r="D1372" t="str">
            <v>CANTIDAD</v>
          </cell>
          <cell r="E1372" t="str">
            <v>JORNAL</v>
          </cell>
          <cell r="F1372" t="str">
            <v>PRESTAC.</v>
          </cell>
          <cell r="G1372" t="str">
            <v>JORNAL TOTAL</v>
          </cell>
          <cell r="H1372" t="str">
            <v>RENDIMIENTO</v>
          </cell>
          <cell r="I1372" t="str">
            <v>VALOR UNITARIO</v>
          </cell>
        </row>
        <row r="1373">
          <cell r="C1373" t="str">
            <v>AYUDANTE FONTANERIA</v>
          </cell>
          <cell r="D1373">
            <v>2</v>
          </cell>
          <cell r="E1373">
            <v>35440</v>
          </cell>
          <cell r="F1373">
            <v>0.70709959794144628</v>
          </cell>
          <cell r="G1373">
            <v>120999.21950208972</v>
          </cell>
          <cell r="H1373">
            <v>3</v>
          </cell>
          <cell r="I1373">
            <v>362997.66</v>
          </cell>
        </row>
        <row r="1374">
          <cell r="C1374" t="str">
            <v>OFICIAL FONTANERIA</v>
          </cell>
          <cell r="D1374">
            <v>1</v>
          </cell>
          <cell r="E1374">
            <v>51980</v>
          </cell>
          <cell r="F1374">
            <v>0.67776305462046826</v>
          </cell>
          <cell r="G1374">
            <v>87210.123579171937</v>
          </cell>
          <cell r="H1374">
            <v>3</v>
          </cell>
          <cell r="I1374">
            <v>261630.37</v>
          </cell>
        </row>
        <row r="1375">
          <cell r="C1375" t="str">
            <v>AYUDANTE SOLDADURA</v>
          </cell>
          <cell r="D1375">
            <v>1</v>
          </cell>
          <cell r="E1375">
            <v>41890</v>
          </cell>
          <cell r="F1375">
            <v>0.70709959794144628</v>
          </cell>
          <cell r="G1375">
            <v>71510.402157767181</v>
          </cell>
          <cell r="H1375">
            <v>3</v>
          </cell>
          <cell r="I1375">
            <v>214531.21</v>
          </cell>
        </row>
        <row r="1376">
          <cell r="C1376" t="str">
            <v>SOLDADOR</v>
          </cell>
          <cell r="D1376">
            <v>1</v>
          </cell>
          <cell r="E1376">
            <v>75180</v>
          </cell>
          <cell r="F1376">
            <v>0.59538418439857388</v>
          </cell>
          <cell r="G1376">
            <v>119940.98298308477</v>
          </cell>
          <cell r="H1376">
            <v>3</v>
          </cell>
          <cell r="I1376">
            <v>359822.95</v>
          </cell>
        </row>
        <row r="1377">
          <cell r="C1377" t="str">
            <v/>
          </cell>
          <cell r="D1377">
            <v>0</v>
          </cell>
          <cell r="E1377" t="str">
            <v/>
          </cell>
          <cell r="F1377" t="str">
            <v/>
          </cell>
          <cell r="G1377" t="str">
            <v/>
          </cell>
          <cell r="H1377">
            <v>0</v>
          </cell>
          <cell r="I1377" t="str">
            <v/>
          </cell>
        </row>
        <row r="1378">
          <cell r="C1378" t="str">
            <v/>
          </cell>
          <cell r="D1378">
            <v>0</v>
          </cell>
          <cell r="E1378" t="str">
            <v/>
          </cell>
          <cell r="F1378" t="str">
            <v/>
          </cell>
          <cell r="G1378" t="str">
            <v/>
          </cell>
          <cell r="H1378">
            <v>0</v>
          </cell>
          <cell r="I1378" t="str">
            <v/>
          </cell>
        </row>
        <row r="1379">
          <cell r="C1379" t="str">
            <v/>
          </cell>
          <cell r="D1379">
            <v>0</v>
          </cell>
          <cell r="E1379" t="str">
            <v/>
          </cell>
          <cell r="F1379" t="str">
            <v/>
          </cell>
          <cell r="G1379" t="str">
            <v/>
          </cell>
          <cell r="H1379">
            <v>0</v>
          </cell>
          <cell r="I1379" t="str">
            <v/>
          </cell>
        </row>
        <row r="1380">
          <cell r="C1380" t="str">
            <v/>
          </cell>
          <cell r="D1380">
            <v>0</v>
          </cell>
          <cell r="E1380" t="str">
            <v/>
          </cell>
          <cell r="F1380" t="str">
            <v/>
          </cell>
          <cell r="G1380" t="str">
            <v/>
          </cell>
          <cell r="H1380">
            <v>0</v>
          </cell>
          <cell r="I1380" t="str">
            <v/>
          </cell>
        </row>
        <row r="1381">
          <cell r="C1381" t="str">
            <v/>
          </cell>
          <cell r="D1381">
            <v>0</v>
          </cell>
          <cell r="E1381" t="str">
            <v/>
          </cell>
          <cell r="F1381" t="str">
            <v/>
          </cell>
          <cell r="G1381" t="str">
            <v/>
          </cell>
          <cell r="H1381">
            <v>0</v>
          </cell>
          <cell r="I1381" t="str">
            <v/>
          </cell>
        </row>
        <row r="1382">
          <cell r="C1382" t="str">
            <v/>
          </cell>
          <cell r="D1382">
            <v>0</v>
          </cell>
          <cell r="E1382" t="str">
            <v/>
          </cell>
          <cell r="F1382" t="str">
            <v/>
          </cell>
          <cell r="G1382" t="str">
            <v/>
          </cell>
          <cell r="H1382">
            <v>0</v>
          </cell>
          <cell r="I1382" t="str">
            <v/>
          </cell>
        </row>
        <row r="1383"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 t="str">
            <v xml:space="preserve">Subtotal Mano de Obra </v>
          </cell>
          <cell r="I1383">
            <v>1198982</v>
          </cell>
        </row>
        <row r="1384"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C1386" t="str">
            <v xml:space="preserve">VALOR PRECIO UNITARIO 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3530155</v>
          </cell>
        </row>
        <row r="1387"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C1388" t="str">
            <v>AEC-074</v>
          </cell>
          <cell r="D1388" t="str">
            <v>CONSTRUCCIÓN DE CAJA EN CONCRETO PARA PROTECCIÓN DE MACROMEDIDOR  (DIMENSIONES 2.1MX1.2MX1.4M INCLUYE TAPA PARA POZO DE INSPECCIÓN D=0.61 M CON LLAVE DE SEGURIDAD Y ESCALERA EN PERFILERIA )</v>
          </cell>
          <cell r="E1388">
            <v>0</v>
          </cell>
          <cell r="F1388">
            <v>1</v>
          </cell>
          <cell r="G1388">
            <v>2218972</v>
          </cell>
          <cell r="H1388" t="str">
            <v>UNIDAD :</v>
          </cell>
          <cell r="I1388" t="str">
            <v>UND</v>
          </cell>
        </row>
        <row r="1389">
          <cell r="C1389" t="str">
            <v>CONSTRUCCIÓN DE CAJA EN CONCRETO PARA PROTECCIÓN DE MACROMEDIDOR  (DIMENSIONES 2.1MX1.2MX1.4M INCLUYE TAPA PARA POZO DE INSPECCIÓN D=0.61 M CON LLAVE DE SEGURIDAD Y ESCALERA EN PERFILERIA )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C1391" t="str">
            <v>MAQUINARIA Y EQUIPOS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C1392" t="str">
            <v>DESCRIPCION</v>
          </cell>
          <cell r="D1392">
            <v>0</v>
          </cell>
          <cell r="E1392">
            <v>0</v>
          </cell>
          <cell r="F1392" t="str">
            <v>UNIDAD</v>
          </cell>
          <cell r="G1392" t="str">
            <v>TARIFA/ UNIDAD</v>
          </cell>
          <cell r="H1392" t="str">
            <v>RENDIMIENTO</v>
          </cell>
          <cell r="I1392" t="str">
            <v>VALOR UNITARIO</v>
          </cell>
        </row>
        <row r="1393">
          <cell r="C1393" t="str">
            <v>HERRAMIENTAS MENORES</v>
          </cell>
          <cell r="D1393">
            <v>0</v>
          </cell>
          <cell r="E1393">
            <v>0</v>
          </cell>
          <cell r="F1393" t="str">
            <v>GLB</v>
          </cell>
          <cell r="G1393">
            <v>1000</v>
          </cell>
          <cell r="H1393">
            <v>10</v>
          </cell>
          <cell r="I1393">
            <v>10000</v>
          </cell>
        </row>
        <row r="1394">
          <cell r="C1394" t="str">
            <v>VIBRADOR DE CONCRETO A GASOLINA</v>
          </cell>
          <cell r="D1394">
            <v>0</v>
          </cell>
          <cell r="E1394">
            <v>0</v>
          </cell>
          <cell r="F1394" t="str">
            <v>DIA</v>
          </cell>
          <cell r="G1394">
            <v>35000</v>
          </cell>
          <cell r="H1394">
            <v>0.5</v>
          </cell>
          <cell r="I1394">
            <v>17500</v>
          </cell>
        </row>
        <row r="1395">
          <cell r="C1395" t="str">
            <v>FORMALETA</v>
          </cell>
          <cell r="D1395">
            <v>0</v>
          </cell>
          <cell r="E1395">
            <v>0</v>
          </cell>
          <cell r="F1395" t="str">
            <v>DIA</v>
          </cell>
          <cell r="G1395">
            <v>700</v>
          </cell>
          <cell r="H1395">
            <v>112</v>
          </cell>
          <cell r="I1395">
            <v>78400</v>
          </cell>
        </row>
        <row r="1396">
          <cell r="C1396" t="str">
            <v>EQUIPO DE SOLDADURA ELECTRICA</v>
          </cell>
          <cell r="D1396">
            <v>0</v>
          </cell>
          <cell r="E1396">
            <v>0</v>
          </cell>
          <cell r="F1396" t="str">
            <v>DIA</v>
          </cell>
          <cell r="G1396">
            <v>25000</v>
          </cell>
          <cell r="H1396">
            <v>0.2</v>
          </cell>
          <cell r="I1396">
            <v>5000</v>
          </cell>
        </row>
        <row r="1397">
          <cell r="C1397" t="str">
            <v>TALADRO</v>
          </cell>
          <cell r="D1397">
            <v>0</v>
          </cell>
          <cell r="E1397">
            <v>0</v>
          </cell>
          <cell r="F1397" t="str">
            <v>DIA</v>
          </cell>
          <cell r="G1397">
            <v>15000</v>
          </cell>
          <cell r="H1397">
            <v>0.05</v>
          </cell>
          <cell r="I1397">
            <v>750</v>
          </cell>
        </row>
        <row r="1398">
          <cell r="C1398" t="str">
            <v/>
          </cell>
          <cell r="D1398">
            <v>0</v>
          </cell>
          <cell r="E1398">
            <v>0</v>
          </cell>
          <cell r="F1398" t="str">
            <v/>
          </cell>
          <cell r="G1398" t="str">
            <v/>
          </cell>
          <cell r="H1398">
            <v>0</v>
          </cell>
          <cell r="I1398" t="str">
            <v/>
          </cell>
        </row>
        <row r="1399">
          <cell r="C1399" t="str">
            <v/>
          </cell>
          <cell r="D1399">
            <v>0</v>
          </cell>
          <cell r="E1399">
            <v>0</v>
          </cell>
          <cell r="F1399" t="str">
            <v/>
          </cell>
          <cell r="G1399" t="str">
            <v/>
          </cell>
          <cell r="H1399">
            <v>0</v>
          </cell>
          <cell r="I1399" t="str">
            <v/>
          </cell>
        </row>
        <row r="1400">
          <cell r="C1400" t="str">
            <v/>
          </cell>
          <cell r="D1400">
            <v>0</v>
          </cell>
          <cell r="E1400">
            <v>0</v>
          </cell>
          <cell r="F1400" t="str">
            <v/>
          </cell>
          <cell r="G1400" t="str">
            <v/>
          </cell>
          <cell r="H1400">
            <v>0</v>
          </cell>
          <cell r="I1400" t="str">
            <v/>
          </cell>
        </row>
        <row r="1401">
          <cell r="C1401" t="str">
            <v/>
          </cell>
          <cell r="D1401">
            <v>0</v>
          </cell>
          <cell r="E1401">
            <v>0</v>
          </cell>
          <cell r="F1401" t="str">
            <v/>
          </cell>
          <cell r="G1401" t="str">
            <v/>
          </cell>
          <cell r="H1401">
            <v>0</v>
          </cell>
          <cell r="I1401" t="str">
            <v/>
          </cell>
        </row>
        <row r="1402">
          <cell r="C1402" t="str">
            <v/>
          </cell>
          <cell r="D1402">
            <v>0</v>
          </cell>
          <cell r="E1402">
            <v>0</v>
          </cell>
          <cell r="F1402" t="str">
            <v/>
          </cell>
          <cell r="G1402" t="str">
            <v/>
          </cell>
          <cell r="H1402">
            <v>0</v>
          </cell>
          <cell r="I1402" t="str">
            <v/>
          </cell>
        </row>
        <row r="1403">
          <cell r="C1403" t="str">
            <v/>
          </cell>
          <cell r="D1403">
            <v>0</v>
          </cell>
          <cell r="E1403">
            <v>0</v>
          </cell>
          <cell r="F1403" t="str">
            <v/>
          </cell>
          <cell r="G1403" t="str">
            <v/>
          </cell>
          <cell r="H1403">
            <v>0</v>
          </cell>
          <cell r="I1403" t="str">
            <v/>
          </cell>
        </row>
        <row r="1404"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 t="str">
            <v xml:space="preserve">Subtotal Maquinaria y Equipos </v>
          </cell>
          <cell r="I1404">
            <v>111650</v>
          </cell>
        </row>
        <row r="1405">
          <cell r="C1405" t="str">
            <v>MATERIALES EN OBRA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C1406" t="str">
            <v>DESCRIPCION</v>
          </cell>
          <cell r="D1406">
            <v>0</v>
          </cell>
          <cell r="E1406">
            <v>0</v>
          </cell>
          <cell r="F1406" t="str">
            <v>UNIDAD</v>
          </cell>
          <cell r="G1406" t="str">
            <v>PRECIO UNITARIO</v>
          </cell>
          <cell r="H1406" t="str">
            <v>CANTIDAD</v>
          </cell>
          <cell r="I1406" t="str">
            <v>VALOR UNITARIO</v>
          </cell>
        </row>
        <row r="1407">
          <cell r="C1407" t="str">
            <v>CONCRETO DE 24,5 Mpa (F'c = 3500PSI) ELABORADO EN OBRA</v>
          </cell>
          <cell r="D1407">
            <v>0</v>
          </cell>
          <cell r="E1407">
            <v>0</v>
          </cell>
          <cell r="F1407" t="str">
            <v>M3</v>
          </cell>
          <cell r="G1407">
            <v>340360</v>
          </cell>
          <cell r="H1407">
            <v>1.67</v>
          </cell>
          <cell r="I1407">
            <v>568401.19999999995</v>
          </cell>
        </row>
        <row r="1408">
          <cell r="C1408" t="str">
            <v>IMPERMEABILIZANTE PARA CONCRETO</v>
          </cell>
          <cell r="D1408">
            <v>0</v>
          </cell>
          <cell r="E1408">
            <v>0</v>
          </cell>
          <cell r="F1408" t="str">
            <v>GLB</v>
          </cell>
          <cell r="G1408">
            <v>23200</v>
          </cell>
          <cell r="H1408">
            <v>1.4</v>
          </cell>
          <cell r="I1408">
            <v>32479.999999999996</v>
          </cell>
        </row>
        <row r="1409">
          <cell r="C1409" t="str">
            <v xml:space="preserve">TAPA PARA POZO DE INSPECCION D = 0.61M CON LLAVE DE SEGURIDAD </v>
          </cell>
          <cell r="D1409">
            <v>0</v>
          </cell>
          <cell r="E1409">
            <v>0</v>
          </cell>
          <cell r="F1409" t="str">
            <v>UND</v>
          </cell>
          <cell r="G1409">
            <v>713400</v>
          </cell>
          <cell r="H1409">
            <v>1</v>
          </cell>
          <cell r="I1409">
            <v>713400</v>
          </cell>
        </row>
        <row r="1410">
          <cell r="C1410" t="str">
            <v>REFUERZO FIGURADO Y ARMADO DE 60.000PSI SEGÚN PLANOS Y ESPECIFICACIONES</v>
          </cell>
          <cell r="D1410">
            <v>0</v>
          </cell>
          <cell r="E1410">
            <v>0</v>
          </cell>
          <cell r="F1410" t="str">
            <v>KG</v>
          </cell>
          <cell r="G1410">
            <v>3870</v>
          </cell>
          <cell r="H1410">
            <v>125</v>
          </cell>
          <cell r="I1410">
            <v>483750</v>
          </cell>
        </row>
        <row r="1411">
          <cell r="C1411" t="str">
            <v>LISTÓN ABARCO 3m</v>
          </cell>
          <cell r="D1411">
            <v>0</v>
          </cell>
          <cell r="E1411">
            <v>0</v>
          </cell>
          <cell r="F1411" t="str">
            <v>M</v>
          </cell>
          <cell r="G1411">
            <v>5000</v>
          </cell>
          <cell r="H1411">
            <v>6</v>
          </cell>
          <cell r="I1411">
            <v>30000</v>
          </cell>
        </row>
        <row r="1412">
          <cell r="C1412" t="str">
            <v>PUNTILLA  2"</v>
          </cell>
          <cell r="D1412">
            <v>0</v>
          </cell>
          <cell r="E1412">
            <v>0</v>
          </cell>
          <cell r="F1412" t="str">
            <v>LB</v>
          </cell>
          <cell r="G1412">
            <v>2920</v>
          </cell>
          <cell r="H1412">
            <v>1.6</v>
          </cell>
          <cell r="I1412">
            <v>4672</v>
          </cell>
        </row>
        <row r="1413">
          <cell r="C1413" t="str">
            <v>TABLA CATIVO 0,30m</v>
          </cell>
          <cell r="D1413">
            <v>0</v>
          </cell>
          <cell r="E1413">
            <v>0</v>
          </cell>
          <cell r="F1413" t="str">
            <v>M</v>
          </cell>
          <cell r="G1413">
            <v>2500</v>
          </cell>
          <cell r="H1413">
            <v>6</v>
          </cell>
          <cell r="I1413">
            <v>15000</v>
          </cell>
        </row>
        <row r="1414">
          <cell r="C1414" t="str">
            <v>SOLDADURA ELECTRICA</v>
          </cell>
          <cell r="D1414">
            <v>0</v>
          </cell>
          <cell r="E1414">
            <v>0</v>
          </cell>
          <cell r="F1414" t="str">
            <v>KG</v>
          </cell>
          <cell r="G1414">
            <v>4200</v>
          </cell>
          <cell r="H1414">
            <v>1</v>
          </cell>
          <cell r="I1414">
            <v>4200</v>
          </cell>
        </row>
        <row r="1415">
          <cell r="C1415" t="str">
            <v>PELDAÑOS METALICOS CUADRADOS</v>
          </cell>
          <cell r="D1415">
            <v>0</v>
          </cell>
          <cell r="E1415">
            <v>0</v>
          </cell>
          <cell r="F1415" t="str">
            <v>UND</v>
          </cell>
          <cell r="G1415">
            <v>30000</v>
          </cell>
          <cell r="H1415">
            <v>2</v>
          </cell>
          <cell r="I1415">
            <v>60000</v>
          </cell>
        </row>
        <row r="1416">
          <cell r="C1416" t="str">
            <v xml:space="preserve">ANGULO 2" e = 3/16" G-50 </v>
          </cell>
          <cell r="D1416">
            <v>0</v>
          </cell>
          <cell r="E1416">
            <v>0</v>
          </cell>
          <cell r="F1416" t="str">
            <v>ML</v>
          </cell>
          <cell r="G1416">
            <v>9648</v>
          </cell>
          <cell r="H1416">
            <v>3</v>
          </cell>
          <cell r="I1416">
            <v>28944</v>
          </cell>
        </row>
        <row r="1417">
          <cell r="C1417" t="str">
            <v>ANCLAJE COLAPSIBLE METALICO 3/8" LARGO</v>
          </cell>
          <cell r="D1417">
            <v>0</v>
          </cell>
          <cell r="E1417">
            <v>0</v>
          </cell>
          <cell r="F1417" t="str">
            <v>UND</v>
          </cell>
          <cell r="G1417">
            <v>1050</v>
          </cell>
          <cell r="H1417">
            <v>4</v>
          </cell>
          <cell r="I1417">
            <v>4200</v>
          </cell>
        </row>
        <row r="1418"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 t="str">
            <v xml:space="preserve">Subtotal Materiales en Obra </v>
          </cell>
          <cell r="I1418">
            <v>1945047</v>
          </cell>
        </row>
        <row r="1419">
          <cell r="C1419" t="str">
            <v>TRANSPORTE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C1420" t="str">
            <v>DESCRIPCION</v>
          </cell>
          <cell r="D1420" t="str">
            <v>UNIDAD</v>
          </cell>
          <cell r="E1420" t="str">
            <v>CANTIDAD</v>
          </cell>
          <cell r="F1420" t="str">
            <v>DIST.</v>
          </cell>
          <cell r="G1420" t="str">
            <v>UNIDAD/KM</v>
          </cell>
          <cell r="H1420" t="str">
            <v>TARIFA</v>
          </cell>
          <cell r="I1420" t="str">
            <v>VALOR UNITARIO</v>
          </cell>
        </row>
        <row r="1421">
          <cell r="C1421" t="str">
            <v/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 t="str">
            <v/>
          </cell>
        </row>
        <row r="1422">
          <cell r="C1422" t="str">
            <v/>
          </cell>
          <cell r="D1422" t="str">
            <v/>
          </cell>
          <cell r="E1422">
            <v>0</v>
          </cell>
          <cell r="F1422">
            <v>0</v>
          </cell>
          <cell r="G1422" t="str">
            <v/>
          </cell>
          <cell r="H1422" t="str">
            <v/>
          </cell>
          <cell r="I1422" t="str">
            <v/>
          </cell>
        </row>
        <row r="1423">
          <cell r="C1423" t="str">
            <v/>
          </cell>
          <cell r="D1423" t="str">
            <v/>
          </cell>
          <cell r="E1423">
            <v>0</v>
          </cell>
          <cell r="F1423">
            <v>0</v>
          </cell>
          <cell r="G1423" t="str">
            <v/>
          </cell>
          <cell r="H1423" t="str">
            <v/>
          </cell>
          <cell r="I1423" t="str">
            <v/>
          </cell>
        </row>
        <row r="1424">
          <cell r="C1424" t="str">
            <v/>
          </cell>
          <cell r="D1424" t="str">
            <v/>
          </cell>
          <cell r="E1424">
            <v>0</v>
          </cell>
          <cell r="F1424">
            <v>0</v>
          </cell>
          <cell r="G1424" t="str">
            <v/>
          </cell>
          <cell r="H1424" t="str">
            <v/>
          </cell>
          <cell r="I1424" t="str">
            <v/>
          </cell>
        </row>
        <row r="1425">
          <cell r="C1425" t="str">
            <v/>
          </cell>
          <cell r="D1425" t="str">
            <v/>
          </cell>
          <cell r="E1425">
            <v>0</v>
          </cell>
          <cell r="F1425">
            <v>0</v>
          </cell>
          <cell r="G1425" t="str">
            <v/>
          </cell>
          <cell r="H1425" t="str">
            <v/>
          </cell>
          <cell r="I1425" t="str">
            <v/>
          </cell>
        </row>
        <row r="1426"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 t="str">
            <v xml:space="preserve">Subtotal Transporte </v>
          </cell>
          <cell r="I1426">
            <v>0</v>
          </cell>
        </row>
        <row r="1427">
          <cell r="C1427" t="str">
            <v>MANO DE OBRA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C1428" t="str">
            <v>DESCRIPCION</v>
          </cell>
          <cell r="D1428" t="str">
            <v>CANTIDAD</v>
          </cell>
          <cell r="E1428" t="str">
            <v>JORNAL</v>
          </cell>
          <cell r="F1428" t="str">
            <v>PRESTAC.</v>
          </cell>
          <cell r="G1428" t="str">
            <v>JORNAL TOTAL</v>
          </cell>
          <cell r="H1428" t="str">
            <v>RENDIMIENTO</v>
          </cell>
          <cell r="I1428" t="str">
            <v>VALOR UNITARIO</v>
          </cell>
        </row>
        <row r="1429">
          <cell r="C1429" t="str">
            <v>AYUDANTE ALBAÑILERIA</v>
          </cell>
          <cell r="D1429">
            <v>1</v>
          </cell>
          <cell r="E1429">
            <v>32220</v>
          </cell>
          <cell r="F1429">
            <v>0.7168654425297849</v>
          </cell>
          <cell r="G1429">
            <v>55318.518000000004</v>
          </cell>
          <cell r="H1429">
            <v>1</v>
          </cell>
          <cell r="I1429">
            <v>55318.518000000004</v>
          </cell>
        </row>
        <row r="1430">
          <cell r="C1430" t="str">
            <v>OFICIAL ALBAÑILERIA</v>
          </cell>
          <cell r="D1430">
            <v>1</v>
          </cell>
          <cell r="E1430">
            <v>47260</v>
          </cell>
          <cell r="F1430">
            <v>0.68508743806172268</v>
          </cell>
          <cell r="G1430">
            <v>81140.694000000003</v>
          </cell>
          <cell r="H1430">
            <v>1</v>
          </cell>
          <cell r="I1430">
            <v>81140.694000000003</v>
          </cell>
        </row>
        <row r="1431">
          <cell r="C1431" t="str">
            <v>SOLDADOR</v>
          </cell>
          <cell r="D1431">
            <v>1</v>
          </cell>
          <cell r="E1431">
            <v>75180</v>
          </cell>
          <cell r="F1431">
            <v>0.59652747252747251</v>
          </cell>
          <cell r="G1431">
            <v>129076.542</v>
          </cell>
          <cell r="H1431">
            <v>0.2</v>
          </cell>
          <cell r="I1431">
            <v>25815.308400000002</v>
          </cell>
        </row>
        <row r="1432">
          <cell r="C1432" t="str">
            <v/>
          </cell>
          <cell r="D1432">
            <v>0</v>
          </cell>
          <cell r="E1432" t="str">
            <v/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C1433" t="str">
            <v/>
          </cell>
          <cell r="D1433">
            <v>0</v>
          </cell>
          <cell r="E1433" t="str">
            <v/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</row>
        <row r="1434">
          <cell r="C1434" t="str">
            <v/>
          </cell>
          <cell r="D1434">
            <v>0</v>
          </cell>
          <cell r="E1434" t="str">
            <v/>
          </cell>
          <cell r="F1434" t="str">
            <v/>
          </cell>
          <cell r="G1434" t="str">
            <v/>
          </cell>
          <cell r="H1434">
            <v>0</v>
          </cell>
          <cell r="I1434" t="str">
            <v/>
          </cell>
        </row>
        <row r="1435">
          <cell r="C1435" t="str">
            <v/>
          </cell>
          <cell r="D1435">
            <v>0</v>
          </cell>
          <cell r="E1435" t="str">
            <v/>
          </cell>
          <cell r="F1435" t="str">
            <v/>
          </cell>
          <cell r="G1435" t="str">
            <v/>
          </cell>
          <cell r="H1435">
            <v>0</v>
          </cell>
          <cell r="I1435" t="str">
            <v/>
          </cell>
        </row>
        <row r="1436">
          <cell r="C1436" t="str">
            <v/>
          </cell>
          <cell r="D1436">
            <v>0</v>
          </cell>
          <cell r="E1436" t="str">
            <v/>
          </cell>
          <cell r="F1436" t="str">
            <v/>
          </cell>
          <cell r="G1436" t="str">
            <v/>
          </cell>
          <cell r="H1436">
            <v>0</v>
          </cell>
          <cell r="I1436" t="str">
            <v/>
          </cell>
        </row>
        <row r="1437">
          <cell r="C1437" t="str">
            <v/>
          </cell>
          <cell r="D1437">
            <v>0</v>
          </cell>
          <cell r="E1437" t="str">
            <v/>
          </cell>
          <cell r="F1437" t="str">
            <v/>
          </cell>
          <cell r="G1437" t="str">
            <v/>
          </cell>
          <cell r="H1437">
            <v>0</v>
          </cell>
          <cell r="I1437" t="str">
            <v/>
          </cell>
        </row>
        <row r="1438">
          <cell r="C1438" t="str">
            <v/>
          </cell>
          <cell r="D1438">
            <v>0</v>
          </cell>
          <cell r="E1438" t="str">
            <v/>
          </cell>
          <cell r="F1438" t="str">
            <v/>
          </cell>
          <cell r="G1438" t="str">
            <v/>
          </cell>
          <cell r="H1438">
            <v>0</v>
          </cell>
          <cell r="I1438" t="str">
            <v/>
          </cell>
        </row>
        <row r="1439"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 t="str">
            <v xml:space="preserve">Subtotal Mano de Obra </v>
          </cell>
          <cell r="I1439">
            <v>162275</v>
          </cell>
        </row>
        <row r="1440"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C1442" t="str">
            <v xml:space="preserve">VALOR PRECIO UNITARIO 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2218972</v>
          </cell>
        </row>
        <row r="1443"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C1444" t="str">
            <v>AEC-067</v>
          </cell>
          <cell r="D1444" t="str">
            <v>CAJA VALVULA VENTOSA Y PURGA EN CONCRETO REFORZADO DE 21 MPa MEZCLA 1:2:3 ELABORADO EN OBRA  SEGURIDAD TIPO MANHOL EN HD Y ESCALERA EN PERFILERIA</v>
          </cell>
          <cell r="E1444">
            <v>0</v>
          </cell>
          <cell r="F1444">
            <v>1</v>
          </cell>
          <cell r="G1444">
            <v>1849768</v>
          </cell>
          <cell r="H1444" t="str">
            <v>UNIDAD :</v>
          </cell>
          <cell r="I1444" t="str">
            <v>UND</v>
          </cell>
        </row>
        <row r="1445">
          <cell r="C1445" t="str">
            <v>CAJA VALVULA VENTOSA Y PURGA EN CONCRETO REFORZADO DE 21 MPa MEZCLA 1:2:3 ELABORADO EN OBRA  SEGURIDAD TIPO MANHOL EN HD Y ESCALERA EN PERFILERIA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C1447" t="str">
            <v>MAQUINARIA Y EQUIPOS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C1448" t="str">
            <v>DESCRIPCION</v>
          </cell>
          <cell r="D1448">
            <v>0</v>
          </cell>
          <cell r="E1448">
            <v>0</v>
          </cell>
          <cell r="F1448" t="str">
            <v>UNIDAD</v>
          </cell>
          <cell r="G1448" t="str">
            <v>TARIFA/ UNIDAD</v>
          </cell>
          <cell r="H1448" t="str">
            <v>RENDIMIENTO</v>
          </cell>
          <cell r="I1448" t="str">
            <v>VALOR UNITARIO</v>
          </cell>
        </row>
        <row r="1449">
          <cell r="C1449" t="str">
            <v>HERRAMIENTAS MENORES</v>
          </cell>
          <cell r="D1449">
            <v>0</v>
          </cell>
          <cell r="E1449">
            <v>0</v>
          </cell>
          <cell r="F1449" t="str">
            <v>GLB</v>
          </cell>
          <cell r="G1449">
            <v>1000</v>
          </cell>
          <cell r="H1449">
            <v>1.69</v>
          </cell>
          <cell r="I1449">
            <v>1690</v>
          </cell>
        </row>
        <row r="1450">
          <cell r="C1450" t="str">
            <v>VIBRADOR DE CONCRETO A GASOLINA</v>
          </cell>
          <cell r="D1450">
            <v>0</v>
          </cell>
          <cell r="E1450">
            <v>0</v>
          </cell>
          <cell r="F1450" t="str">
            <v>DIA</v>
          </cell>
          <cell r="G1450">
            <v>35000</v>
          </cell>
          <cell r="H1450">
            <v>1</v>
          </cell>
          <cell r="I1450">
            <v>35000</v>
          </cell>
        </row>
        <row r="1451">
          <cell r="C1451" t="str">
            <v>FORMALETA</v>
          </cell>
          <cell r="D1451">
            <v>0</v>
          </cell>
          <cell r="E1451">
            <v>0</v>
          </cell>
          <cell r="F1451" t="str">
            <v>DIA</v>
          </cell>
          <cell r="G1451">
            <v>700</v>
          </cell>
          <cell r="H1451">
            <v>2.8</v>
          </cell>
          <cell r="I1451">
            <v>1960</v>
          </cell>
        </row>
        <row r="1452"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 t="str">
            <v/>
          </cell>
        </row>
        <row r="1453"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 t="str">
            <v/>
          </cell>
        </row>
        <row r="1454"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 t="str">
            <v/>
          </cell>
        </row>
        <row r="1455">
          <cell r="C1455" t="str">
            <v/>
          </cell>
          <cell r="D1455">
            <v>0</v>
          </cell>
          <cell r="E1455">
            <v>0</v>
          </cell>
          <cell r="F1455" t="str">
            <v/>
          </cell>
          <cell r="G1455" t="str">
            <v/>
          </cell>
          <cell r="H1455">
            <v>0</v>
          </cell>
          <cell r="I1455" t="str">
            <v/>
          </cell>
        </row>
        <row r="1456">
          <cell r="C1456" t="str">
            <v/>
          </cell>
          <cell r="D1456">
            <v>0</v>
          </cell>
          <cell r="E1456">
            <v>0</v>
          </cell>
          <cell r="F1456" t="str">
            <v/>
          </cell>
          <cell r="G1456" t="str">
            <v/>
          </cell>
          <cell r="H1456">
            <v>0</v>
          </cell>
          <cell r="I1456" t="str">
            <v/>
          </cell>
        </row>
        <row r="1457">
          <cell r="C1457" t="str">
            <v/>
          </cell>
          <cell r="D1457">
            <v>0</v>
          </cell>
          <cell r="E1457">
            <v>0</v>
          </cell>
          <cell r="F1457" t="str">
            <v/>
          </cell>
          <cell r="G1457" t="str">
            <v/>
          </cell>
          <cell r="H1457">
            <v>0</v>
          </cell>
          <cell r="I1457" t="str">
            <v/>
          </cell>
        </row>
        <row r="1458">
          <cell r="C1458" t="str">
            <v/>
          </cell>
          <cell r="D1458">
            <v>0</v>
          </cell>
          <cell r="E1458">
            <v>0</v>
          </cell>
          <cell r="F1458" t="str">
            <v/>
          </cell>
          <cell r="G1458" t="str">
            <v/>
          </cell>
          <cell r="H1458">
            <v>0</v>
          </cell>
          <cell r="I1458" t="str">
            <v/>
          </cell>
        </row>
        <row r="1459"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 t="str">
            <v xml:space="preserve">Subtotal Maquinaria y Equipos </v>
          </cell>
          <cell r="I1459">
            <v>38650</v>
          </cell>
        </row>
        <row r="1460">
          <cell r="C1460" t="str">
            <v>MATERIALES EN OBRA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C1461" t="str">
            <v>DESCRIPCION</v>
          </cell>
          <cell r="D1461">
            <v>0</v>
          </cell>
          <cell r="E1461">
            <v>0</v>
          </cell>
          <cell r="F1461" t="str">
            <v>UNIDAD</v>
          </cell>
          <cell r="G1461" t="str">
            <v>PRECIO UNITARIO</v>
          </cell>
          <cell r="H1461" t="str">
            <v>CANTIDAD</v>
          </cell>
          <cell r="I1461" t="str">
            <v>VALOR UNITARIO</v>
          </cell>
        </row>
        <row r="1462">
          <cell r="C1462" t="str">
            <v>CONCRETO DE 21 MPa (F´c = 3.000 PSI) MEZCLA 1:2:3 ELABORADO EN OBRA</v>
          </cell>
          <cell r="D1462">
            <v>0</v>
          </cell>
          <cell r="E1462">
            <v>0</v>
          </cell>
          <cell r="F1462" t="str">
            <v>M3</v>
          </cell>
          <cell r="G1462">
            <v>371101</v>
          </cell>
          <cell r="H1462">
            <v>1.3</v>
          </cell>
          <cell r="I1462">
            <v>482431.3</v>
          </cell>
        </row>
        <row r="1463">
          <cell r="C1463" t="str">
            <v xml:space="preserve">TAPA PARA POZO DE INSPECCION D = 0.61M CON LLAVE DE SEGURIDAD </v>
          </cell>
          <cell r="D1463">
            <v>0</v>
          </cell>
          <cell r="E1463">
            <v>0</v>
          </cell>
          <cell r="F1463" t="str">
            <v>UND</v>
          </cell>
          <cell r="G1463">
            <v>713400</v>
          </cell>
          <cell r="H1463">
            <v>1</v>
          </cell>
          <cell r="I1463">
            <v>713400</v>
          </cell>
        </row>
        <row r="1464">
          <cell r="C1464" t="str">
            <v>REFUERZO FIGURADO Y ARMADO DE 60.000PSI SEGÚN PLANOS Y ESPECIFICACIONES</v>
          </cell>
          <cell r="D1464">
            <v>0</v>
          </cell>
          <cell r="E1464">
            <v>0</v>
          </cell>
          <cell r="F1464" t="str">
            <v>KG</v>
          </cell>
          <cell r="G1464">
            <v>3870</v>
          </cell>
          <cell r="H1464">
            <v>104</v>
          </cell>
          <cell r="I1464">
            <v>402480</v>
          </cell>
        </row>
        <row r="1465">
          <cell r="C1465" t="str">
            <v>LISTÓN ABARCO 3m</v>
          </cell>
          <cell r="D1465">
            <v>0</v>
          </cell>
          <cell r="E1465">
            <v>0</v>
          </cell>
          <cell r="F1465" t="str">
            <v>M</v>
          </cell>
          <cell r="G1465">
            <v>5000</v>
          </cell>
          <cell r="H1465">
            <v>6</v>
          </cell>
          <cell r="I1465">
            <v>30000</v>
          </cell>
        </row>
        <row r="1466">
          <cell r="C1466" t="str">
            <v>PUNTILLA  2"</v>
          </cell>
          <cell r="D1466">
            <v>0</v>
          </cell>
          <cell r="E1466">
            <v>0</v>
          </cell>
          <cell r="F1466" t="str">
            <v>LB</v>
          </cell>
          <cell r="G1466">
            <v>2920</v>
          </cell>
          <cell r="H1466">
            <v>1.6</v>
          </cell>
          <cell r="I1466">
            <v>4672</v>
          </cell>
        </row>
        <row r="1467">
          <cell r="C1467" t="str">
            <v>TABLA CATIVO 0,30m</v>
          </cell>
          <cell r="D1467">
            <v>0</v>
          </cell>
          <cell r="E1467">
            <v>0</v>
          </cell>
          <cell r="F1467" t="str">
            <v>M</v>
          </cell>
          <cell r="G1467">
            <v>2500</v>
          </cell>
          <cell r="H1467">
            <v>6</v>
          </cell>
          <cell r="I1467">
            <v>15000</v>
          </cell>
        </row>
        <row r="1468">
          <cell r="C1468" t="str">
            <v>SOLDADURA ELECTRICA</v>
          </cell>
          <cell r="D1468">
            <v>0</v>
          </cell>
          <cell r="E1468">
            <v>0</v>
          </cell>
          <cell r="F1468" t="str">
            <v>KG</v>
          </cell>
          <cell r="G1468">
            <v>4200</v>
          </cell>
          <cell r="H1468">
            <v>1</v>
          </cell>
          <cell r="I1468">
            <v>4200</v>
          </cell>
        </row>
        <row r="1469">
          <cell r="C1469" t="str">
            <v xml:space="preserve">ANGULO 2" e = 3/16" G-50 </v>
          </cell>
          <cell r="D1469">
            <v>0</v>
          </cell>
          <cell r="E1469">
            <v>0</v>
          </cell>
          <cell r="F1469" t="str">
            <v>ML</v>
          </cell>
          <cell r="G1469">
            <v>9648</v>
          </cell>
          <cell r="H1469">
            <v>2</v>
          </cell>
          <cell r="I1469">
            <v>19296</v>
          </cell>
        </row>
        <row r="1470">
          <cell r="C1470" t="str">
            <v>ANCLAJE COLAPSIBLE METALICO 3/8" LARGO</v>
          </cell>
          <cell r="D1470">
            <v>0</v>
          </cell>
          <cell r="E1470">
            <v>0</v>
          </cell>
          <cell r="F1470" t="str">
            <v>UND</v>
          </cell>
          <cell r="G1470">
            <v>1060</v>
          </cell>
          <cell r="H1470">
            <v>3</v>
          </cell>
          <cell r="I1470">
            <v>3180</v>
          </cell>
        </row>
        <row r="1471">
          <cell r="C1471" t="str">
            <v/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 t="str">
            <v/>
          </cell>
        </row>
        <row r="1472">
          <cell r="C1472" t="str">
            <v/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 t="str">
            <v/>
          </cell>
        </row>
        <row r="1473"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 t="str">
            <v xml:space="preserve">Subtotal Materiales en Obra </v>
          </cell>
          <cell r="I1473">
            <v>1674659</v>
          </cell>
        </row>
        <row r="1474">
          <cell r="C1474" t="str">
            <v>TRANSPORTE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</row>
        <row r="1475">
          <cell r="C1475" t="str">
            <v>DESCRIPCION</v>
          </cell>
          <cell r="D1475" t="str">
            <v>UNIDAD</v>
          </cell>
          <cell r="E1475" t="str">
            <v>CANTIDAD</v>
          </cell>
          <cell r="F1475" t="str">
            <v>DIST.</v>
          </cell>
          <cell r="G1475" t="str">
            <v>UNIDAD/KM</v>
          </cell>
          <cell r="H1475" t="str">
            <v>TARIFA</v>
          </cell>
          <cell r="I1475" t="str">
            <v>VALOR UNITARIO</v>
          </cell>
        </row>
        <row r="1476">
          <cell r="C1476" t="str">
            <v/>
          </cell>
          <cell r="D1476" t="str">
            <v/>
          </cell>
          <cell r="E1476">
            <v>0</v>
          </cell>
          <cell r="F1476">
            <v>0</v>
          </cell>
          <cell r="G1476" t="str">
            <v/>
          </cell>
          <cell r="H1476" t="str">
            <v/>
          </cell>
          <cell r="I1476" t="str">
            <v/>
          </cell>
        </row>
        <row r="1477">
          <cell r="C1477" t="str">
            <v/>
          </cell>
          <cell r="D1477" t="str">
            <v/>
          </cell>
          <cell r="E1477">
            <v>0</v>
          </cell>
          <cell r="F1477">
            <v>0</v>
          </cell>
          <cell r="G1477" t="str">
            <v/>
          </cell>
          <cell r="H1477" t="str">
            <v/>
          </cell>
          <cell r="I1477" t="str">
            <v/>
          </cell>
        </row>
        <row r="1478">
          <cell r="C1478" t="str">
            <v/>
          </cell>
          <cell r="D1478" t="str">
            <v/>
          </cell>
          <cell r="E1478">
            <v>0</v>
          </cell>
          <cell r="F1478">
            <v>0</v>
          </cell>
          <cell r="G1478" t="str">
            <v/>
          </cell>
          <cell r="H1478" t="str">
            <v/>
          </cell>
          <cell r="I1478" t="str">
            <v/>
          </cell>
        </row>
        <row r="1479">
          <cell r="C1479" t="str">
            <v/>
          </cell>
          <cell r="D1479" t="str">
            <v/>
          </cell>
          <cell r="E1479">
            <v>0</v>
          </cell>
          <cell r="F1479">
            <v>0</v>
          </cell>
          <cell r="G1479" t="str">
            <v/>
          </cell>
          <cell r="H1479">
            <v>0</v>
          </cell>
          <cell r="I1479" t="str">
            <v/>
          </cell>
        </row>
        <row r="1480">
          <cell r="C1480" t="str">
            <v/>
          </cell>
          <cell r="D1480" t="str">
            <v/>
          </cell>
          <cell r="E1480">
            <v>0</v>
          </cell>
          <cell r="F1480">
            <v>0</v>
          </cell>
          <cell r="G1480" t="str">
            <v/>
          </cell>
          <cell r="H1480" t="str">
            <v/>
          </cell>
          <cell r="I1480" t="str">
            <v/>
          </cell>
        </row>
        <row r="1481"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 t="str">
            <v xml:space="preserve">Subtotal Transporte </v>
          </cell>
          <cell r="I1481">
            <v>0</v>
          </cell>
        </row>
        <row r="1482">
          <cell r="C1482" t="str">
            <v>MANO DE OBRA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</row>
        <row r="1483">
          <cell r="C1483" t="str">
            <v>DESCRIPCION</v>
          </cell>
          <cell r="D1483" t="str">
            <v>CANTIDAD</v>
          </cell>
          <cell r="E1483" t="str">
            <v>JORNAL</v>
          </cell>
          <cell r="F1483" t="str">
            <v>PRESTAC.</v>
          </cell>
          <cell r="G1483" t="str">
            <v>JORNAL TOTAL</v>
          </cell>
          <cell r="H1483" t="str">
            <v>RENDIMIENTO</v>
          </cell>
          <cell r="I1483" t="str">
            <v>VALOR UNITARIO</v>
          </cell>
        </row>
        <row r="1484">
          <cell r="C1484" t="str">
            <v>AYUDANTE ALBAÑILERIA</v>
          </cell>
          <cell r="D1484">
            <v>1</v>
          </cell>
          <cell r="E1484">
            <v>32220</v>
          </cell>
          <cell r="F1484">
            <v>0.78892881718823671</v>
          </cell>
          <cell r="G1484">
            <v>55318.518000000004</v>
          </cell>
          <cell r="H1484">
            <v>1</v>
          </cell>
          <cell r="I1484">
            <v>55318.52</v>
          </cell>
        </row>
        <row r="1485">
          <cell r="C1485" t="str">
            <v>OFICIAL ALBAÑILERIA</v>
          </cell>
          <cell r="D1485">
            <v>1</v>
          </cell>
          <cell r="E1485">
            <v>47260</v>
          </cell>
          <cell r="F1485">
            <v>0.78892881718823671</v>
          </cell>
          <cell r="G1485">
            <v>81140.694000000003</v>
          </cell>
          <cell r="H1485">
            <v>1</v>
          </cell>
          <cell r="I1485">
            <v>81140.69</v>
          </cell>
        </row>
        <row r="1486"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 t="str">
            <v/>
          </cell>
        </row>
        <row r="1487"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 t="str">
            <v/>
          </cell>
        </row>
        <row r="1488">
          <cell r="C1488" t="str">
            <v/>
          </cell>
          <cell r="D1488">
            <v>0</v>
          </cell>
          <cell r="E1488" t="str">
            <v/>
          </cell>
          <cell r="F1488" t="str">
            <v/>
          </cell>
          <cell r="G1488" t="str">
            <v/>
          </cell>
          <cell r="H1488">
            <v>0</v>
          </cell>
          <cell r="I1488" t="str">
            <v/>
          </cell>
        </row>
        <row r="1489">
          <cell r="C1489" t="str">
            <v/>
          </cell>
          <cell r="D1489">
            <v>0</v>
          </cell>
          <cell r="E1489" t="str">
            <v/>
          </cell>
          <cell r="F1489" t="str">
            <v/>
          </cell>
          <cell r="G1489" t="str">
            <v/>
          </cell>
          <cell r="H1489">
            <v>0</v>
          </cell>
          <cell r="I1489" t="str">
            <v/>
          </cell>
        </row>
        <row r="1490">
          <cell r="C1490" t="str">
            <v/>
          </cell>
          <cell r="D1490">
            <v>0</v>
          </cell>
          <cell r="E1490" t="str">
            <v/>
          </cell>
          <cell r="F1490" t="str">
            <v/>
          </cell>
          <cell r="G1490" t="str">
            <v/>
          </cell>
          <cell r="H1490">
            <v>0</v>
          </cell>
          <cell r="I1490" t="str">
            <v/>
          </cell>
        </row>
        <row r="1491">
          <cell r="C1491" t="str">
            <v/>
          </cell>
          <cell r="D1491">
            <v>0</v>
          </cell>
          <cell r="E1491" t="str">
            <v/>
          </cell>
          <cell r="F1491" t="str">
            <v/>
          </cell>
          <cell r="G1491" t="str">
            <v/>
          </cell>
          <cell r="H1491">
            <v>0</v>
          </cell>
          <cell r="I1491" t="str">
            <v/>
          </cell>
        </row>
        <row r="1492">
          <cell r="C1492" t="str">
            <v/>
          </cell>
          <cell r="D1492">
            <v>0</v>
          </cell>
          <cell r="E1492" t="str">
            <v/>
          </cell>
          <cell r="F1492" t="str">
            <v/>
          </cell>
          <cell r="G1492" t="str">
            <v/>
          </cell>
          <cell r="H1492">
            <v>0</v>
          </cell>
          <cell r="I1492" t="str">
            <v/>
          </cell>
        </row>
        <row r="1493">
          <cell r="C1493" t="str">
            <v/>
          </cell>
          <cell r="D1493">
            <v>0</v>
          </cell>
          <cell r="E1493" t="str">
            <v/>
          </cell>
          <cell r="F1493" t="str">
            <v/>
          </cell>
          <cell r="G1493" t="str">
            <v/>
          </cell>
          <cell r="H1493">
            <v>0</v>
          </cell>
          <cell r="I1493" t="str">
            <v/>
          </cell>
        </row>
        <row r="1494"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 t="str">
            <v xml:space="preserve">Subtotal Mano de Obra </v>
          </cell>
          <cell r="I1494">
            <v>136459</v>
          </cell>
        </row>
        <row r="1495"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C1496" t="str">
            <v xml:space="preserve">VALOR PRECIO UNITARIO 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1849768</v>
          </cell>
        </row>
        <row r="1497"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C1498" t="str">
            <v>AR-002</v>
          </cell>
          <cell r="D1498" t="str">
            <v>DESCONEXION DE REDES EXISTENTES A RENOVAR Y PUESTA EN MARCHA DE REDES NUEVAS, DIAMETRO 6PLG (INCLUYE SUMINISTROS E INSTALACIÓN)</v>
          </cell>
          <cell r="E1498">
            <v>0</v>
          </cell>
          <cell r="F1498">
            <v>9</v>
          </cell>
          <cell r="G1498">
            <v>366948</v>
          </cell>
          <cell r="H1498" t="str">
            <v>UNIDAD :</v>
          </cell>
          <cell r="I1498" t="str">
            <v>UND</v>
          </cell>
        </row>
        <row r="1499">
          <cell r="C1499" t="str">
            <v>DESCONEXION DE REDES EXISTENTES A RENOVAR Y PUESTA EN MARCHA DE REDES NUEVAS, DIAMETRO 6PLG (INCLUYE SUMINISTROS E INSTALACIÓN)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C1501" t="str">
            <v>MAQUINARIA Y EQUIPOS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C1502" t="str">
            <v>DESCRIPCION</v>
          </cell>
          <cell r="D1502">
            <v>0</v>
          </cell>
          <cell r="E1502">
            <v>0</v>
          </cell>
          <cell r="F1502" t="str">
            <v>UNIDAD</v>
          </cell>
          <cell r="G1502" t="str">
            <v>TARIFA/ UNIDAD</v>
          </cell>
          <cell r="H1502" t="str">
            <v>RENDIMIENTO</v>
          </cell>
          <cell r="I1502" t="str">
            <v>VALOR UNITARIO</v>
          </cell>
        </row>
        <row r="1503">
          <cell r="C1503" t="str">
            <v>HERRAMIENTAS MENORES</v>
          </cell>
          <cell r="D1503">
            <v>0</v>
          </cell>
          <cell r="E1503">
            <v>0</v>
          </cell>
          <cell r="F1503" t="str">
            <v>GLB</v>
          </cell>
          <cell r="G1503">
            <v>1000</v>
          </cell>
          <cell r="H1503">
            <v>10</v>
          </cell>
          <cell r="I1503">
            <v>10000</v>
          </cell>
        </row>
        <row r="1504">
          <cell r="C1504" t="str">
            <v/>
          </cell>
          <cell r="D1504">
            <v>0</v>
          </cell>
          <cell r="E1504">
            <v>0</v>
          </cell>
          <cell r="F1504" t="str">
            <v/>
          </cell>
          <cell r="G1504" t="str">
            <v/>
          </cell>
          <cell r="H1504">
            <v>0</v>
          </cell>
          <cell r="I1504" t="str">
            <v/>
          </cell>
        </row>
        <row r="1505">
          <cell r="C1505" t="str">
            <v/>
          </cell>
          <cell r="D1505">
            <v>0</v>
          </cell>
          <cell r="E1505">
            <v>0</v>
          </cell>
          <cell r="F1505" t="str">
            <v/>
          </cell>
          <cell r="G1505" t="str">
            <v/>
          </cell>
          <cell r="H1505">
            <v>0</v>
          </cell>
          <cell r="I1505" t="str">
            <v/>
          </cell>
        </row>
        <row r="1506">
          <cell r="C1506" t="str">
            <v/>
          </cell>
          <cell r="D1506">
            <v>0</v>
          </cell>
          <cell r="E1506">
            <v>0</v>
          </cell>
          <cell r="F1506" t="str">
            <v/>
          </cell>
          <cell r="G1506" t="str">
            <v/>
          </cell>
          <cell r="H1506">
            <v>0</v>
          </cell>
          <cell r="I1506" t="str">
            <v/>
          </cell>
        </row>
        <row r="1507">
          <cell r="C1507" t="str">
            <v/>
          </cell>
          <cell r="D1507">
            <v>0</v>
          </cell>
          <cell r="E1507">
            <v>0</v>
          </cell>
          <cell r="F1507" t="str">
            <v/>
          </cell>
          <cell r="G1507" t="str">
            <v/>
          </cell>
          <cell r="H1507">
            <v>0</v>
          </cell>
          <cell r="I1507" t="str">
            <v/>
          </cell>
        </row>
        <row r="1508">
          <cell r="C1508" t="str">
            <v/>
          </cell>
          <cell r="D1508">
            <v>0</v>
          </cell>
          <cell r="E1508">
            <v>0</v>
          </cell>
          <cell r="F1508" t="str">
            <v/>
          </cell>
          <cell r="G1508" t="str">
            <v/>
          </cell>
          <cell r="H1508">
            <v>0</v>
          </cell>
          <cell r="I1508" t="str">
            <v/>
          </cell>
        </row>
        <row r="1509">
          <cell r="C1509" t="str">
            <v/>
          </cell>
          <cell r="D1509">
            <v>0</v>
          </cell>
          <cell r="E1509">
            <v>0</v>
          </cell>
          <cell r="F1509" t="str">
            <v/>
          </cell>
          <cell r="G1509" t="str">
            <v/>
          </cell>
          <cell r="H1509">
            <v>0</v>
          </cell>
          <cell r="I1509" t="str">
            <v/>
          </cell>
        </row>
        <row r="1510">
          <cell r="C1510" t="str">
            <v/>
          </cell>
          <cell r="D1510">
            <v>0</v>
          </cell>
          <cell r="E1510">
            <v>0</v>
          </cell>
          <cell r="F1510" t="str">
            <v/>
          </cell>
          <cell r="G1510" t="str">
            <v/>
          </cell>
          <cell r="H1510">
            <v>0</v>
          </cell>
          <cell r="I1510" t="str">
            <v/>
          </cell>
        </row>
        <row r="1511">
          <cell r="C1511" t="str">
            <v/>
          </cell>
          <cell r="D1511">
            <v>0</v>
          </cell>
          <cell r="E1511">
            <v>0</v>
          </cell>
          <cell r="F1511" t="str">
            <v/>
          </cell>
          <cell r="G1511" t="str">
            <v/>
          </cell>
          <cell r="H1511">
            <v>0</v>
          </cell>
          <cell r="I1511" t="str">
            <v/>
          </cell>
        </row>
        <row r="1512">
          <cell r="C1512" t="str">
            <v/>
          </cell>
          <cell r="D1512">
            <v>0</v>
          </cell>
          <cell r="E1512">
            <v>0</v>
          </cell>
          <cell r="F1512" t="str">
            <v/>
          </cell>
          <cell r="G1512" t="str">
            <v/>
          </cell>
          <cell r="H1512">
            <v>0</v>
          </cell>
          <cell r="I1512" t="str">
            <v/>
          </cell>
        </row>
        <row r="1513">
          <cell r="C1513">
            <v>0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 t="str">
            <v xml:space="preserve">Subtotal Maquinaria y Equipos </v>
          </cell>
          <cell r="I1513">
            <v>10000</v>
          </cell>
        </row>
        <row r="1514">
          <cell r="C1514" t="str">
            <v>MATERIALES EN OBRA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C1515" t="str">
            <v>DESCRIPCION</v>
          </cell>
          <cell r="D1515">
            <v>0</v>
          </cell>
          <cell r="E1515">
            <v>0</v>
          </cell>
          <cell r="F1515" t="str">
            <v>UNIDAD</v>
          </cell>
          <cell r="G1515" t="str">
            <v>PRECIO UNITARIO</v>
          </cell>
          <cell r="H1515" t="str">
            <v>CANTIDAD</v>
          </cell>
          <cell r="I1515" t="str">
            <v>VALOR UNITARIO</v>
          </cell>
        </row>
        <row r="1516">
          <cell r="C1516" t="str">
            <v>CINTA PREVENTIVA O DE IMPACTO - TUBERIA</v>
          </cell>
          <cell r="D1516">
            <v>0</v>
          </cell>
          <cell r="E1516">
            <v>0</v>
          </cell>
          <cell r="F1516" t="str">
            <v>ML</v>
          </cell>
          <cell r="G1516">
            <v>250</v>
          </cell>
          <cell r="H1516">
            <v>1.04</v>
          </cell>
          <cell r="I1516">
            <v>260</v>
          </cell>
        </row>
        <row r="1517">
          <cell r="C1517" t="str">
            <v xml:space="preserve">Unión Brida por Acople Universal 6plg HD </v>
          </cell>
          <cell r="D1517">
            <v>0</v>
          </cell>
          <cell r="E1517">
            <v>0</v>
          </cell>
          <cell r="F1517" t="str">
            <v>UND</v>
          </cell>
          <cell r="G1517">
            <v>129920</v>
          </cell>
          <cell r="H1517">
            <v>1</v>
          </cell>
          <cell r="I1517">
            <v>129920</v>
          </cell>
        </row>
        <row r="1518">
          <cell r="C1518" t="str">
            <v>BRIDA CIEGA 6PLG HD</v>
          </cell>
          <cell r="D1518">
            <v>0</v>
          </cell>
          <cell r="E1518">
            <v>0</v>
          </cell>
          <cell r="F1518" t="str">
            <v>UND</v>
          </cell>
          <cell r="G1518">
            <v>148480</v>
          </cell>
          <cell r="H1518">
            <v>1</v>
          </cell>
          <cell r="I1518">
            <v>148480</v>
          </cell>
        </row>
        <row r="1519">
          <cell r="C1519" t="str">
            <v>KIT DE TORNILLERÍA Ø6" PARA JUNTAS CON BRIDA (INCLUYE TORNILLO, TUERCA, EMPAQUE, GUASA Y ARANDELA)</v>
          </cell>
          <cell r="D1519">
            <v>0</v>
          </cell>
          <cell r="E1519">
            <v>0</v>
          </cell>
          <cell r="F1519" t="str">
            <v>UND</v>
          </cell>
          <cell r="G1519">
            <v>51272</v>
          </cell>
          <cell r="H1519">
            <v>1</v>
          </cell>
          <cell r="I1519">
            <v>51272</v>
          </cell>
        </row>
        <row r="1520">
          <cell r="C1520" t="str">
            <v/>
          </cell>
          <cell r="D1520">
            <v>0</v>
          </cell>
          <cell r="E1520">
            <v>0</v>
          </cell>
          <cell r="F1520" t="str">
            <v/>
          </cell>
          <cell r="G1520" t="str">
            <v/>
          </cell>
          <cell r="H1520">
            <v>0</v>
          </cell>
          <cell r="I1520">
            <v>0</v>
          </cell>
        </row>
        <row r="1521">
          <cell r="C1521" t="str">
            <v/>
          </cell>
          <cell r="D1521">
            <v>0</v>
          </cell>
          <cell r="E1521">
            <v>0</v>
          </cell>
          <cell r="F1521" t="str">
            <v/>
          </cell>
          <cell r="G1521" t="str">
            <v/>
          </cell>
          <cell r="H1521">
            <v>0</v>
          </cell>
          <cell r="I1521">
            <v>0</v>
          </cell>
        </row>
        <row r="1522">
          <cell r="C1522" t="str">
            <v/>
          </cell>
          <cell r="D1522">
            <v>0</v>
          </cell>
          <cell r="E1522">
            <v>0</v>
          </cell>
          <cell r="F1522" t="str">
            <v/>
          </cell>
          <cell r="G1522" t="str">
            <v/>
          </cell>
          <cell r="H1522">
            <v>0</v>
          </cell>
          <cell r="I1522">
            <v>0</v>
          </cell>
        </row>
        <row r="1523">
          <cell r="C1523" t="str">
            <v/>
          </cell>
          <cell r="D1523">
            <v>0</v>
          </cell>
          <cell r="E1523">
            <v>0</v>
          </cell>
          <cell r="F1523" t="str">
            <v/>
          </cell>
          <cell r="G1523" t="str">
            <v/>
          </cell>
          <cell r="H1523">
            <v>0</v>
          </cell>
          <cell r="I1523">
            <v>0</v>
          </cell>
        </row>
        <row r="1524">
          <cell r="C1524" t="str">
            <v/>
          </cell>
          <cell r="D1524">
            <v>0</v>
          </cell>
          <cell r="E1524">
            <v>0</v>
          </cell>
          <cell r="F1524" t="str">
            <v/>
          </cell>
          <cell r="G1524" t="str">
            <v/>
          </cell>
          <cell r="H1524">
            <v>0</v>
          </cell>
          <cell r="I1524">
            <v>0</v>
          </cell>
        </row>
        <row r="1525">
          <cell r="C1525" t="str">
            <v/>
          </cell>
          <cell r="D1525">
            <v>0</v>
          </cell>
          <cell r="E1525">
            <v>0</v>
          </cell>
          <cell r="F1525" t="str">
            <v/>
          </cell>
          <cell r="G1525" t="str">
            <v/>
          </cell>
          <cell r="H1525">
            <v>0</v>
          </cell>
          <cell r="I1525">
            <v>0</v>
          </cell>
        </row>
        <row r="1526">
          <cell r="C1526" t="str">
            <v/>
          </cell>
          <cell r="D1526">
            <v>0</v>
          </cell>
          <cell r="E1526">
            <v>0</v>
          </cell>
          <cell r="F1526" t="str">
            <v/>
          </cell>
          <cell r="G1526" t="str">
            <v/>
          </cell>
          <cell r="H1526">
            <v>0</v>
          </cell>
          <cell r="I1526">
            <v>0</v>
          </cell>
        </row>
        <row r="1527">
          <cell r="C1527" t="str">
            <v/>
          </cell>
          <cell r="D1527">
            <v>0</v>
          </cell>
          <cell r="E1527">
            <v>0</v>
          </cell>
          <cell r="F1527" t="str">
            <v/>
          </cell>
          <cell r="G1527" t="str">
            <v/>
          </cell>
          <cell r="H1527">
            <v>0</v>
          </cell>
          <cell r="I1527">
            <v>0</v>
          </cell>
        </row>
        <row r="1528"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 t="str">
            <v xml:space="preserve">Subtotal Materiales en Obra </v>
          </cell>
          <cell r="I1528">
            <v>329932</v>
          </cell>
        </row>
        <row r="1529">
          <cell r="C1529" t="str">
            <v>TRANSPORTE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</row>
        <row r="1530">
          <cell r="C1530" t="str">
            <v>DESCRIPCION</v>
          </cell>
          <cell r="D1530" t="str">
            <v>UNIDAD</v>
          </cell>
          <cell r="E1530" t="str">
            <v>CANTIDAD</v>
          </cell>
          <cell r="F1530" t="str">
            <v>DIST.</v>
          </cell>
          <cell r="G1530" t="str">
            <v>UNIDAD/KM</v>
          </cell>
          <cell r="H1530" t="str">
            <v>TARIFA</v>
          </cell>
          <cell r="I1530" t="str">
            <v>VALOR UNITARIO</v>
          </cell>
        </row>
        <row r="1531">
          <cell r="C1531" t="str">
            <v/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C1532" t="str">
            <v/>
          </cell>
          <cell r="D1532" t="str">
            <v/>
          </cell>
          <cell r="E1532">
            <v>0</v>
          </cell>
          <cell r="F1532">
            <v>0</v>
          </cell>
          <cell r="G1532" t="str">
            <v/>
          </cell>
          <cell r="H1532" t="str">
            <v/>
          </cell>
          <cell r="I1532" t="str">
            <v/>
          </cell>
        </row>
        <row r="1533">
          <cell r="C1533" t="str">
            <v/>
          </cell>
          <cell r="D1533" t="str">
            <v/>
          </cell>
          <cell r="E1533">
            <v>0</v>
          </cell>
          <cell r="F1533">
            <v>0</v>
          </cell>
          <cell r="G1533" t="str">
            <v/>
          </cell>
          <cell r="H1533" t="str">
            <v/>
          </cell>
          <cell r="I1533" t="str">
            <v/>
          </cell>
        </row>
        <row r="1534">
          <cell r="C1534" t="str">
            <v/>
          </cell>
          <cell r="D1534" t="str">
            <v/>
          </cell>
          <cell r="E1534">
            <v>0</v>
          </cell>
          <cell r="F1534">
            <v>0</v>
          </cell>
          <cell r="G1534" t="str">
            <v/>
          </cell>
          <cell r="H1534" t="str">
            <v/>
          </cell>
          <cell r="I1534" t="str">
            <v/>
          </cell>
        </row>
        <row r="1535">
          <cell r="C1535" t="str">
            <v/>
          </cell>
          <cell r="D1535" t="str">
            <v/>
          </cell>
          <cell r="E1535">
            <v>0</v>
          </cell>
          <cell r="F1535">
            <v>0</v>
          </cell>
          <cell r="G1535" t="str">
            <v/>
          </cell>
          <cell r="H1535" t="str">
            <v/>
          </cell>
          <cell r="I1535" t="str">
            <v/>
          </cell>
        </row>
        <row r="1536"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 t="str">
            <v xml:space="preserve">Subtotal Transporte </v>
          </cell>
          <cell r="I1536">
            <v>0</v>
          </cell>
        </row>
        <row r="1537">
          <cell r="C1537" t="str">
            <v>MANO DE OBRA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C1538" t="str">
            <v>DESCRIPCION</v>
          </cell>
          <cell r="D1538" t="str">
            <v>CANTIDAD</v>
          </cell>
          <cell r="E1538" t="str">
            <v>JORNAL</v>
          </cell>
          <cell r="F1538" t="str">
            <v>PRESTAC.</v>
          </cell>
          <cell r="G1538" t="str">
            <v>JORNAL TOTAL</v>
          </cell>
          <cell r="H1538" t="str">
            <v>RENDIMIENTO</v>
          </cell>
          <cell r="I1538" t="str">
            <v>VALOR UNITARIO</v>
          </cell>
        </row>
        <row r="1539">
          <cell r="C1539" t="str">
            <v>AYUDANTE FONTANERIA</v>
          </cell>
          <cell r="D1539">
            <v>1</v>
          </cell>
          <cell r="E1539">
            <v>35440</v>
          </cell>
          <cell r="F1539">
            <v>0.70709959794144628</v>
          </cell>
          <cell r="G1539">
            <v>60846.936000000002</v>
          </cell>
          <cell r="H1539">
            <v>0.18</v>
          </cell>
          <cell r="I1539">
            <v>10952.448479999999</v>
          </cell>
        </row>
        <row r="1540">
          <cell r="C1540" t="str">
            <v>OFICIAL FONTANERIA</v>
          </cell>
          <cell r="D1540">
            <v>1</v>
          </cell>
          <cell r="E1540">
            <v>51980</v>
          </cell>
          <cell r="F1540">
            <v>0.67776305462046826</v>
          </cell>
          <cell r="G1540">
            <v>89244.462</v>
          </cell>
          <cell r="H1540">
            <v>0.18</v>
          </cell>
          <cell r="I1540">
            <v>16064.00316</v>
          </cell>
        </row>
        <row r="1541">
          <cell r="C1541" t="str">
            <v/>
          </cell>
          <cell r="D1541">
            <v>0</v>
          </cell>
          <cell r="E1541" t="str">
            <v/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C1542" t="str">
            <v/>
          </cell>
          <cell r="D1542">
            <v>0</v>
          </cell>
          <cell r="E1542" t="str">
            <v/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C1543" t="str">
            <v/>
          </cell>
          <cell r="D1543">
            <v>0</v>
          </cell>
          <cell r="E1543" t="str">
            <v/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</row>
        <row r="1544">
          <cell r="C1544" t="str">
            <v/>
          </cell>
          <cell r="D1544">
            <v>0</v>
          </cell>
          <cell r="E1544" t="str">
            <v/>
          </cell>
          <cell r="F1544">
            <v>0</v>
          </cell>
          <cell r="G1544" t="str">
            <v/>
          </cell>
          <cell r="H1544">
            <v>0</v>
          </cell>
          <cell r="I1544" t="str">
            <v/>
          </cell>
        </row>
        <row r="1545">
          <cell r="C1545" t="str">
            <v/>
          </cell>
          <cell r="D1545">
            <v>0</v>
          </cell>
          <cell r="E1545" t="str">
            <v/>
          </cell>
          <cell r="F1545" t="str">
            <v/>
          </cell>
          <cell r="G1545" t="str">
            <v/>
          </cell>
          <cell r="H1545">
            <v>0</v>
          </cell>
          <cell r="I1545" t="str">
            <v/>
          </cell>
        </row>
        <row r="1546">
          <cell r="C1546" t="str">
            <v/>
          </cell>
          <cell r="D1546">
            <v>0</v>
          </cell>
          <cell r="E1546" t="str">
            <v/>
          </cell>
          <cell r="F1546" t="str">
            <v/>
          </cell>
          <cell r="G1546" t="str">
            <v/>
          </cell>
          <cell r="H1546">
            <v>0</v>
          </cell>
          <cell r="I1546" t="str">
            <v/>
          </cell>
        </row>
        <row r="1547">
          <cell r="C1547" t="str">
            <v/>
          </cell>
          <cell r="D1547">
            <v>0</v>
          </cell>
          <cell r="E1547" t="str">
            <v/>
          </cell>
          <cell r="F1547" t="str">
            <v/>
          </cell>
          <cell r="G1547" t="str">
            <v/>
          </cell>
          <cell r="H1547">
            <v>0</v>
          </cell>
          <cell r="I1547" t="str">
            <v/>
          </cell>
        </row>
        <row r="1548">
          <cell r="C1548" t="str">
            <v/>
          </cell>
          <cell r="D1548">
            <v>0</v>
          </cell>
          <cell r="E1548" t="str">
            <v/>
          </cell>
          <cell r="F1548" t="str">
            <v/>
          </cell>
          <cell r="G1548" t="str">
            <v/>
          </cell>
          <cell r="H1548">
            <v>0</v>
          </cell>
          <cell r="I1548" t="str">
            <v/>
          </cell>
        </row>
        <row r="1549"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 t="str">
            <v xml:space="preserve">Subtotal Mano de Obra </v>
          </cell>
          <cell r="I1549">
            <v>27016</v>
          </cell>
        </row>
        <row r="1550"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C1551" t="str">
            <v xml:space="preserve">VALOR PRECIO UNITARIO 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366948</v>
          </cell>
        </row>
        <row r="1552"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C1553" t="str">
            <v>ATA-069</v>
          </cell>
          <cell r="D1553" t="str">
            <v>REUBICACIÓN DE ACOMETIDA DOMICILIARIA DE ALCANTARILLADO (INCLUYE INSTALACIÓN, SUMINISTROS, DEMOLICIÓN Y CONTRUCCIÓN  REGISTRO DE INSPECCION 060X0.60 m CONCRETO 21 MPA CON TAPA)</v>
          </cell>
          <cell r="E1553">
            <v>0</v>
          </cell>
          <cell r="F1553">
            <v>0.51700000000000002</v>
          </cell>
          <cell r="G1553">
            <v>470766</v>
          </cell>
          <cell r="H1553" t="str">
            <v>UNIDAD :</v>
          </cell>
          <cell r="I1553" t="str">
            <v>UND</v>
          </cell>
        </row>
        <row r="1554">
          <cell r="C1554" t="str">
            <v>REUBICACIÓN DE ACOMETIDA DOMICILIARIA DE ALCANTARILLADO (INCLUYE INSTALACIÓN, SUMINISTROS, DEMOLICIÓN Y CONTRUCCIÓN  REGISTRO DE INSPECCION 060X0.60 m CONCRETO 21 MPA CON TAPA)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C1556" t="str">
            <v>MAQUINARIA Y EQUIPOS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C1557" t="str">
            <v>DESCRIPCION</v>
          </cell>
          <cell r="D1557">
            <v>0</v>
          </cell>
          <cell r="E1557">
            <v>0</v>
          </cell>
          <cell r="F1557" t="str">
            <v>UNIDAD</v>
          </cell>
          <cell r="G1557" t="str">
            <v>TARIFA/ UNIDAD</v>
          </cell>
          <cell r="H1557" t="str">
            <v>RENDIMIENTO</v>
          </cell>
          <cell r="I1557" t="str">
            <v>VALOR UNITARIO</v>
          </cell>
        </row>
        <row r="1558">
          <cell r="C1558" t="str">
            <v>HERRAMIENTAS MENORES</v>
          </cell>
          <cell r="D1558">
            <v>0</v>
          </cell>
          <cell r="E1558">
            <v>0</v>
          </cell>
          <cell r="F1558" t="str">
            <v>GLB</v>
          </cell>
          <cell r="G1558">
            <v>1000</v>
          </cell>
          <cell r="H1558">
            <v>1.1100000000000001</v>
          </cell>
          <cell r="I1558">
            <v>1110</v>
          </cell>
        </row>
        <row r="1559">
          <cell r="C1559" t="str">
            <v>FORMALETA</v>
          </cell>
          <cell r="D1559">
            <v>0</v>
          </cell>
          <cell r="E1559">
            <v>0</v>
          </cell>
          <cell r="F1559" t="str">
            <v>DIA</v>
          </cell>
          <cell r="G1559">
            <v>700</v>
          </cell>
          <cell r="H1559">
            <v>2</v>
          </cell>
          <cell r="I1559">
            <v>1400</v>
          </cell>
        </row>
        <row r="1560">
          <cell r="C1560" t="str">
            <v/>
          </cell>
          <cell r="D1560">
            <v>0</v>
          </cell>
          <cell r="E1560">
            <v>0</v>
          </cell>
          <cell r="F1560" t="str">
            <v/>
          </cell>
          <cell r="G1560" t="str">
            <v/>
          </cell>
          <cell r="H1560">
            <v>0</v>
          </cell>
          <cell r="I1560" t="str">
            <v/>
          </cell>
        </row>
        <row r="1561">
          <cell r="C1561" t="str">
            <v/>
          </cell>
          <cell r="D1561">
            <v>0</v>
          </cell>
          <cell r="E1561">
            <v>0</v>
          </cell>
          <cell r="F1561" t="str">
            <v/>
          </cell>
          <cell r="G1561" t="str">
            <v/>
          </cell>
          <cell r="H1561">
            <v>0</v>
          </cell>
          <cell r="I1561" t="str">
            <v/>
          </cell>
        </row>
        <row r="1562">
          <cell r="C1562" t="str">
            <v/>
          </cell>
          <cell r="D1562">
            <v>0</v>
          </cell>
          <cell r="E1562">
            <v>0</v>
          </cell>
          <cell r="F1562" t="str">
            <v/>
          </cell>
          <cell r="G1562" t="str">
            <v/>
          </cell>
          <cell r="H1562">
            <v>0</v>
          </cell>
          <cell r="I1562" t="str">
            <v/>
          </cell>
        </row>
        <row r="1563">
          <cell r="C1563" t="str">
            <v/>
          </cell>
          <cell r="D1563">
            <v>0</v>
          </cell>
          <cell r="E1563">
            <v>0</v>
          </cell>
          <cell r="F1563" t="str">
            <v/>
          </cell>
          <cell r="G1563" t="str">
            <v/>
          </cell>
          <cell r="H1563">
            <v>0</v>
          </cell>
          <cell r="I1563" t="str">
            <v/>
          </cell>
        </row>
        <row r="1564">
          <cell r="C1564" t="str">
            <v/>
          </cell>
          <cell r="D1564">
            <v>0</v>
          </cell>
          <cell r="E1564">
            <v>0</v>
          </cell>
          <cell r="F1564" t="str">
            <v/>
          </cell>
          <cell r="G1564" t="str">
            <v/>
          </cell>
          <cell r="H1564">
            <v>0</v>
          </cell>
          <cell r="I1564" t="str">
            <v/>
          </cell>
        </row>
        <row r="1565">
          <cell r="C1565" t="str">
            <v/>
          </cell>
          <cell r="D1565">
            <v>0</v>
          </cell>
          <cell r="E1565">
            <v>0</v>
          </cell>
          <cell r="F1565" t="str">
            <v/>
          </cell>
          <cell r="G1565" t="str">
            <v/>
          </cell>
          <cell r="H1565">
            <v>0</v>
          </cell>
          <cell r="I1565" t="str">
            <v/>
          </cell>
        </row>
        <row r="1566">
          <cell r="C1566" t="str">
            <v/>
          </cell>
          <cell r="D1566">
            <v>0</v>
          </cell>
          <cell r="E1566">
            <v>0</v>
          </cell>
          <cell r="F1566" t="str">
            <v/>
          </cell>
          <cell r="G1566" t="str">
            <v/>
          </cell>
          <cell r="H1566">
            <v>0</v>
          </cell>
          <cell r="I1566" t="str">
            <v/>
          </cell>
        </row>
        <row r="1567">
          <cell r="C1567" t="str">
            <v/>
          </cell>
          <cell r="D1567">
            <v>0</v>
          </cell>
          <cell r="E1567">
            <v>0</v>
          </cell>
          <cell r="F1567" t="str">
            <v/>
          </cell>
          <cell r="G1567" t="str">
            <v/>
          </cell>
          <cell r="H1567">
            <v>0</v>
          </cell>
          <cell r="I1567" t="str">
            <v/>
          </cell>
        </row>
        <row r="1568"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 t="str">
            <v xml:space="preserve">Subtotal Maquinaria y Equipos </v>
          </cell>
          <cell r="I1568">
            <v>2510</v>
          </cell>
        </row>
        <row r="1569">
          <cell r="C1569" t="str">
            <v>MATERIALES EN OBRA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C1570" t="str">
            <v>DESCRIPCION</v>
          </cell>
          <cell r="D1570">
            <v>0</v>
          </cell>
          <cell r="E1570">
            <v>0</v>
          </cell>
          <cell r="F1570" t="str">
            <v>UNIDAD</v>
          </cell>
          <cell r="G1570" t="str">
            <v>PRECIO UNITARIO</v>
          </cell>
          <cell r="H1570" t="str">
            <v>CANTIDAD</v>
          </cell>
          <cell r="I1570" t="str">
            <v>VALOR UNITARIO</v>
          </cell>
        </row>
        <row r="1571">
          <cell r="C1571" t="str">
            <v>CINTA PREVENTIVA O DE IMPACTO - TUBERIA</v>
          </cell>
          <cell r="D1571">
            <v>0</v>
          </cell>
          <cell r="E1571">
            <v>0</v>
          </cell>
          <cell r="F1571" t="str">
            <v>ML</v>
          </cell>
          <cell r="G1571">
            <v>250</v>
          </cell>
          <cell r="H1571">
            <v>1.04</v>
          </cell>
          <cell r="I1571">
            <v>260</v>
          </cell>
        </row>
        <row r="1572">
          <cell r="C1572" t="str">
            <v>LUBRICANTE PVC 500GR</v>
          </cell>
          <cell r="D1572">
            <v>0</v>
          </cell>
          <cell r="E1572">
            <v>0</v>
          </cell>
          <cell r="F1572" t="str">
            <v>UND</v>
          </cell>
          <cell r="G1572">
            <v>10746.24</v>
          </cell>
          <cell r="H1572">
            <v>2.2222222222222223E-2</v>
          </cell>
          <cell r="I1572">
            <v>238.81</v>
          </cell>
        </row>
        <row r="1573">
          <cell r="C1573" t="str">
            <v>CONCRETO DE 21MPa (F'c = 3000PSI) ELABORADO EN OBRA</v>
          </cell>
          <cell r="D1573">
            <v>0</v>
          </cell>
          <cell r="E1573">
            <v>0</v>
          </cell>
          <cell r="F1573" t="str">
            <v>M3</v>
          </cell>
          <cell r="G1573">
            <v>314660</v>
          </cell>
          <cell r="H1573">
            <v>0.3</v>
          </cell>
          <cell r="I1573">
            <v>94398</v>
          </cell>
        </row>
        <row r="1574">
          <cell r="C1574" t="str">
            <v>IMPERMEABILIZANTE PARA CONCRETO</v>
          </cell>
          <cell r="D1574">
            <v>0</v>
          </cell>
          <cell r="E1574">
            <v>0</v>
          </cell>
          <cell r="F1574" t="str">
            <v>GLB</v>
          </cell>
          <cell r="G1574">
            <v>23200</v>
          </cell>
          <cell r="H1574">
            <v>0.3</v>
          </cell>
          <cell r="I1574">
            <v>6960</v>
          </cell>
        </row>
        <row r="1575">
          <cell r="C1575" t="str">
            <v>TABLA CATIVO 0,30m</v>
          </cell>
          <cell r="D1575">
            <v>0</v>
          </cell>
          <cell r="E1575">
            <v>0</v>
          </cell>
          <cell r="F1575" t="str">
            <v>M</v>
          </cell>
          <cell r="G1575">
            <v>2500</v>
          </cell>
          <cell r="H1575">
            <v>3</v>
          </cell>
          <cell r="I1575">
            <v>7500</v>
          </cell>
        </row>
        <row r="1576">
          <cell r="C1576" t="str">
            <v>REFUERZO FIGURADO Y ARMADO DE 60.000PSI SEGÚN PLANOS Y ESPECIFICACIONES</v>
          </cell>
          <cell r="D1576">
            <v>0</v>
          </cell>
          <cell r="E1576">
            <v>0</v>
          </cell>
          <cell r="F1576" t="str">
            <v>KG</v>
          </cell>
          <cell r="G1576">
            <v>3870</v>
          </cell>
          <cell r="H1576">
            <v>12</v>
          </cell>
          <cell r="I1576">
            <v>46440</v>
          </cell>
        </row>
        <row r="1577">
          <cell r="C1577" t="str">
            <v>TUBERÍA PVC DE PARED ESTRUCTURAL, PARED INTERIOR LISA Y EXTERIOR CORRUGADA, CAMPANA POR ESPIGO CON HIDROSELLO DE CAUCHO PARA UNIÓN MECÁNICA D =160MM (6")</v>
          </cell>
          <cell r="D1577">
            <v>0</v>
          </cell>
          <cell r="E1577">
            <v>0</v>
          </cell>
          <cell r="F1577" t="str">
            <v>ML</v>
          </cell>
          <cell r="G1577">
            <v>19005</v>
          </cell>
          <cell r="H1577">
            <v>6</v>
          </cell>
          <cell r="I1577">
            <v>114030</v>
          </cell>
        </row>
        <row r="1578">
          <cell r="C1578" t="str">
            <v>KIT SILLA YEE</v>
          </cell>
          <cell r="D1578">
            <v>0</v>
          </cell>
          <cell r="E1578">
            <v>0</v>
          </cell>
          <cell r="F1578" t="str">
            <v>UND</v>
          </cell>
          <cell r="G1578">
            <v>122063</v>
          </cell>
          <cell r="H1578">
            <v>1</v>
          </cell>
          <cell r="I1578">
            <v>122063</v>
          </cell>
        </row>
        <row r="1579">
          <cell r="C1579" t="str">
            <v/>
          </cell>
          <cell r="D1579">
            <v>0</v>
          </cell>
          <cell r="E1579">
            <v>0</v>
          </cell>
          <cell r="F1579" t="str">
            <v/>
          </cell>
          <cell r="G1579" t="str">
            <v/>
          </cell>
          <cell r="H1579">
            <v>0</v>
          </cell>
          <cell r="I1579" t="str">
            <v/>
          </cell>
        </row>
        <row r="1580">
          <cell r="C1580" t="str">
            <v/>
          </cell>
          <cell r="D1580">
            <v>0</v>
          </cell>
          <cell r="E1580">
            <v>0</v>
          </cell>
          <cell r="F1580" t="str">
            <v/>
          </cell>
          <cell r="G1580" t="str">
            <v/>
          </cell>
          <cell r="H1580">
            <v>0</v>
          </cell>
          <cell r="I1580" t="str">
            <v/>
          </cell>
        </row>
        <row r="1581">
          <cell r="C1581" t="str">
            <v/>
          </cell>
          <cell r="D1581">
            <v>0</v>
          </cell>
          <cell r="E1581">
            <v>0</v>
          </cell>
          <cell r="F1581" t="str">
            <v/>
          </cell>
          <cell r="G1581" t="str">
            <v/>
          </cell>
          <cell r="H1581">
            <v>0</v>
          </cell>
          <cell r="I1581" t="str">
            <v/>
          </cell>
        </row>
        <row r="1582">
          <cell r="C1582" t="str">
            <v/>
          </cell>
          <cell r="D1582">
            <v>0</v>
          </cell>
          <cell r="E1582">
            <v>0</v>
          </cell>
          <cell r="F1582" t="str">
            <v/>
          </cell>
          <cell r="G1582" t="str">
            <v/>
          </cell>
          <cell r="H1582">
            <v>0</v>
          </cell>
          <cell r="I1582" t="str">
            <v/>
          </cell>
        </row>
        <row r="1583"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 t="str">
            <v xml:space="preserve">Subtotal Materiales en Obra </v>
          </cell>
          <cell r="I1583">
            <v>391890</v>
          </cell>
        </row>
        <row r="1584">
          <cell r="C1584" t="str">
            <v>TRANSPORTE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C1585" t="str">
            <v>DESCRIPCION</v>
          </cell>
          <cell r="D1585" t="str">
            <v>UNIDAD</v>
          </cell>
          <cell r="E1585" t="str">
            <v>CANTIDAD</v>
          </cell>
          <cell r="F1585" t="str">
            <v>DIST.</v>
          </cell>
          <cell r="G1585" t="str">
            <v>UNIDAD/KM</v>
          </cell>
          <cell r="H1585" t="str">
            <v>TARIFA</v>
          </cell>
          <cell r="I1585" t="str">
            <v>VALOR UNITARIO</v>
          </cell>
        </row>
        <row r="1586">
          <cell r="C1586" t="str">
            <v/>
          </cell>
          <cell r="D1586" t="str">
            <v/>
          </cell>
          <cell r="E1586">
            <v>0</v>
          </cell>
          <cell r="F1586">
            <v>0</v>
          </cell>
          <cell r="G1586" t="str">
            <v/>
          </cell>
          <cell r="H1586" t="str">
            <v/>
          </cell>
          <cell r="I1586" t="str">
            <v/>
          </cell>
        </row>
        <row r="1587">
          <cell r="C1587" t="str">
            <v/>
          </cell>
          <cell r="D1587" t="str">
            <v/>
          </cell>
          <cell r="E1587">
            <v>0</v>
          </cell>
          <cell r="F1587">
            <v>0</v>
          </cell>
          <cell r="G1587" t="str">
            <v/>
          </cell>
          <cell r="H1587" t="str">
            <v/>
          </cell>
          <cell r="I1587" t="str">
            <v/>
          </cell>
        </row>
        <row r="1588">
          <cell r="C1588" t="str">
            <v/>
          </cell>
          <cell r="D1588" t="str">
            <v/>
          </cell>
          <cell r="E1588">
            <v>0</v>
          </cell>
          <cell r="F1588">
            <v>0</v>
          </cell>
          <cell r="G1588" t="str">
            <v/>
          </cell>
          <cell r="H1588" t="str">
            <v/>
          </cell>
          <cell r="I1588" t="str">
            <v/>
          </cell>
        </row>
        <row r="1589">
          <cell r="C1589" t="str">
            <v/>
          </cell>
          <cell r="D1589" t="str">
            <v/>
          </cell>
          <cell r="E1589">
            <v>0</v>
          </cell>
          <cell r="F1589">
            <v>0</v>
          </cell>
          <cell r="G1589" t="str">
            <v/>
          </cell>
          <cell r="H1589" t="str">
            <v/>
          </cell>
          <cell r="I1589" t="str">
            <v/>
          </cell>
        </row>
        <row r="1590">
          <cell r="C1590" t="str">
            <v/>
          </cell>
          <cell r="D1590" t="str">
            <v/>
          </cell>
          <cell r="E1590">
            <v>0</v>
          </cell>
          <cell r="F1590">
            <v>0</v>
          </cell>
          <cell r="G1590" t="str">
            <v/>
          </cell>
          <cell r="H1590" t="str">
            <v/>
          </cell>
          <cell r="I1590" t="str">
            <v/>
          </cell>
        </row>
        <row r="1591"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 t="str">
            <v xml:space="preserve">Subtotal Transporte </v>
          </cell>
          <cell r="I1591">
            <v>0</v>
          </cell>
        </row>
        <row r="1592">
          <cell r="C1592" t="str">
            <v>MANO DE OBRA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C1593" t="str">
            <v>DESCRIPCION</v>
          </cell>
          <cell r="D1593" t="str">
            <v>CANTIDAD</v>
          </cell>
          <cell r="E1593" t="str">
            <v>JORNAL</v>
          </cell>
          <cell r="F1593" t="str">
            <v>PRESTAC.</v>
          </cell>
          <cell r="G1593" t="str">
            <v>JORNAL TOTAL</v>
          </cell>
          <cell r="H1593" t="str">
            <v>RENDIMIENTO</v>
          </cell>
          <cell r="I1593" t="str">
            <v>VALOR UNITARIO</v>
          </cell>
        </row>
        <row r="1594">
          <cell r="C1594" t="str">
            <v>AYUDANTE FONTANERIA</v>
          </cell>
          <cell r="D1594">
            <v>1</v>
          </cell>
          <cell r="E1594">
            <v>35440</v>
          </cell>
          <cell r="F1594">
            <v>0.70709959794144628</v>
          </cell>
          <cell r="G1594">
            <v>60499.60975104486</v>
          </cell>
          <cell r="H1594">
            <v>0.51700000000000002</v>
          </cell>
          <cell r="I1594">
            <v>31278.3</v>
          </cell>
        </row>
        <row r="1595">
          <cell r="C1595" t="str">
            <v>OFICIAL FONTANERIA</v>
          </cell>
          <cell r="D1595">
            <v>1</v>
          </cell>
          <cell r="E1595">
            <v>51980</v>
          </cell>
          <cell r="F1595">
            <v>0.67776305462046826</v>
          </cell>
          <cell r="G1595">
            <v>87210.123579171937</v>
          </cell>
          <cell r="H1595">
            <v>0.51700000000000002</v>
          </cell>
          <cell r="I1595">
            <v>45087.63</v>
          </cell>
        </row>
        <row r="1596">
          <cell r="C1596" t="str">
            <v/>
          </cell>
          <cell r="D1596">
            <v>0</v>
          </cell>
          <cell r="E1596" t="str">
            <v/>
          </cell>
          <cell r="F1596" t="str">
            <v/>
          </cell>
          <cell r="G1596" t="str">
            <v/>
          </cell>
          <cell r="H1596">
            <v>0</v>
          </cell>
          <cell r="I1596" t="str">
            <v/>
          </cell>
        </row>
        <row r="1597">
          <cell r="C1597" t="str">
            <v/>
          </cell>
          <cell r="D1597">
            <v>0</v>
          </cell>
          <cell r="E1597" t="str">
            <v/>
          </cell>
          <cell r="F1597" t="str">
            <v/>
          </cell>
          <cell r="G1597" t="str">
            <v/>
          </cell>
          <cell r="H1597">
            <v>0</v>
          </cell>
          <cell r="I1597" t="str">
            <v/>
          </cell>
        </row>
        <row r="1598">
          <cell r="C1598" t="str">
            <v/>
          </cell>
          <cell r="D1598">
            <v>0</v>
          </cell>
          <cell r="E1598" t="str">
            <v/>
          </cell>
          <cell r="F1598" t="str">
            <v/>
          </cell>
          <cell r="G1598" t="str">
            <v/>
          </cell>
          <cell r="H1598">
            <v>0</v>
          </cell>
          <cell r="I1598" t="str">
            <v/>
          </cell>
        </row>
        <row r="1599">
          <cell r="C1599" t="str">
            <v/>
          </cell>
          <cell r="D1599">
            <v>0</v>
          </cell>
          <cell r="E1599" t="str">
            <v/>
          </cell>
          <cell r="F1599" t="str">
            <v/>
          </cell>
          <cell r="G1599" t="str">
            <v/>
          </cell>
          <cell r="H1599">
            <v>0</v>
          </cell>
          <cell r="I1599" t="str">
            <v/>
          </cell>
        </row>
        <row r="1600">
          <cell r="C1600" t="str">
            <v/>
          </cell>
          <cell r="D1600">
            <v>0</v>
          </cell>
          <cell r="E1600" t="str">
            <v/>
          </cell>
          <cell r="F1600" t="str">
            <v/>
          </cell>
          <cell r="G1600" t="str">
            <v/>
          </cell>
          <cell r="H1600">
            <v>0</v>
          </cell>
          <cell r="I1600" t="str">
            <v/>
          </cell>
        </row>
        <row r="1601">
          <cell r="C1601" t="str">
            <v/>
          </cell>
          <cell r="D1601">
            <v>0</v>
          </cell>
          <cell r="E1601" t="str">
            <v/>
          </cell>
          <cell r="F1601" t="str">
            <v/>
          </cell>
          <cell r="G1601" t="str">
            <v/>
          </cell>
          <cell r="H1601">
            <v>0</v>
          </cell>
          <cell r="I1601" t="str">
            <v/>
          </cell>
        </row>
        <row r="1602">
          <cell r="C1602" t="str">
            <v/>
          </cell>
          <cell r="D1602">
            <v>0</v>
          </cell>
          <cell r="E1602" t="str">
            <v/>
          </cell>
          <cell r="F1602" t="str">
            <v/>
          </cell>
          <cell r="G1602" t="str">
            <v/>
          </cell>
          <cell r="H1602">
            <v>0</v>
          </cell>
          <cell r="I1602" t="str">
            <v/>
          </cell>
        </row>
        <row r="1603">
          <cell r="C1603" t="str">
            <v/>
          </cell>
          <cell r="D1603">
            <v>0</v>
          </cell>
          <cell r="E1603" t="str">
            <v/>
          </cell>
          <cell r="F1603" t="str">
            <v/>
          </cell>
          <cell r="G1603" t="str">
            <v/>
          </cell>
          <cell r="H1603">
            <v>0</v>
          </cell>
          <cell r="I1603" t="str">
            <v/>
          </cell>
        </row>
        <row r="1604"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 t="str">
            <v xml:space="preserve">Subtotal Mano de Obra </v>
          </cell>
          <cell r="I1604">
            <v>76366</v>
          </cell>
        </row>
        <row r="1605"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C1607" t="str">
            <v xml:space="preserve">VALOR PRECIO UNITARIO 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470766</v>
          </cell>
        </row>
        <row r="1608"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</row>
        <row r="1609">
          <cell r="C1609" t="str">
            <v>AR-001</v>
          </cell>
          <cell r="D1609" t="str">
            <v>RESTAURACION DE ACOMETIDA DOMICILIARIA DE ALCANTARILLADO AFECTADAS DURANTE LA EJECUCIÓN DE LOS TRABAJOS (INCLUYE SUMINISTROS E INSTALACIÓN)</v>
          </cell>
          <cell r="E1609">
            <v>0</v>
          </cell>
          <cell r="F1609">
            <v>1</v>
          </cell>
          <cell r="G1609">
            <v>129762</v>
          </cell>
          <cell r="H1609" t="str">
            <v>UNIDAD :</v>
          </cell>
          <cell r="I1609" t="str">
            <v>UND</v>
          </cell>
        </row>
        <row r="1610">
          <cell r="C1610" t="str">
            <v>RESTAURACION DE ACOMETIDA DOMICILIARIA DE ALCANTARILLADO AFECTADAS DURANTE LA EJECUCIÓN DE LOS TRABAJOS (INCLUYE SUMINISTROS E INSTALACIÓN)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C1612" t="str">
            <v>MAQUINARIA Y EQUIPOS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C1613" t="str">
            <v>DESCRIPCION</v>
          </cell>
          <cell r="D1613">
            <v>0</v>
          </cell>
          <cell r="E1613">
            <v>0</v>
          </cell>
          <cell r="F1613" t="str">
            <v>UNIDAD</v>
          </cell>
          <cell r="G1613" t="str">
            <v>TARIFA/ UNIDAD</v>
          </cell>
          <cell r="H1613" t="str">
            <v>RENDIMIENTO</v>
          </cell>
          <cell r="I1613" t="str">
            <v>VALOR UNITARIO</v>
          </cell>
        </row>
        <row r="1614">
          <cell r="C1614" t="str">
            <v>HERRAMIENTAS MENORES</v>
          </cell>
          <cell r="D1614">
            <v>0</v>
          </cell>
          <cell r="E1614">
            <v>0</v>
          </cell>
          <cell r="F1614" t="str">
            <v>GLB</v>
          </cell>
          <cell r="G1614">
            <v>1000</v>
          </cell>
          <cell r="H1614">
            <v>1.1100000000000001</v>
          </cell>
          <cell r="I1614">
            <v>1110</v>
          </cell>
        </row>
        <row r="1615">
          <cell r="C1615" t="str">
            <v>FORMALETA</v>
          </cell>
          <cell r="D1615">
            <v>0</v>
          </cell>
          <cell r="E1615">
            <v>0</v>
          </cell>
          <cell r="F1615" t="str">
            <v>DIA</v>
          </cell>
          <cell r="G1615">
            <v>700</v>
          </cell>
          <cell r="H1615">
            <v>2</v>
          </cell>
          <cell r="I1615">
            <v>1400</v>
          </cell>
        </row>
        <row r="1616">
          <cell r="C1616" t="str">
            <v/>
          </cell>
          <cell r="D1616">
            <v>0</v>
          </cell>
          <cell r="E1616">
            <v>0</v>
          </cell>
          <cell r="F1616" t="str">
            <v/>
          </cell>
          <cell r="G1616" t="str">
            <v/>
          </cell>
          <cell r="H1616">
            <v>0</v>
          </cell>
          <cell r="I1616" t="str">
            <v/>
          </cell>
        </row>
        <row r="1617">
          <cell r="C1617" t="str">
            <v/>
          </cell>
          <cell r="D1617">
            <v>0</v>
          </cell>
          <cell r="E1617">
            <v>0</v>
          </cell>
          <cell r="F1617" t="str">
            <v/>
          </cell>
          <cell r="G1617" t="str">
            <v/>
          </cell>
          <cell r="H1617">
            <v>0</v>
          </cell>
          <cell r="I1617" t="str">
            <v/>
          </cell>
        </row>
        <row r="1618">
          <cell r="C1618" t="str">
            <v/>
          </cell>
          <cell r="D1618">
            <v>0</v>
          </cell>
          <cell r="E1618">
            <v>0</v>
          </cell>
          <cell r="F1618" t="str">
            <v/>
          </cell>
          <cell r="G1618" t="str">
            <v/>
          </cell>
          <cell r="H1618">
            <v>0</v>
          </cell>
          <cell r="I1618" t="str">
            <v/>
          </cell>
        </row>
        <row r="1619">
          <cell r="C1619" t="str">
            <v/>
          </cell>
          <cell r="D1619">
            <v>0</v>
          </cell>
          <cell r="E1619">
            <v>0</v>
          </cell>
          <cell r="F1619" t="str">
            <v/>
          </cell>
          <cell r="G1619" t="str">
            <v/>
          </cell>
          <cell r="H1619">
            <v>0</v>
          </cell>
          <cell r="I1619" t="str">
            <v/>
          </cell>
        </row>
        <row r="1620">
          <cell r="C1620" t="str">
            <v/>
          </cell>
          <cell r="D1620">
            <v>0</v>
          </cell>
          <cell r="E1620">
            <v>0</v>
          </cell>
          <cell r="F1620" t="str">
            <v/>
          </cell>
          <cell r="G1620" t="str">
            <v/>
          </cell>
          <cell r="H1620">
            <v>0</v>
          </cell>
          <cell r="I1620" t="str">
            <v/>
          </cell>
        </row>
        <row r="1621">
          <cell r="C1621" t="str">
            <v/>
          </cell>
          <cell r="D1621">
            <v>0</v>
          </cell>
          <cell r="E1621">
            <v>0</v>
          </cell>
          <cell r="F1621" t="str">
            <v/>
          </cell>
          <cell r="G1621" t="str">
            <v/>
          </cell>
          <cell r="H1621">
            <v>0</v>
          </cell>
          <cell r="I1621" t="str">
            <v/>
          </cell>
        </row>
        <row r="1622">
          <cell r="C1622" t="str">
            <v/>
          </cell>
          <cell r="D1622">
            <v>0</v>
          </cell>
          <cell r="E1622">
            <v>0</v>
          </cell>
          <cell r="F1622" t="str">
            <v/>
          </cell>
          <cell r="G1622" t="str">
            <v/>
          </cell>
          <cell r="H1622">
            <v>0</v>
          </cell>
          <cell r="I1622" t="str">
            <v/>
          </cell>
        </row>
        <row r="1623">
          <cell r="C1623" t="str">
            <v/>
          </cell>
          <cell r="D1623">
            <v>0</v>
          </cell>
          <cell r="E1623">
            <v>0</v>
          </cell>
          <cell r="F1623" t="str">
            <v/>
          </cell>
          <cell r="G1623" t="str">
            <v/>
          </cell>
          <cell r="H1623">
            <v>0</v>
          </cell>
          <cell r="I1623" t="str">
            <v/>
          </cell>
        </row>
        <row r="1624"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 t="str">
            <v xml:space="preserve">Subtotal Maquinaria y Equipos </v>
          </cell>
          <cell r="I1624">
            <v>2510</v>
          </cell>
        </row>
        <row r="1625">
          <cell r="C1625" t="str">
            <v>MATERIALES EN OBRA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</row>
        <row r="1626">
          <cell r="C1626" t="str">
            <v>DESCRIPCION</v>
          </cell>
          <cell r="D1626">
            <v>0</v>
          </cell>
          <cell r="E1626">
            <v>0</v>
          </cell>
          <cell r="F1626" t="str">
            <v>UNIDAD</v>
          </cell>
          <cell r="G1626" t="str">
            <v>PRECIO UNITARIO</v>
          </cell>
          <cell r="H1626" t="str">
            <v>CANTIDAD</v>
          </cell>
          <cell r="I1626" t="str">
            <v>VALOR UNITARIO</v>
          </cell>
        </row>
        <row r="1627">
          <cell r="C1627" t="str">
            <v>CINTA PREVENTIVA O DE IMPACTO - TUBERIA</v>
          </cell>
          <cell r="D1627">
            <v>0</v>
          </cell>
          <cell r="E1627">
            <v>0</v>
          </cell>
          <cell r="F1627" t="str">
            <v>ML</v>
          </cell>
          <cell r="G1627">
            <v>250</v>
          </cell>
          <cell r="H1627">
            <v>0.5</v>
          </cell>
          <cell r="I1627">
            <v>125</v>
          </cell>
        </row>
        <row r="1628">
          <cell r="C1628" t="str">
            <v>LUBRICANTE PVC 500GR</v>
          </cell>
          <cell r="D1628">
            <v>0</v>
          </cell>
          <cell r="E1628">
            <v>0</v>
          </cell>
          <cell r="F1628" t="str">
            <v>UND</v>
          </cell>
          <cell r="G1628">
            <v>10746.24</v>
          </cell>
          <cell r="H1628">
            <v>2.2222222222222223E-2</v>
          </cell>
          <cell r="I1628">
            <v>238.81</v>
          </cell>
        </row>
        <row r="1629">
          <cell r="C1629" t="str">
            <v>CONCRETO DE 21MPa (F'c = 3000PSI) ELABORADO EN OBRA</v>
          </cell>
          <cell r="D1629">
            <v>0</v>
          </cell>
          <cell r="E1629">
            <v>0</v>
          </cell>
          <cell r="F1629" t="str">
            <v>M3</v>
          </cell>
          <cell r="G1629">
            <v>314660</v>
          </cell>
          <cell r="H1629">
            <v>0.1</v>
          </cell>
          <cell r="I1629">
            <v>31466</v>
          </cell>
        </row>
        <row r="1630">
          <cell r="C1630" t="str">
            <v>IMPERMEABILIZANTE PARA CONCRETO</v>
          </cell>
          <cell r="D1630">
            <v>0</v>
          </cell>
          <cell r="E1630">
            <v>0</v>
          </cell>
          <cell r="F1630" t="str">
            <v>GLB</v>
          </cell>
          <cell r="G1630">
            <v>23200</v>
          </cell>
          <cell r="H1630">
            <v>0.3</v>
          </cell>
          <cell r="I1630">
            <v>6960</v>
          </cell>
        </row>
        <row r="1631">
          <cell r="C1631" t="str">
            <v>TUBERÍA PVC DE PARED ESTRUCTURAL, PARED INTERIOR LISA Y EXTERIOR CORRUGADA, CAMPANA POR ESPIGO CON HIDROSELLO DE CAUCHO PARA UNIÓN MECÁNICA D =160MM (6")</v>
          </cell>
          <cell r="D1631">
            <v>0</v>
          </cell>
          <cell r="E1631">
            <v>0</v>
          </cell>
          <cell r="F1631" t="str">
            <v>ML</v>
          </cell>
          <cell r="G1631">
            <v>19005</v>
          </cell>
          <cell r="H1631">
            <v>0.5</v>
          </cell>
          <cell r="I1631">
            <v>9502.5</v>
          </cell>
        </row>
        <row r="1632">
          <cell r="C1632" t="str">
            <v>UNIÓN SANITARIA PVC D =160MM (6")</v>
          </cell>
          <cell r="D1632">
            <v>0</v>
          </cell>
          <cell r="E1632">
            <v>0</v>
          </cell>
          <cell r="F1632" t="str">
            <v>UND</v>
          </cell>
          <cell r="G1632">
            <v>20718</v>
          </cell>
          <cell r="H1632">
            <v>2</v>
          </cell>
          <cell r="I1632">
            <v>41436</v>
          </cell>
        </row>
        <row r="1633">
          <cell r="C1633" t="str">
            <v/>
          </cell>
          <cell r="D1633">
            <v>0</v>
          </cell>
          <cell r="E1633">
            <v>0</v>
          </cell>
          <cell r="F1633" t="str">
            <v/>
          </cell>
          <cell r="G1633" t="str">
            <v/>
          </cell>
          <cell r="H1633">
            <v>0</v>
          </cell>
          <cell r="I1633" t="str">
            <v/>
          </cell>
        </row>
        <row r="1634"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C1636" t="str">
            <v/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C1637" t="str">
            <v/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 t="str">
            <v xml:space="preserve">Subtotal Materiales en Obra </v>
          </cell>
          <cell r="I1638">
            <v>89729</v>
          </cell>
        </row>
        <row r="1639">
          <cell r="C1639" t="str">
            <v>TRANSPORTE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C1640" t="str">
            <v>DESCRIPCION</v>
          </cell>
          <cell r="D1640" t="str">
            <v>UNIDAD</v>
          </cell>
          <cell r="E1640" t="str">
            <v>CANTIDAD</v>
          </cell>
          <cell r="F1640" t="str">
            <v>DIST.</v>
          </cell>
          <cell r="G1640" t="str">
            <v>UNIDAD/KM</v>
          </cell>
          <cell r="H1640" t="str">
            <v>TARIFA</v>
          </cell>
          <cell r="I1640" t="str">
            <v>VALOR UNITARIO</v>
          </cell>
        </row>
        <row r="1641">
          <cell r="C1641" t="str">
            <v/>
          </cell>
          <cell r="D1641">
            <v>0</v>
          </cell>
          <cell r="E1641">
            <v>0</v>
          </cell>
          <cell r="F1641">
            <v>0</v>
          </cell>
          <cell r="G1641" t="str">
            <v/>
          </cell>
          <cell r="H1641">
            <v>0</v>
          </cell>
          <cell r="I1641" t="str">
            <v/>
          </cell>
        </row>
        <row r="1642">
          <cell r="C1642" t="str">
            <v/>
          </cell>
          <cell r="D1642" t="str">
            <v/>
          </cell>
          <cell r="E1642">
            <v>0</v>
          </cell>
          <cell r="F1642">
            <v>0</v>
          </cell>
          <cell r="G1642" t="str">
            <v/>
          </cell>
          <cell r="H1642" t="str">
            <v/>
          </cell>
          <cell r="I1642" t="str">
            <v/>
          </cell>
        </row>
        <row r="1643">
          <cell r="C1643" t="str">
            <v/>
          </cell>
          <cell r="D1643" t="str">
            <v/>
          </cell>
          <cell r="E1643">
            <v>0</v>
          </cell>
          <cell r="F1643">
            <v>0</v>
          </cell>
          <cell r="G1643" t="str">
            <v/>
          </cell>
          <cell r="H1643" t="str">
            <v/>
          </cell>
          <cell r="I1643" t="str">
            <v/>
          </cell>
        </row>
        <row r="1644">
          <cell r="C1644" t="str">
            <v/>
          </cell>
          <cell r="D1644" t="str">
            <v/>
          </cell>
          <cell r="E1644">
            <v>0</v>
          </cell>
          <cell r="F1644">
            <v>0</v>
          </cell>
          <cell r="G1644" t="str">
            <v/>
          </cell>
          <cell r="H1644" t="str">
            <v/>
          </cell>
          <cell r="I1644" t="str">
            <v/>
          </cell>
        </row>
        <row r="1645">
          <cell r="C1645" t="str">
            <v/>
          </cell>
          <cell r="D1645" t="str">
            <v/>
          </cell>
          <cell r="E1645">
            <v>0</v>
          </cell>
          <cell r="F1645">
            <v>0</v>
          </cell>
          <cell r="G1645" t="str">
            <v/>
          </cell>
          <cell r="H1645" t="str">
            <v/>
          </cell>
          <cell r="I1645" t="str">
            <v/>
          </cell>
        </row>
        <row r="1646"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 t="str">
            <v xml:space="preserve">Subtotal Transporte </v>
          </cell>
          <cell r="I1646">
            <v>0</v>
          </cell>
        </row>
        <row r="1647">
          <cell r="C1647" t="str">
            <v>MANO DE OBRA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C1648" t="str">
            <v>DESCRIPCION</v>
          </cell>
          <cell r="D1648" t="str">
            <v>CANTIDAD</v>
          </cell>
          <cell r="E1648" t="str">
            <v>JORNAL</v>
          </cell>
          <cell r="F1648" t="str">
            <v>PRESTAC.</v>
          </cell>
          <cell r="G1648" t="str">
            <v>JORNAL TOTAL</v>
          </cell>
          <cell r="H1648" t="str">
            <v>RENDIMIENTO</v>
          </cell>
          <cell r="I1648" t="str">
            <v>VALOR UNITARIO</v>
          </cell>
        </row>
        <row r="1649">
          <cell r="C1649" t="str">
            <v>AYUDANTE FONTANERIA</v>
          </cell>
          <cell r="D1649">
            <v>1</v>
          </cell>
          <cell r="E1649">
            <v>35440</v>
          </cell>
          <cell r="F1649">
            <v>0.70709959794144628</v>
          </cell>
          <cell r="G1649">
            <v>60846.936000000002</v>
          </cell>
          <cell r="H1649">
            <v>0.25</v>
          </cell>
          <cell r="I1649">
            <v>15211.734</v>
          </cell>
        </row>
        <row r="1650">
          <cell r="C1650" t="str">
            <v>OFICIAL FONTANERIA</v>
          </cell>
          <cell r="D1650">
            <v>1</v>
          </cell>
          <cell r="E1650">
            <v>51980</v>
          </cell>
          <cell r="F1650">
            <v>0.67776305462046826</v>
          </cell>
          <cell r="G1650">
            <v>89244.462</v>
          </cell>
          <cell r="H1650">
            <v>0.25</v>
          </cell>
          <cell r="I1650">
            <v>22311.1155</v>
          </cell>
        </row>
        <row r="1651">
          <cell r="C1651" t="str">
            <v/>
          </cell>
          <cell r="D1651">
            <v>0</v>
          </cell>
          <cell r="E1651" t="str">
            <v/>
          </cell>
          <cell r="F1651" t="str">
            <v/>
          </cell>
          <cell r="G1651">
            <v>0</v>
          </cell>
          <cell r="H1651">
            <v>0</v>
          </cell>
          <cell r="I1651">
            <v>0</v>
          </cell>
        </row>
        <row r="1652">
          <cell r="C1652" t="str">
            <v/>
          </cell>
          <cell r="D1652">
            <v>0</v>
          </cell>
          <cell r="E1652" t="str">
            <v/>
          </cell>
          <cell r="F1652" t="str">
            <v/>
          </cell>
          <cell r="G1652">
            <v>0</v>
          </cell>
          <cell r="H1652">
            <v>0</v>
          </cell>
          <cell r="I1652">
            <v>0</v>
          </cell>
        </row>
        <row r="1653">
          <cell r="C1653" t="str">
            <v/>
          </cell>
          <cell r="D1653">
            <v>0</v>
          </cell>
          <cell r="E1653" t="str">
            <v/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C1654" t="str">
            <v/>
          </cell>
          <cell r="D1654">
            <v>0</v>
          </cell>
          <cell r="E1654" t="str">
            <v/>
          </cell>
          <cell r="F1654">
            <v>0</v>
          </cell>
          <cell r="G1654">
            <v>0</v>
          </cell>
          <cell r="H1654">
            <v>0</v>
          </cell>
          <cell r="I1654" t="str">
            <v/>
          </cell>
        </row>
        <row r="1655">
          <cell r="C1655">
            <v>0</v>
          </cell>
          <cell r="D1655">
            <v>0</v>
          </cell>
          <cell r="E1655" t="str">
            <v/>
          </cell>
          <cell r="F1655" t="str">
            <v/>
          </cell>
          <cell r="G1655" t="str">
            <v/>
          </cell>
          <cell r="H1655">
            <v>0</v>
          </cell>
          <cell r="I1655" t="str">
            <v/>
          </cell>
        </row>
        <row r="1656">
          <cell r="C1656" t="str">
            <v/>
          </cell>
          <cell r="D1656">
            <v>0</v>
          </cell>
          <cell r="E1656" t="str">
            <v/>
          </cell>
          <cell r="F1656" t="str">
            <v/>
          </cell>
          <cell r="G1656" t="str">
            <v/>
          </cell>
          <cell r="H1656">
            <v>0</v>
          </cell>
          <cell r="I1656" t="str">
            <v/>
          </cell>
        </row>
        <row r="1657">
          <cell r="C1657" t="str">
            <v/>
          </cell>
          <cell r="D1657">
            <v>0</v>
          </cell>
          <cell r="E1657" t="str">
            <v/>
          </cell>
          <cell r="F1657" t="str">
            <v/>
          </cell>
          <cell r="G1657" t="str">
            <v/>
          </cell>
          <cell r="H1657">
            <v>0</v>
          </cell>
          <cell r="I1657" t="str">
            <v/>
          </cell>
        </row>
        <row r="1658">
          <cell r="C1658" t="str">
            <v/>
          </cell>
          <cell r="D1658">
            <v>0</v>
          </cell>
          <cell r="E1658" t="str">
            <v/>
          </cell>
          <cell r="F1658" t="str">
            <v/>
          </cell>
          <cell r="G1658" t="str">
            <v/>
          </cell>
          <cell r="H1658">
            <v>0</v>
          </cell>
          <cell r="I1658" t="str">
            <v/>
          </cell>
        </row>
        <row r="1659"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 t="str">
            <v xml:space="preserve">Subtotal Mano de Obra </v>
          </cell>
          <cell r="I1659">
            <v>37523</v>
          </cell>
        </row>
        <row r="1660"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</row>
        <row r="1661"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C1662" t="str">
            <v xml:space="preserve">VALOR PRECIO UNITARIO 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129762</v>
          </cell>
        </row>
        <row r="1663"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C1664" t="str">
            <v>ATA-040</v>
          </cell>
          <cell r="D1664" t="str">
            <v>INSTALACIÓN DE ACOMETIDA DOMICILIARIA DE ACUEDUCTO EN TUBERIA PEAD 16 mm PN 10 SOBRE TUBERÍA DE PEAD (INCLUYE COLOCACIÓN DE LA TUBERIA Y ACCESORIOS)</v>
          </cell>
          <cell r="E1664">
            <v>0</v>
          </cell>
          <cell r="F1664">
            <v>0.71499999999999997</v>
          </cell>
          <cell r="G1664">
            <v>118253</v>
          </cell>
          <cell r="H1664" t="str">
            <v>UNIDAD :</v>
          </cell>
          <cell r="I1664" t="str">
            <v>UND</v>
          </cell>
        </row>
        <row r="1665">
          <cell r="C1665" t="str">
            <v>INSTALACIÓN DE ACOMETIDA DOMICILIARIA DE ACUEDUCTO EN TUBERIA PEAD 16 mm PN 10 SOBRE TUBERÍA DE PEAD (INCLUYE COLOCACIÓN DE LA TUBERIA Y ACCESORIOS)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C1667" t="str">
            <v>MAQUINARIA Y EQUIPOS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C1668" t="str">
            <v>DESCRIPCION</v>
          </cell>
          <cell r="D1668">
            <v>0</v>
          </cell>
          <cell r="E1668">
            <v>0</v>
          </cell>
          <cell r="F1668" t="str">
            <v>UNIDAD</v>
          </cell>
          <cell r="G1668" t="str">
            <v>TARIFA/ UNIDAD</v>
          </cell>
          <cell r="H1668" t="str">
            <v>RENDIMIENTO</v>
          </cell>
          <cell r="I1668" t="str">
            <v>VALOR UNITARIO</v>
          </cell>
        </row>
        <row r="1669">
          <cell r="C1669" t="str">
            <v>HERRAMIENTAS MENORES</v>
          </cell>
          <cell r="D1669">
            <v>0</v>
          </cell>
          <cell r="E1669">
            <v>0</v>
          </cell>
          <cell r="F1669" t="str">
            <v>GLB</v>
          </cell>
          <cell r="G1669">
            <v>1000</v>
          </cell>
          <cell r="H1669">
            <v>1.2</v>
          </cell>
          <cell r="I1669">
            <v>1200</v>
          </cell>
        </row>
        <row r="1670">
          <cell r="C1670" t="str">
            <v/>
          </cell>
          <cell r="D1670">
            <v>0</v>
          </cell>
          <cell r="E1670">
            <v>0</v>
          </cell>
          <cell r="F1670" t="str">
            <v/>
          </cell>
          <cell r="G1670" t="str">
            <v/>
          </cell>
          <cell r="H1670">
            <v>0</v>
          </cell>
          <cell r="I1670" t="str">
            <v/>
          </cell>
        </row>
        <row r="1671">
          <cell r="C1671" t="str">
            <v/>
          </cell>
          <cell r="D1671">
            <v>0</v>
          </cell>
          <cell r="E1671">
            <v>0</v>
          </cell>
          <cell r="F1671" t="str">
            <v/>
          </cell>
          <cell r="G1671" t="str">
            <v/>
          </cell>
          <cell r="H1671">
            <v>0</v>
          </cell>
          <cell r="I1671" t="str">
            <v/>
          </cell>
        </row>
        <row r="1672">
          <cell r="C1672" t="str">
            <v/>
          </cell>
          <cell r="D1672">
            <v>0</v>
          </cell>
          <cell r="E1672">
            <v>0</v>
          </cell>
          <cell r="F1672" t="str">
            <v/>
          </cell>
          <cell r="G1672" t="str">
            <v/>
          </cell>
          <cell r="H1672">
            <v>0</v>
          </cell>
          <cell r="I1672" t="str">
            <v/>
          </cell>
        </row>
        <row r="1673">
          <cell r="C1673" t="str">
            <v/>
          </cell>
          <cell r="D1673">
            <v>0</v>
          </cell>
          <cell r="E1673">
            <v>0</v>
          </cell>
          <cell r="F1673" t="str">
            <v/>
          </cell>
          <cell r="G1673" t="str">
            <v/>
          </cell>
          <cell r="H1673">
            <v>0</v>
          </cell>
          <cell r="I1673" t="str">
            <v/>
          </cell>
        </row>
        <row r="1674">
          <cell r="C1674" t="str">
            <v/>
          </cell>
          <cell r="D1674">
            <v>0</v>
          </cell>
          <cell r="E1674">
            <v>0</v>
          </cell>
          <cell r="F1674" t="str">
            <v/>
          </cell>
          <cell r="G1674" t="str">
            <v/>
          </cell>
          <cell r="H1674">
            <v>0</v>
          </cell>
          <cell r="I1674" t="str">
            <v/>
          </cell>
        </row>
        <row r="1675">
          <cell r="C1675" t="str">
            <v/>
          </cell>
          <cell r="D1675">
            <v>0</v>
          </cell>
          <cell r="E1675">
            <v>0</v>
          </cell>
          <cell r="F1675" t="str">
            <v/>
          </cell>
          <cell r="G1675" t="str">
            <v/>
          </cell>
          <cell r="H1675">
            <v>0</v>
          </cell>
          <cell r="I1675" t="str">
            <v/>
          </cell>
        </row>
        <row r="1676">
          <cell r="C1676" t="str">
            <v/>
          </cell>
          <cell r="D1676">
            <v>0</v>
          </cell>
          <cell r="E1676">
            <v>0</v>
          </cell>
          <cell r="F1676" t="str">
            <v/>
          </cell>
          <cell r="G1676" t="str">
            <v/>
          </cell>
          <cell r="H1676">
            <v>0</v>
          </cell>
          <cell r="I1676" t="str">
            <v/>
          </cell>
        </row>
        <row r="1677">
          <cell r="C1677" t="str">
            <v/>
          </cell>
          <cell r="D1677">
            <v>0</v>
          </cell>
          <cell r="E1677">
            <v>0</v>
          </cell>
          <cell r="F1677" t="str">
            <v/>
          </cell>
          <cell r="G1677" t="str">
            <v/>
          </cell>
          <cell r="H1677">
            <v>0</v>
          </cell>
          <cell r="I1677" t="str">
            <v/>
          </cell>
        </row>
        <row r="1678">
          <cell r="C1678" t="str">
            <v/>
          </cell>
          <cell r="D1678">
            <v>0</v>
          </cell>
          <cell r="E1678">
            <v>0</v>
          </cell>
          <cell r="F1678" t="str">
            <v/>
          </cell>
          <cell r="G1678" t="str">
            <v/>
          </cell>
          <cell r="H1678">
            <v>0</v>
          </cell>
          <cell r="I1678" t="str">
            <v/>
          </cell>
        </row>
        <row r="1679"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 t="str">
            <v xml:space="preserve">Subtotal Maquinaria y Equipos </v>
          </cell>
          <cell r="I1679">
            <v>1200</v>
          </cell>
        </row>
        <row r="1680">
          <cell r="C1680" t="str">
            <v>MATERIALES EN OBRA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C1681" t="str">
            <v>DESCRIPCION</v>
          </cell>
          <cell r="D1681">
            <v>0</v>
          </cell>
          <cell r="E1681">
            <v>0</v>
          </cell>
          <cell r="F1681" t="str">
            <v>UNIDAD</v>
          </cell>
          <cell r="G1681" t="str">
            <v>PRECIO UNITARIO</v>
          </cell>
          <cell r="H1681" t="str">
            <v>CANTIDAD</v>
          </cell>
          <cell r="I1681" t="str">
            <v>VALOR UNITARIO</v>
          </cell>
        </row>
        <row r="1682">
          <cell r="C1682" t="str">
            <v>CINTA PREVENTIVA O DE IMPACTO - TUBERIA</v>
          </cell>
          <cell r="D1682">
            <v>0</v>
          </cell>
          <cell r="E1682">
            <v>0</v>
          </cell>
          <cell r="F1682" t="str">
            <v>ML</v>
          </cell>
          <cell r="G1682">
            <v>250</v>
          </cell>
          <cell r="H1682">
            <v>6</v>
          </cell>
          <cell r="I1682">
            <v>1500</v>
          </cell>
        </row>
        <row r="1683">
          <cell r="C1683" t="str">
            <v>LIMPIADOR PVC Y TEFLON</v>
          </cell>
          <cell r="D1683">
            <v>0</v>
          </cell>
          <cell r="E1683">
            <v>0</v>
          </cell>
          <cell r="F1683" t="str">
            <v>GLB</v>
          </cell>
          <cell r="G1683">
            <v>2500</v>
          </cell>
          <cell r="H1683">
            <v>0.2</v>
          </cell>
          <cell r="I1683">
            <v>500</v>
          </cell>
        </row>
        <row r="1684">
          <cell r="C1684" t="str">
            <v>CONCRETO DE 21MPa (F'c = 3000PSI) ELABORADO EN OBRA</v>
          </cell>
          <cell r="D1684">
            <v>0</v>
          </cell>
          <cell r="E1684">
            <v>0</v>
          </cell>
          <cell r="F1684" t="str">
            <v>M3</v>
          </cell>
          <cell r="G1684">
            <v>314660</v>
          </cell>
          <cell r="H1684">
            <v>0.03</v>
          </cell>
          <cell r="I1684">
            <v>9439.7999999999993</v>
          </cell>
        </row>
        <row r="1685">
          <cell r="C1685" t="str">
            <v/>
          </cell>
          <cell r="D1685">
            <v>0</v>
          </cell>
          <cell r="E1685">
            <v>0</v>
          </cell>
          <cell r="F1685" t="str">
            <v/>
          </cell>
          <cell r="G1685" t="str">
            <v/>
          </cell>
          <cell r="H1685">
            <v>0</v>
          </cell>
          <cell r="I1685" t="str">
            <v/>
          </cell>
        </row>
        <row r="1686">
          <cell r="C1686" t="str">
            <v/>
          </cell>
          <cell r="D1686">
            <v>0</v>
          </cell>
          <cell r="E1686">
            <v>0</v>
          </cell>
          <cell r="F1686" t="str">
            <v/>
          </cell>
          <cell r="G1686" t="str">
            <v/>
          </cell>
          <cell r="H1686">
            <v>0</v>
          </cell>
          <cell r="I1686" t="str">
            <v/>
          </cell>
        </row>
        <row r="1687">
          <cell r="C1687" t="str">
            <v/>
          </cell>
          <cell r="D1687">
            <v>0</v>
          </cell>
          <cell r="E1687">
            <v>0</v>
          </cell>
          <cell r="F1687" t="str">
            <v/>
          </cell>
          <cell r="G1687" t="str">
            <v/>
          </cell>
          <cell r="H1687">
            <v>0</v>
          </cell>
          <cell r="I1687" t="str">
            <v/>
          </cell>
        </row>
        <row r="1688">
          <cell r="C1688" t="str">
            <v/>
          </cell>
          <cell r="D1688">
            <v>0</v>
          </cell>
          <cell r="E1688">
            <v>0</v>
          </cell>
          <cell r="F1688" t="str">
            <v/>
          </cell>
          <cell r="G1688" t="str">
            <v/>
          </cell>
          <cell r="H1688">
            <v>0</v>
          </cell>
          <cell r="I1688" t="str">
            <v/>
          </cell>
        </row>
        <row r="1689">
          <cell r="C1689" t="str">
            <v/>
          </cell>
          <cell r="D1689">
            <v>0</v>
          </cell>
          <cell r="E1689">
            <v>0</v>
          </cell>
          <cell r="F1689" t="str">
            <v/>
          </cell>
          <cell r="G1689" t="str">
            <v/>
          </cell>
          <cell r="H1689">
            <v>0</v>
          </cell>
          <cell r="I1689" t="str">
            <v/>
          </cell>
        </row>
        <row r="1690">
          <cell r="C1690" t="str">
            <v/>
          </cell>
          <cell r="D1690">
            <v>0</v>
          </cell>
          <cell r="E1690">
            <v>0</v>
          </cell>
          <cell r="F1690" t="str">
            <v/>
          </cell>
          <cell r="G1690" t="str">
            <v/>
          </cell>
          <cell r="H1690">
            <v>0</v>
          </cell>
          <cell r="I1690" t="str">
            <v/>
          </cell>
        </row>
        <row r="1691">
          <cell r="C1691" t="str">
            <v/>
          </cell>
          <cell r="D1691">
            <v>0</v>
          </cell>
          <cell r="E1691">
            <v>0</v>
          </cell>
          <cell r="F1691" t="str">
            <v/>
          </cell>
          <cell r="G1691" t="str">
            <v/>
          </cell>
          <cell r="H1691">
            <v>0</v>
          </cell>
          <cell r="I1691" t="str">
            <v/>
          </cell>
        </row>
        <row r="1692">
          <cell r="C1692" t="str">
            <v/>
          </cell>
          <cell r="D1692">
            <v>0</v>
          </cell>
          <cell r="E1692">
            <v>0</v>
          </cell>
          <cell r="F1692" t="str">
            <v/>
          </cell>
          <cell r="G1692" t="str">
            <v/>
          </cell>
          <cell r="H1692">
            <v>0</v>
          </cell>
          <cell r="I1692" t="str">
            <v/>
          </cell>
        </row>
        <row r="1693">
          <cell r="C1693" t="str">
            <v/>
          </cell>
          <cell r="D1693">
            <v>0</v>
          </cell>
          <cell r="E1693">
            <v>0</v>
          </cell>
          <cell r="F1693" t="str">
            <v/>
          </cell>
          <cell r="G1693" t="str">
            <v/>
          </cell>
          <cell r="H1693">
            <v>0</v>
          </cell>
          <cell r="I1693" t="str">
            <v/>
          </cell>
        </row>
        <row r="1694"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 t="str">
            <v xml:space="preserve">Subtotal Materiales en Obra </v>
          </cell>
          <cell r="I1694">
            <v>11440</v>
          </cell>
        </row>
        <row r="1695">
          <cell r="C1695" t="str">
            <v>TRANSPORTE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C1696" t="str">
            <v>DESCRIPCION</v>
          </cell>
          <cell r="D1696" t="str">
            <v>UNIDAD</v>
          </cell>
          <cell r="E1696" t="str">
            <v>CANTIDAD</v>
          </cell>
          <cell r="F1696" t="str">
            <v>DIST.</v>
          </cell>
          <cell r="G1696" t="str">
            <v>UNIDAD/KM</v>
          </cell>
          <cell r="H1696" t="str">
            <v>TARIFA</v>
          </cell>
          <cell r="I1696" t="str">
            <v>VALOR UNITARIO</v>
          </cell>
        </row>
        <row r="1697">
          <cell r="C1697" t="str">
            <v/>
          </cell>
          <cell r="D1697" t="str">
            <v/>
          </cell>
          <cell r="E1697">
            <v>0</v>
          </cell>
          <cell r="F1697">
            <v>0</v>
          </cell>
          <cell r="G1697" t="str">
            <v/>
          </cell>
          <cell r="H1697" t="str">
            <v/>
          </cell>
          <cell r="I1697" t="str">
            <v/>
          </cell>
        </row>
        <row r="1698">
          <cell r="C1698" t="str">
            <v/>
          </cell>
          <cell r="D1698" t="str">
            <v/>
          </cell>
          <cell r="E1698">
            <v>0</v>
          </cell>
          <cell r="F1698">
            <v>0</v>
          </cell>
          <cell r="G1698" t="str">
            <v/>
          </cell>
          <cell r="H1698" t="str">
            <v/>
          </cell>
          <cell r="I1698" t="str">
            <v/>
          </cell>
        </row>
        <row r="1699">
          <cell r="C1699" t="str">
            <v/>
          </cell>
          <cell r="D1699" t="str">
            <v/>
          </cell>
          <cell r="E1699">
            <v>0</v>
          </cell>
          <cell r="F1699">
            <v>0</v>
          </cell>
          <cell r="G1699" t="str">
            <v/>
          </cell>
          <cell r="H1699" t="str">
            <v/>
          </cell>
          <cell r="I1699" t="str">
            <v/>
          </cell>
        </row>
        <row r="1700">
          <cell r="C1700" t="str">
            <v/>
          </cell>
          <cell r="D1700" t="str">
            <v/>
          </cell>
          <cell r="E1700">
            <v>0</v>
          </cell>
          <cell r="F1700">
            <v>0</v>
          </cell>
          <cell r="G1700" t="str">
            <v/>
          </cell>
          <cell r="H1700" t="str">
            <v/>
          </cell>
          <cell r="I1700" t="str">
            <v/>
          </cell>
        </row>
        <row r="1701">
          <cell r="C1701" t="str">
            <v/>
          </cell>
          <cell r="D1701" t="str">
            <v/>
          </cell>
          <cell r="E1701">
            <v>0</v>
          </cell>
          <cell r="F1701">
            <v>0</v>
          </cell>
          <cell r="G1701" t="str">
            <v/>
          </cell>
          <cell r="H1701" t="str">
            <v/>
          </cell>
          <cell r="I1701" t="str">
            <v/>
          </cell>
        </row>
        <row r="1702"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 t="str">
            <v xml:space="preserve">Subtotal Transporte </v>
          </cell>
          <cell r="I1702">
            <v>0</v>
          </cell>
        </row>
        <row r="1703">
          <cell r="C1703" t="str">
            <v>MANO DE OBRA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C1704" t="str">
            <v>DESCRIPCION</v>
          </cell>
          <cell r="D1704" t="str">
            <v>CANTIDAD</v>
          </cell>
          <cell r="E1704" t="str">
            <v>JORNAL</v>
          </cell>
          <cell r="F1704" t="str">
            <v>PRESTAC.</v>
          </cell>
          <cell r="G1704" t="str">
            <v>JORNAL TOTAL</v>
          </cell>
          <cell r="H1704" t="str">
            <v>RENDIMIENTO</v>
          </cell>
          <cell r="I1704" t="str">
            <v>VALOR UNITARIO</v>
          </cell>
        </row>
        <row r="1705">
          <cell r="C1705" t="str">
            <v>AYUDANTE FONTANERIA</v>
          </cell>
          <cell r="D1705">
            <v>1</v>
          </cell>
          <cell r="E1705">
            <v>35440</v>
          </cell>
          <cell r="F1705">
            <v>0.70709959794144628</v>
          </cell>
          <cell r="G1705">
            <v>60499.60975104486</v>
          </cell>
          <cell r="H1705">
            <v>0.71499999999999997</v>
          </cell>
          <cell r="I1705">
            <v>43257.22</v>
          </cell>
        </row>
        <row r="1706">
          <cell r="C1706" t="str">
            <v>OFICIAL FONTANERIA</v>
          </cell>
          <cell r="D1706">
            <v>1</v>
          </cell>
          <cell r="E1706">
            <v>51980</v>
          </cell>
          <cell r="F1706">
            <v>0.67776305462046826</v>
          </cell>
          <cell r="G1706">
            <v>87210.123579171937</v>
          </cell>
          <cell r="H1706">
            <v>0.71499999999999997</v>
          </cell>
          <cell r="I1706">
            <v>62355.24</v>
          </cell>
        </row>
        <row r="1707">
          <cell r="C1707" t="str">
            <v/>
          </cell>
          <cell r="D1707">
            <v>0</v>
          </cell>
          <cell r="E1707" t="str">
            <v/>
          </cell>
          <cell r="F1707" t="str">
            <v/>
          </cell>
          <cell r="G1707" t="str">
            <v/>
          </cell>
          <cell r="H1707">
            <v>0</v>
          </cell>
          <cell r="I1707" t="str">
            <v/>
          </cell>
        </row>
        <row r="1708">
          <cell r="C1708" t="str">
            <v/>
          </cell>
          <cell r="D1708">
            <v>0</v>
          </cell>
          <cell r="E1708" t="str">
            <v/>
          </cell>
          <cell r="F1708" t="str">
            <v/>
          </cell>
          <cell r="G1708" t="str">
            <v/>
          </cell>
          <cell r="H1708">
            <v>0</v>
          </cell>
          <cell r="I1708" t="str">
            <v/>
          </cell>
        </row>
        <row r="1709">
          <cell r="C1709" t="str">
            <v/>
          </cell>
          <cell r="D1709">
            <v>0</v>
          </cell>
          <cell r="E1709" t="str">
            <v/>
          </cell>
          <cell r="F1709" t="str">
            <v/>
          </cell>
          <cell r="G1709" t="str">
            <v/>
          </cell>
          <cell r="H1709">
            <v>0</v>
          </cell>
          <cell r="I1709" t="str">
            <v/>
          </cell>
        </row>
        <row r="1710">
          <cell r="C1710" t="str">
            <v/>
          </cell>
          <cell r="D1710">
            <v>0</v>
          </cell>
          <cell r="E1710" t="str">
            <v/>
          </cell>
          <cell r="F1710" t="str">
            <v/>
          </cell>
          <cell r="G1710" t="str">
            <v/>
          </cell>
          <cell r="H1710">
            <v>0</v>
          </cell>
          <cell r="I1710" t="str">
            <v/>
          </cell>
        </row>
        <row r="1711">
          <cell r="C1711" t="str">
            <v/>
          </cell>
          <cell r="D1711">
            <v>0</v>
          </cell>
          <cell r="E1711" t="str">
            <v/>
          </cell>
          <cell r="F1711" t="str">
            <v/>
          </cell>
          <cell r="G1711" t="str">
            <v/>
          </cell>
          <cell r="H1711">
            <v>0</v>
          </cell>
          <cell r="I1711" t="str">
            <v/>
          </cell>
        </row>
        <row r="1712">
          <cell r="C1712" t="str">
            <v/>
          </cell>
          <cell r="D1712">
            <v>0</v>
          </cell>
          <cell r="E1712" t="str">
            <v/>
          </cell>
          <cell r="F1712" t="str">
            <v/>
          </cell>
          <cell r="G1712" t="str">
            <v/>
          </cell>
          <cell r="H1712">
            <v>0</v>
          </cell>
          <cell r="I1712" t="str">
            <v/>
          </cell>
        </row>
        <row r="1713">
          <cell r="C1713" t="str">
            <v/>
          </cell>
          <cell r="D1713">
            <v>0</v>
          </cell>
          <cell r="E1713" t="str">
            <v/>
          </cell>
          <cell r="F1713" t="str">
            <v/>
          </cell>
          <cell r="G1713" t="str">
            <v/>
          </cell>
          <cell r="H1713">
            <v>0</v>
          </cell>
          <cell r="I1713" t="str">
            <v/>
          </cell>
        </row>
        <row r="1714">
          <cell r="C1714" t="str">
            <v/>
          </cell>
          <cell r="D1714">
            <v>0</v>
          </cell>
          <cell r="E1714" t="str">
            <v/>
          </cell>
          <cell r="F1714" t="str">
            <v/>
          </cell>
          <cell r="G1714" t="str">
            <v/>
          </cell>
          <cell r="H1714">
            <v>0</v>
          </cell>
          <cell r="I1714" t="str">
            <v/>
          </cell>
        </row>
        <row r="1715"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 t="str">
            <v xml:space="preserve">Subtotal Mano de Obra </v>
          </cell>
          <cell r="I1715">
            <v>105613</v>
          </cell>
        </row>
        <row r="1716"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C1718" t="str">
            <v xml:space="preserve">VALOR PRECIO UNITARIO 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118253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ESUPUESTO 1"/>
      <sheetName val="CRONOGRAMA"/>
      <sheetName val="CR POR AJUSTAR"/>
      <sheetName val="FF POR AJUSTAR"/>
      <sheetName val="FLUJO DE FONDOS "/>
      <sheetName val="AP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C4" t="str">
            <v>APR-002</v>
          </cell>
          <cell r="D4" t="str">
            <v>LOCALIZACIÓN TRAZADO Y REPLANTEO PARA ACUEDUCTO</v>
          </cell>
          <cell r="E4">
            <v>0</v>
          </cell>
          <cell r="F4">
            <v>3.0000000000000001E-3</v>
          </cell>
          <cell r="G4">
            <v>1162</v>
          </cell>
          <cell r="H4" t="str">
            <v>UNIDAD :</v>
          </cell>
          <cell r="I4" t="str">
            <v>ML</v>
          </cell>
        </row>
        <row r="5">
          <cell r="C5" t="str">
            <v>LOCALIZACIÓN TRAZADO Y REPLANTEO PARA ACUEDUCTO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MAQUINARIA Y EQUIPOS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C8" t="str">
            <v>DESCRIPCION</v>
          </cell>
          <cell r="D8">
            <v>0</v>
          </cell>
          <cell r="E8">
            <v>0</v>
          </cell>
          <cell r="F8" t="str">
            <v>UNIDAD</v>
          </cell>
          <cell r="G8" t="str">
            <v>TARIFA/ UNIDAD</v>
          </cell>
          <cell r="H8" t="str">
            <v>RENDIMIENTO</v>
          </cell>
          <cell r="I8" t="str">
            <v>VALOR UNITARIO</v>
          </cell>
        </row>
        <row r="9">
          <cell r="C9" t="str">
            <v>HERRAMIENTAS MENORES</v>
          </cell>
          <cell r="D9">
            <v>0</v>
          </cell>
          <cell r="E9">
            <v>0</v>
          </cell>
          <cell r="F9" t="str">
            <v>GLB</v>
          </cell>
          <cell r="G9">
            <v>1000</v>
          </cell>
          <cell r="H9">
            <v>5.0000000000000001E-3</v>
          </cell>
          <cell r="I9">
            <v>5</v>
          </cell>
        </row>
        <row r="10">
          <cell r="C10" t="str">
            <v>ESTACIÓN ELECTRONICA TOTAL</v>
          </cell>
          <cell r="D10">
            <v>0</v>
          </cell>
          <cell r="E10">
            <v>0</v>
          </cell>
          <cell r="F10" t="str">
            <v>DIA</v>
          </cell>
          <cell r="G10">
            <v>46400</v>
          </cell>
          <cell r="H10">
            <v>6.2500000000000003E-3</v>
          </cell>
          <cell r="I10">
            <v>290</v>
          </cell>
        </row>
        <row r="11">
          <cell r="C11" t="str">
            <v>EQUIPO DE NIVELACIÓN</v>
          </cell>
          <cell r="D11">
            <v>0</v>
          </cell>
          <cell r="E11">
            <v>0</v>
          </cell>
          <cell r="F11" t="str">
            <v>DIA</v>
          </cell>
          <cell r="G11">
            <v>11626.67</v>
          </cell>
          <cell r="H11">
            <v>6.2500000000000003E-3</v>
          </cell>
          <cell r="I11">
            <v>72.67</v>
          </cell>
        </row>
        <row r="12">
          <cell r="C12" t="str">
            <v>CINTA METALICA</v>
          </cell>
          <cell r="D12">
            <v>0</v>
          </cell>
          <cell r="E12">
            <v>0</v>
          </cell>
          <cell r="F12" t="str">
            <v>DIA</v>
          </cell>
          <cell r="G12">
            <v>5066.67</v>
          </cell>
          <cell r="H12">
            <v>6.2500000000000003E-3</v>
          </cell>
          <cell r="I12">
            <v>31.67</v>
          </cell>
        </row>
        <row r="13">
          <cell r="C13" t="str">
            <v/>
          </cell>
          <cell r="D13">
            <v>0</v>
          </cell>
          <cell r="E13">
            <v>0</v>
          </cell>
          <cell r="F13" t="str">
            <v/>
          </cell>
          <cell r="G13" t="str">
            <v/>
          </cell>
          <cell r="H13">
            <v>0</v>
          </cell>
          <cell r="I13" t="str">
            <v/>
          </cell>
        </row>
        <row r="14">
          <cell r="C14" t="str">
            <v/>
          </cell>
          <cell r="D14">
            <v>0</v>
          </cell>
          <cell r="E14">
            <v>0</v>
          </cell>
          <cell r="F14" t="str">
            <v/>
          </cell>
          <cell r="G14" t="str">
            <v/>
          </cell>
          <cell r="H14">
            <v>0</v>
          </cell>
          <cell r="I14" t="str">
            <v/>
          </cell>
        </row>
        <row r="15">
          <cell r="C15" t="str">
            <v/>
          </cell>
          <cell r="D15">
            <v>0</v>
          </cell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</row>
        <row r="16">
          <cell r="C16" t="str">
            <v/>
          </cell>
          <cell r="D16">
            <v>0</v>
          </cell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</row>
        <row r="17">
          <cell r="C17" t="str">
            <v/>
          </cell>
          <cell r="D17">
            <v>0</v>
          </cell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</row>
        <row r="18">
          <cell r="C18" t="str">
            <v/>
          </cell>
          <cell r="D18">
            <v>0</v>
          </cell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 t="str">
            <v xml:space="preserve">Subtotal Maquinaria y Equipos </v>
          </cell>
          <cell r="I19">
            <v>399</v>
          </cell>
        </row>
        <row r="20">
          <cell r="C20" t="str">
            <v>MATERIALES EN OBRA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DESCRIPCION</v>
          </cell>
          <cell r="D21">
            <v>0</v>
          </cell>
          <cell r="E21">
            <v>0</v>
          </cell>
          <cell r="F21" t="str">
            <v>UNIDAD</v>
          </cell>
          <cell r="G21" t="str">
            <v>PRECIO UNITARIO</v>
          </cell>
          <cell r="H21" t="str">
            <v>CANTIDAD</v>
          </cell>
          <cell r="I21" t="str">
            <v>VALOR UNITARIO</v>
          </cell>
        </row>
        <row r="22">
          <cell r="C22" t="str">
            <v>ESTACA DE MADERA</v>
          </cell>
          <cell r="D22">
            <v>0</v>
          </cell>
          <cell r="E22">
            <v>0</v>
          </cell>
          <cell r="F22" t="str">
            <v>UND</v>
          </cell>
          <cell r="G22">
            <v>1200</v>
          </cell>
          <cell r="H22">
            <v>0.05</v>
          </cell>
          <cell r="I22">
            <v>60</v>
          </cell>
        </row>
        <row r="23">
          <cell r="C23" t="str">
            <v>MOJON DE CONCRETO</v>
          </cell>
          <cell r="D23">
            <v>0</v>
          </cell>
          <cell r="E23">
            <v>0</v>
          </cell>
          <cell r="F23" t="str">
            <v>UND</v>
          </cell>
          <cell r="G23">
            <v>8000</v>
          </cell>
          <cell r="H23">
            <v>5.0000000000000001E-3</v>
          </cell>
          <cell r="I23">
            <v>40</v>
          </cell>
        </row>
        <row r="24">
          <cell r="C24" t="str">
            <v>PUNTILLA  2"</v>
          </cell>
          <cell r="D24">
            <v>0</v>
          </cell>
          <cell r="E24">
            <v>0</v>
          </cell>
          <cell r="F24" t="str">
            <v>LB</v>
          </cell>
          <cell r="G24">
            <v>2920</v>
          </cell>
          <cell r="H24">
            <v>0.01</v>
          </cell>
          <cell r="I24">
            <v>29.2</v>
          </cell>
        </row>
        <row r="25">
          <cell r="C25" t="str">
            <v>PIOLA GRUESA X 50M</v>
          </cell>
          <cell r="D25">
            <v>0</v>
          </cell>
          <cell r="E25">
            <v>0</v>
          </cell>
          <cell r="F25" t="str">
            <v>ROLLO</v>
          </cell>
          <cell r="G25">
            <v>2500</v>
          </cell>
          <cell r="H25">
            <v>0.01</v>
          </cell>
          <cell r="I25">
            <v>25</v>
          </cell>
        </row>
        <row r="26">
          <cell r="C26" t="str">
            <v/>
          </cell>
          <cell r="D26">
            <v>0</v>
          </cell>
          <cell r="E26">
            <v>0</v>
          </cell>
          <cell r="F26" t="str">
            <v/>
          </cell>
          <cell r="G26" t="str">
            <v/>
          </cell>
          <cell r="H26">
            <v>0</v>
          </cell>
          <cell r="I26" t="str">
            <v/>
          </cell>
        </row>
        <row r="27">
          <cell r="C27" t="str">
            <v/>
          </cell>
          <cell r="D27">
            <v>0</v>
          </cell>
          <cell r="E27">
            <v>0</v>
          </cell>
          <cell r="F27" t="str">
            <v/>
          </cell>
          <cell r="G27" t="str">
            <v/>
          </cell>
          <cell r="H27">
            <v>0</v>
          </cell>
          <cell r="I27" t="str">
            <v/>
          </cell>
        </row>
        <row r="28">
          <cell r="C28" t="str">
            <v/>
          </cell>
          <cell r="D28">
            <v>0</v>
          </cell>
          <cell r="E28">
            <v>0</v>
          </cell>
          <cell r="F28" t="str">
            <v/>
          </cell>
          <cell r="G28" t="str">
            <v/>
          </cell>
          <cell r="H28">
            <v>0</v>
          </cell>
          <cell r="I28" t="str">
            <v/>
          </cell>
        </row>
        <row r="29">
          <cell r="C29" t="str">
            <v/>
          </cell>
          <cell r="D29">
            <v>0</v>
          </cell>
          <cell r="E29">
            <v>0</v>
          </cell>
          <cell r="F29" t="str">
            <v/>
          </cell>
          <cell r="G29" t="str">
            <v/>
          </cell>
          <cell r="H29">
            <v>0</v>
          </cell>
          <cell r="I29" t="str">
            <v/>
          </cell>
        </row>
        <row r="30">
          <cell r="C30" t="str">
            <v/>
          </cell>
          <cell r="D30">
            <v>0</v>
          </cell>
          <cell r="E30">
            <v>0</v>
          </cell>
          <cell r="F30" t="str">
            <v/>
          </cell>
          <cell r="G30" t="str">
            <v/>
          </cell>
          <cell r="H30">
            <v>0</v>
          </cell>
          <cell r="I30" t="str">
            <v/>
          </cell>
        </row>
        <row r="31">
          <cell r="C31" t="str">
            <v/>
          </cell>
          <cell r="D31">
            <v>0</v>
          </cell>
          <cell r="E31">
            <v>0</v>
          </cell>
          <cell r="F31" t="str">
            <v/>
          </cell>
          <cell r="G31" t="str">
            <v/>
          </cell>
          <cell r="H31">
            <v>0</v>
          </cell>
          <cell r="I31" t="str">
            <v/>
          </cell>
        </row>
        <row r="32">
          <cell r="C32" t="str">
            <v/>
          </cell>
          <cell r="D32">
            <v>0</v>
          </cell>
          <cell r="E32">
            <v>0</v>
          </cell>
          <cell r="F32" t="str">
            <v/>
          </cell>
          <cell r="G32" t="str">
            <v/>
          </cell>
          <cell r="H32">
            <v>0</v>
          </cell>
          <cell r="I32" t="str">
            <v/>
          </cell>
        </row>
        <row r="33">
          <cell r="C33" t="str">
            <v/>
          </cell>
          <cell r="D33">
            <v>0</v>
          </cell>
          <cell r="E33">
            <v>0</v>
          </cell>
          <cell r="F33" t="str">
            <v/>
          </cell>
          <cell r="G33" t="str">
            <v/>
          </cell>
          <cell r="H33">
            <v>0</v>
          </cell>
          <cell r="I33" t="str">
            <v/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 xml:space="preserve">Subtotal Materiales en Obra </v>
          </cell>
          <cell r="I34">
            <v>154</v>
          </cell>
        </row>
        <row r="35">
          <cell r="C35" t="str">
            <v>TRANSPORTE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 t="str">
            <v>DESCRIPCION</v>
          </cell>
          <cell r="D36" t="str">
            <v>UNIDAD</v>
          </cell>
          <cell r="E36" t="str">
            <v>CANTIDAD</v>
          </cell>
          <cell r="F36" t="str">
            <v>DIST.</v>
          </cell>
          <cell r="G36" t="str">
            <v>UNIDAD/KM</v>
          </cell>
          <cell r="H36" t="str">
            <v>TARIFA</v>
          </cell>
          <cell r="I36" t="str">
            <v>VALOR UNITARIO</v>
          </cell>
        </row>
        <row r="37">
          <cell r="C37" t="str">
            <v/>
          </cell>
          <cell r="D37" t="str">
            <v/>
          </cell>
          <cell r="E37">
            <v>0</v>
          </cell>
          <cell r="F37">
            <v>0</v>
          </cell>
          <cell r="G37" t="str">
            <v/>
          </cell>
          <cell r="H37" t="str">
            <v/>
          </cell>
          <cell r="I37" t="str">
            <v/>
          </cell>
        </row>
        <row r="38">
          <cell r="C38" t="str">
            <v/>
          </cell>
          <cell r="D38" t="str">
            <v/>
          </cell>
          <cell r="E38">
            <v>0</v>
          </cell>
          <cell r="F38">
            <v>0</v>
          </cell>
          <cell r="G38" t="str">
            <v/>
          </cell>
          <cell r="H38" t="str">
            <v/>
          </cell>
          <cell r="I38" t="str">
            <v/>
          </cell>
        </row>
        <row r="39">
          <cell r="C39" t="str">
            <v/>
          </cell>
          <cell r="D39" t="str">
            <v/>
          </cell>
          <cell r="E39">
            <v>0</v>
          </cell>
          <cell r="F39">
            <v>0</v>
          </cell>
          <cell r="G39" t="str">
            <v/>
          </cell>
          <cell r="H39" t="str">
            <v/>
          </cell>
          <cell r="I39" t="str">
            <v/>
          </cell>
        </row>
        <row r="40">
          <cell r="C40" t="str">
            <v/>
          </cell>
          <cell r="D40" t="str">
            <v/>
          </cell>
          <cell r="E40">
            <v>0</v>
          </cell>
          <cell r="F40">
            <v>0</v>
          </cell>
          <cell r="G40" t="str">
            <v/>
          </cell>
          <cell r="H40" t="str">
            <v/>
          </cell>
          <cell r="I40" t="str">
            <v/>
          </cell>
        </row>
        <row r="41">
          <cell r="C41" t="str">
            <v/>
          </cell>
          <cell r="D41" t="str">
            <v/>
          </cell>
          <cell r="E41">
            <v>0</v>
          </cell>
          <cell r="F41">
            <v>0</v>
          </cell>
          <cell r="G41" t="str">
            <v/>
          </cell>
          <cell r="H41" t="str">
            <v/>
          </cell>
          <cell r="I41" t="str">
            <v/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 t="str">
            <v xml:space="preserve">Subtotal Transporte </v>
          </cell>
          <cell r="I42">
            <v>0</v>
          </cell>
        </row>
        <row r="43">
          <cell r="C43" t="str">
            <v>MANO DE OBRA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C44" t="str">
            <v>DESCRIPCION</v>
          </cell>
          <cell r="D44" t="str">
            <v>CANTIDAD</v>
          </cell>
          <cell r="E44" t="str">
            <v>JORNAL</v>
          </cell>
          <cell r="F44" t="str">
            <v>PRESTAC.</v>
          </cell>
          <cell r="G44" t="str">
            <v>JORNAL TOTAL</v>
          </cell>
          <cell r="H44" t="str">
            <v>RENDIMIENTO</v>
          </cell>
          <cell r="I44" t="str">
            <v>VALOR UNITARIO</v>
          </cell>
        </row>
        <row r="45">
          <cell r="C45" t="str">
            <v>CADENERO</v>
          </cell>
          <cell r="D45">
            <v>1</v>
          </cell>
          <cell r="E45">
            <v>49410</v>
          </cell>
          <cell r="F45">
            <v>0.67776305462046826</v>
          </cell>
          <cell r="G45">
            <v>82898.27252879733</v>
          </cell>
          <cell r="H45">
            <v>3.0000000000000001E-3</v>
          </cell>
          <cell r="I45">
            <v>248.69</v>
          </cell>
        </row>
        <row r="46">
          <cell r="C46" t="str">
            <v>TOPOGRAFO</v>
          </cell>
          <cell r="D46">
            <v>1</v>
          </cell>
          <cell r="E46">
            <v>75180</v>
          </cell>
          <cell r="F46">
            <v>0.59538418439857388</v>
          </cell>
          <cell r="G46">
            <v>119940.98298308477</v>
          </cell>
          <cell r="H46">
            <v>3.0000000000000001E-3</v>
          </cell>
          <cell r="I46">
            <v>359.82</v>
          </cell>
        </row>
        <row r="47">
          <cell r="C47" t="str">
            <v/>
          </cell>
          <cell r="D47">
            <v>0</v>
          </cell>
          <cell r="E47" t="str">
            <v/>
          </cell>
          <cell r="F47" t="str">
            <v/>
          </cell>
          <cell r="G47" t="str">
            <v/>
          </cell>
          <cell r="H47">
            <v>0</v>
          </cell>
          <cell r="I47" t="str">
            <v/>
          </cell>
        </row>
        <row r="48">
          <cell r="C48" t="str">
            <v/>
          </cell>
          <cell r="D48">
            <v>0</v>
          </cell>
          <cell r="E48" t="str">
            <v/>
          </cell>
          <cell r="F48" t="str">
            <v/>
          </cell>
          <cell r="G48" t="str">
            <v/>
          </cell>
          <cell r="H48">
            <v>0</v>
          </cell>
          <cell r="I48" t="str">
            <v/>
          </cell>
        </row>
        <row r="49">
          <cell r="C49" t="str">
            <v/>
          </cell>
          <cell r="D49">
            <v>0</v>
          </cell>
          <cell r="E49" t="str">
            <v/>
          </cell>
          <cell r="F49" t="str">
            <v/>
          </cell>
          <cell r="G49" t="str">
            <v/>
          </cell>
          <cell r="H49">
            <v>0</v>
          </cell>
          <cell r="I49" t="str">
            <v/>
          </cell>
        </row>
        <row r="50">
          <cell r="C50" t="str">
            <v/>
          </cell>
          <cell r="D50">
            <v>0</v>
          </cell>
          <cell r="E50" t="str">
            <v/>
          </cell>
          <cell r="F50" t="str">
            <v/>
          </cell>
          <cell r="G50" t="str">
            <v/>
          </cell>
          <cell r="H50">
            <v>0</v>
          </cell>
          <cell r="I50" t="str">
            <v/>
          </cell>
        </row>
        <row r="51">
          <cell r="C51" t="str">
            <v/>
          </cell>
          <cell r="D51">
            <v>0</v>
          </cell>
          <cell r="E51" t="str">
            <v/>
          </cell>
          <cell r="F51" t="str">
            <v/>
          </cell>
          <cell r="G51" t="str">
            <v/>
          </cell>
          <cell r="H51">
            <v>0</v>
          </cell>
          <cell r="I51" t="str">
            <v/>
          </cell>
        </row>
        <row r="52">
          <cell r="C52" t="str">
            <v/>
          </cell>
          <cell r="D52">
            <v>0</v>
          </cell>
          <cell r="E52" t="str">
            <v/>
          </cell>
          <cell r="F52" t="str">
            <v/>
          </cell>
          <cell r="G52" t="str">
            <v/>
          </cell>
          <cell r="H52">
            <v>0</v>
          </cell>
          <cell r="I52" t="str">
            <v/>
          </cell>
        </row>
        <row r="53">
          <cell r="C53" t="str">
            <v/>
          </cell>
          <cell r="D53">
            <v>0</v>
          </cell>
          <cell r="E53" t="str">
            <v/>
          </cell>
          <cell r="F53" t="str">
            <v/>
          </cell>
          <cell r="G53" t="str">
            <v/>
          </cell>
          <cell r="H53">
            <v>0</v>
          </cell>
          <cell r="I53" t="str">
            <v/>
          </cell>
        </row>
        <row r="54">
          <cell r="C54" t="str">
            <v/>
          </cell>
          <cell r="D54">
            <v>0</v>
          </cell>
          <cell r="E54" t="str">
            <v/>
          </cell>
          <cell r="F54" t="str">
            <v/>
          </cell>
          <cell r="G54" t="str">
            <v/>
          </cell>
          <cell r="H54">
            <v>0</v>
          </cell>
          <cell r="I54" t="str">
            <v/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 t="str">
            <v xml:space="preserve">Subtotal Mano de Obra </v>
          </cell>
          <cell r="I55">
            <v>609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C58" t="str">
            <v xml:space="preserve">VALOR PRECIO UNITARIO 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1162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C60" t="str">
            <v>ASE-002</v>
          </cell>
          <cell r="D60" t="str">
            <v>CINTA DE SEÑALIZACIÓN PARA OBRA 2 HILOS (SIN SOPORTE)</v>
          </cell>
          <cell r="E60">
            <v>0</v>
          </cell>
          <cell r="F60">
            <v>1E-3</v>
          </cell>
          <cell r="G60">
            <v>212</v>
          </cell>
          <cell r="H60" t="str">
            <v>UNIDAD :</v>
          </cell>
          <cell r="I60" t="str">
            <v>ML</v>
          </cell>
        </row>
        <row r="61">
          <cell r="C61" t="str">
            <v>CINTA DE SEÑALIZACIÓN PARA OBRA 2 HILOS (SIN SOPORTE)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C63" t="str">
            <v>MAQUINARIA Y EQUIPOS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C64" t="str">
            <v>DESCRIPCION</v>
          </cell>
          <cell r="D64">
            <v>0</v>
          </cell>
          <cell r="E64">
            <v>0</v>
          </cell>
          <cell r="F64" t="str">
            <v>UNIDAD</v>
          </cell>
          <cell r="G64" t="str">
            <v>TARIFA/ UNIDAD</v>
          </cell>
          <cell r="H64" t="str">
            <v>RENDIMIENTO</v>
          </cell>
          <cell r="I64" t="str">
            <v>VALOR UNITARIO</v>
          </cell>
        </row>
        <row r="65">
          <cell r="C65" t="str">
            <v>HERRAMIENTAS MENORES</v>
          </cell>
          <cell r="D65">
            <v>0</v>
          </cell>
          <cell r="E65">
            <v>0</v>
          </cell>
          <cell r="F65" t="str">
            <v>GLB</v>
          </cell>
          <cell r="G65">
            <v>1000</v>
          </cell>
          <cell r="H65">
            <v>0.01</v>
          </cell>
          <cell r="I65">
            <v>10</v>
          </cell>
        </row>
        <row r="66">
          <cell r="C66" t="str">
            <v/>
          </cell>
          <cell r="D66">
            <v>0</v>
          </cell>
          <cell r="E66">
            <v>0</v>
          </cell>
          <cell r="F66" t="str">
            <v/>
          </cell>
          <cell r="G66" t="str">
            <v/>
          </cell>
          <cell r="H66">
            <v>0</v>
          </cell>
          <cell r="I66" t="str">
            <v/>
          </cell>
        </row>
        <row r="67">
          <cell r="C67" t="str">
            <v/>
          </cell>
          <cell r="D67">
            <v>0</v>
          </cell>
          <cell r="E67">
            <v>0</v>
          </cell>
          <cell r="F67" t="str">
            <v/>
          </cell>
          <cell r="G67" t="str">
            <v/>
          </cell>
          <cell r="H67">
            <v>0</v>
          </cell>
          <cell r="I67" t="str">
            <v/>
          </cell>
        </row>
        <row r="68">
          <cell r="C68" t="str">
            <v/>
          </cell>
          <cell r="D68">
            <v>0</v>
          </cell>
          <cell r="E68">
            <v>0</v>
          </cell>
          <cell r="F68" t="str">
            <v/>
          </cell>
          <cell r="G68" t="str">
            <v/>
          </cell>
          <cell r="H68">
            <v>0</v>
          </cell>
          <cell r="I68" t="str">
            <v/>
          </cell>
        </row>
        <row r="69">
          <cell r="C69" t="str">
            <v/>
          </cell>
          <cell r="D69">
            <v>0</v>
          </cell>
          <cell r="E69">
            <v>0</v>
          </cell>
          <cell r="F69" t="str">
            <v/>
          </cell>
          <cell r="G69" t="str">
            <v/>
          </cell>
          <cell r="H69">
            <v>0</v>
          </cell>
          <cell r="I69" t="str">
            <v/>
          </cell>
        </row>
        <row r="70">
          <cell r="C70" t="str">
            <v/>
          </cell>
          <cell r="D70">
            <v>0</v>
          </cell>
          <cell r="E70">
            <v>0</v>
          </cell>
          <cell r="F70" t="str">
            <v/>
          </cell>
          <cell r="G70" t="str">
            <v/>
          </cell>
          <cell r="H70">
            <v>0</v>
          </cell>
          <cell r="I70" t="str">
            <v/>
          </cell>
        </row>
        <row r="71">
          <cell r="C71" t="str">
            <v/>
          </cell>
          <cell r="D71">
            <v>0</v>
          </cell>
          <cell r="E71">
            <v>0</v>
          </cell>
          <cell r="F71" t="str">
            <v/>
          </cell>
          <cell r="G71" t="str">
            <v/>
          </cell>
          <cell r="H71">
            <v>0</v>
          </cell>
          <cell r="I71" t="str">
            <v/>
          </cell>
        </row>
        <row r="72">
          <cell r="C72" t="str">
            <v/>
          </cell>
          <cell r="D72">
            <v>0</v>
          </cell>
          <cell r="E72">
            <v>0</v>
          </cell>
          <cell r="F72" t="str">
            <v/>
          </cell>
          <cell r="G72" t="str">
            <v/>
          </cell>
          <cell r="H72">
            <v>0</v>
          </cell>
          <cell r="I72" t="str">
            <v/>
          </cell>
        </row>
        <row r="73">
          <cell r="C73" t="str">
            <v/>
          </cell>
          <cell r="D73">
            <v>0</v>
          </cell>
          <cell r="E73">
            <v>0</v>
          </cell>
          <cell r="F73" t="str">
            <v/>
          </cell>
          <cell r="G73" t="str">
            <v/>
          </cell>
          <cell r="H73">
            <v>0</v>
          </cell>
          <cell r="I73" t="str">
            <v/>
          </cell>
        </row>
        <row r="74">
          <cell r="C74" t="str">
            <v/>
          </cell>
          <cell r="D74">
            <v>0</v>
          </cell>
          <cell r="E74">
            <v>0</v>
          </cell>
          <cell r="F74" t="str">
            <v/>
          </cell>
          <cell r="G74" t="str">
            <v/>
          </cell>
          <cell r="H74">
            <v>0</v>
          </cell>
          <cell r="I74" t="str">
            <v/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 t="str">
            <v xml:space="preserve">Subtotal Maquinaria y Equipos </v>
          </cell>
          <cell r="I75">
            <v>10</v>
          </cell>
        </row>
        <row r="76">
          <cell r="C76" t="str">
            <v>MATERIALES EN OBRA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C77" t="str">
            <v>DESCRIPCION</v>
          </cell>
          <cell r="D77">
            <v>0</v>
          </cell>
          <cell r="E77">
            <v>0</v>
          </cell>
          <cell r="F77" t="str">
            <v>UNIDAD</v>
          </cell>
          <cell r="G77" t="str">
            <v>PRECIO UNITARIO</v>
          </cell>
          <cell r="H77" t="str">
            <v>CANTIDAD</v>
          </cell>
          <cell r="I77" t="str">
            <v>VALOR UNITARIO</v>
          </cell>
        </row>
        <row r="78">
          <cell r="C78" t="str">
            <v>CINTA DE SEÑALIZACION PARA OBRA - PELIGRO</v>
          </cell>
          <cell r="D78">
            <v>0</v>
          </cell>
          <cell r="E78">
            <v>0</v>
          </cell>
          <cell r="F78" t="str">
            <v>ML</v>
          </cell>
          <cell r="G78">
            <v>75</v>
          </cell>
          <cell r="H78">
            <v>2.08</v>
          </cell>
          <cell r="I78">
            <v>156</v>
          </cell>
        </row>
        <row r="79">
          <cell r="C79" t="str">
            <v/>
          </cell>
          <cell r="D79">
            <v>0</v>
          </cell>
          <cell r="E79">
            <v>0</v>
          </cell>
          <cell r="F79" t="str">
            <v/>
          </cell>
          <cell r="G79" t="str">
            <v/>
          </cell>
          <cell r="H79">
            <v>0</v>
          </cell>
          <cell r="I79" t="str">
            <v/>
          </cell>
        </row>
        <row r="80">
          <cell r="C80" t="str">
            <v/>
          </cell>
          <cell r="D80">
            <v>0</v>
          </cell>
          <cell r="E80">
            <v>0</v>
          </cell>
          <cell r="F80" t="str">
            <v/>
          </cell>
          <cell r="G80" t="str">
            <v/>
          </cell>
          <cell r="H80">
            <v>0</v>
          </cell>
          <cell r="I80" t="str">
            <v/>
          </cell>
        </row>
        <row r="81">
          <cell r="C81" t="str">
            <v/>
          </cell>
          <cell r="D81">
            <v>0</v>
          </cell>
          <cell r="E81">
            <v>0</v>
          </cell>
          <cell r="F81" t="str">
            <v/>
          </cell>
          <cell r="G81" t="str">
            <v/>
          </cell>
          <cell r="H81">
            <v>0</v>
          </cell>
          <cell r="I81" t="str">
            <v/>
          </cell>
        </row>
        <row r="82">
          <cell r="C82" t="str">
            <v/>
          </cell>
          <cell r="D82">
            <v>0</v>
          </cell>
          <cell r="E82">
            <v>0</v>
          </cell>
          <cell r="F82" t="str">
            <v/>
          </cell>
          <cell r="G82" t="str">
            <v/>
          </cell>
          <cell r="H82">
            <v>0</v>
          </cell>
          <cell r="I82" t="str">
            <v/>
          </cell>
        </row>
        <row r="83">
          <cell r="C83" t="str">
            <v/>
          </cell>
          <cell r="D83">
            <v>0</v>
          </cell>
          <cell r="E83">
            <v>0</v>
          </cell>
          <cell r="F83" t="str">
            <v/>
          </cell>
          <cell r="G83" t="str">
            <v/>
          </cell>
          <cell r="H83">
            <v>0</v>
          </cell>
          <cell r="I83" t="str">
            <v/>
          </cell>
        </row>
        <row r="84">
          <cell r="C84" t="str">
            <v/>
          </cell>
          <cell r="D84">
            <v>0</v>
          </cell>
          <cell r="E84">
            <v>0</v>
          </cell>
          <cell r="F84" t="str">
            <v/>
          </cell>
          <cell r="G84" t="str">
            <v/>
          </cell>
          <cell r="H84">
            <v>0</v>
          </cell>
          <cell r="I84" t="str">
            <v/>
          </cell>
        </row>
        <row r="85">
          <cell r="C85" t="str">
            <v/>
          </cell>
          <cell r="D85">
            <v>0</v>
          </cell>
          <cell r="E85">
            <v>0</v>
          </cell>
          <cell r="F85" t="str">
            <v/>
          </cell>
          <cell r="G85" t="str">
            <v/>
          </cell>
          <cell r="H85">
            <v>0</v>
          </cell>
          <cell r="I85" t="str">
            <v/>
          </cell>
        </row>
        <row r="86">
          <cell r="C86" t="str">
            <v/>
          </cell>
          <cell r="D86">
            <v>0</v>
          </cell>
          <cell r="E86">
            <v>0</v>
          </cell>
          <cell r="F86" t="str">
            <v/>
          </cell>
          <cell r="G86" t="str">
            <v/>
          </cell>
          <cell r="H86">
            <v>0</v>
          </cell>
          <cell r="I86" t="str">
            <v/>
          </cell>
        </row>
        <row r="87">
          <cell r="C87" t="str">
            <v/>
          </cell>
          <cell r="D87">
            <v>0</v>
          </cell>
          <cell r="E87">
            <v>0</v>
          </cell>
          <cell r="F87" t="str">
            <v/>
          </cell>
          <cell r="G87" t="str">
            <v/>
          </cell>
          <cell r="H87">
            <v>0</v>
          </cell>
          <cell r="I87" t="str">
            <v/>
          </cell>
        </row>
        <row r="88">
          <cell r="C88" t="str">
            <v/>
          </cell>
          <cell r="D88">
            <v>0</v>
          </cell>
          <cell r="E88">
            <v>0</v>
          </cell>
          <cell r="F88" t="str">
            <v/>
          </cell>
          <cell r="G88" t="str">
            <v/>
          </cell>
          <cell r="H88">
            <v>0</v>
          </cell>
          <cell r="I88" t="str">
            <v/>
          </cell>
        </row>
        <row r="89">
          <cell r="C89" t="str">
            <v/>
          </cell>
          <cell r="D89">
            <v>0</v>
          </cell>
          <cell r="E89">
            <v>0</v>
          </cell>
          <cell r="F89" t="str">
            <v/>
          </cell>
          <cell r="G89" t="str">
            <v/>
          </cell>
          <cell r="H89">
            <v>0</v>
          </cell>
          <cell r="I89" t="str">
            <v/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 t="str">
            <v xml:space="preserve">Subtotal Materiales en Obra </v>
          </cell>
          <cell r="I90">
            <v>156</v>
          </cell>
        </row>
        <row r="91">
          <cell r="C91" t="str">
            <v>TRANSPORTE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C92" t="str">
            <v>DESCRIPCION</v>
          </cell>
          <cell r="D92" t="str">
            <v>UNIDAD</v>
          </cell>
          <cell r="E92" t="str">
            <v>CANTIDAD</v>
          </cell>
          <cell r="F92" t="str">
            <v>DIST.</v>
          </cell>
          <cell r="G92" t="str">
            <v>UNIDAD/KM</v>
          </cell>
          <cell r="H92" t="str">
            <v>TARIFA</v>
          </cell>
          <cell r="I92" t="str">
            <v>VALOR UNITARIO</v>
          </cell>
        </row>
        <row r="93">
          <cell r="C93" t="str">
            <v/>
          </cell>
          <cell r="D93" t="str">
            <v/>
          </cell>
          <cell r="E93">
            <v>0</v>
          </cell>
          <cell r="F93">
            <v>0</v>
          </cell>
          <cell r="G93" t="str">
            <v/>
          </cell>
          <cell r="H93" t="str">
            <v/>
          </cell>
          <cell r="I93" t="str">
            <v/>
          </cell>
        </row>
        <row r="94">
          <cell r="C94" t="str">
            <v/>
          </cell>
          <cell r="D94" t="str">
            <v/>
          </cell>
          <cell r="E94">
            <v>0</v>
          </cell>
          <cell r="F94">
            <v>0</v>
          </cell>
          <cell r="G94" t="str">
            <v/>
          </cell>
          <cell r="H94" t="str">
            <v/>
          </cell>
          <cell r="I94" t="str">
            <v/>
          </cell>
        </row>
        <row r="95">
          <cell r="C95" t="str">
            <v/>
          </cell>
          <cell r="D95" t="str">
            <v/>
          </cell>
          <cell r="E95">
            <v>0</v>
          </cell>
          <cell r="F95">
            <v>0</v>
          </cell>
          <cell r="G95" t="str">
            <v/>
          </cell>
          <cell r="H95" t="str">
            <v/>
          </cell>
          <cell r="I95" t="str">
            <v/>
          </cell>
        </row>
        <row r="96">
          <cell r="C96" t="str">
            <v/>
          </cell>
          <cell r="D96" t="str">
            <v/>
          </cell>
          <cell r="E96">
            <v>0</v>
          </cell>
          <cell r="F96">
            <v>0</v>
          </cell>
          <cell r="G96" t="str">
            <v/>
          </cell>
          <cell r="H96" t="str">
            <v/>
          </cell>
          <cell r="I96" t="str">
            <v/>
          </cell>
        </row>
        <row r="97">
          <cell r="C97" t="str">
            <v/>
          </cell>
          <cell r="D97" t="str">
            <v/>
          </cell>
          <cell r="E97">
            <v>0</v>
          </cell>
          <cell r="F97">
            <v>0</v>
          </cell>
          <cell r="G97" t="str">
            <v/>
          </cell>
          <cell r="H97" t="str">
            <v/>
          </cell>
          <cell r="I97" t="str">
            <v/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 t="str">
            <v xml:space="preserve">Subtotal Transporte </v>
          </cell>
          <cell r="I98">
            <v>0</v>
          </cell>
        </row>
        <row r="99">
          <cell r="C99" t="str">
            <v>MANO DE OBRA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C100" t="str">
            <v>DESCRIPCION</v>
          </cell>
          <cell r="D100" t="str">
            <v>CANTIDAD</v>
          </cell>
          <cell r="E100" t="str">
            <v>JORNAL</v>
          </cell>
          <cell r="F100" t="str">
            <v>PRESTAC.</v>
          </cell>
          <cell r="G100" t="str">
            <v>JORNAL TOTAL</v>
          </cell>
          <cell r="H100" t="str">
            <v>RENDIMIENTO</v>
          </cell>
          <cell r="I100" t="str">
            <v>VALOR UNITARIO</v>
          </cell>
        </row>
        <row r="101">
          <cell r="C101" t="str">
            <v>AYUDANTE</v>
          </cell>
          <cell r="D101">
            <v>1</v>
          </cell>
          <cell r="E101">
            <v>25780</v>
          </cell>
          <cell r="F101">
            <v>0.76577268458340253</v>
          </cell>
          <cell r="G101">
            <v>45521.619808560121</v>
          </cell>
          <cell r="H101">
            <v>1E-3</v>
          </cell>
          <cell r="I101">
            <v>45.52</v>
          </cell>
        </row>
        <row r="102">
          <cell r="C102" t="str">
            <v/>
          </cell>
          <cell r="D102">
            <v>0</v>
          </cell>
          <cell r="E102" t="str">
            <v/>
          </cell>
          <cell r="F102" t="str">
            <v/>
          </cell>
          <cell r="G102" t="str">
            <v/>
          </cell>
          <cell r="H102">
            <v>0</v>
          </cell>
          <cell r="I102" t="str">
            <v/>
          </cell>
        </row>
        <row r="103">
          <cell r="C103" t="str">
            <v/>
          </cell>
          <cell r="D103">
            <v>0</v>
          </cell>
          <cell r="E103" t="str">
            <v/>
          </cell>
          <cell r="F103" t="str">
            <v/>
          </cell>
          <cell r="G103" t="str">
            <v/>
          </cell>
          <cell r="H103">
            <v>0</v>
          </cell>
          <cell r="I103" t="str">
            <v/>
          </cell>
        </row>
        <row r="104">
          <cell r="C104" t="str">
            <v/>
          </cell>
          <cell r="D104">
            <v>0</v>
          </cell>
          <cell r="E104" t="str">
            <v/>
          </cell>
          <cell r="F104" t="str">
            <v/>
          </cell>
          <cell r="G104" t="str">
            <v/>
          </cell>
          <cell r="H104">
            <v>0</v>
          </cell>
          <cell r="I104" t="str">
            <v/>
          </cell>
        </row>
        <row r="105">
          <cell r="C105" t="str">
            <v/>
          </cell>
          <cell r="D105">
            <v>0</v>
          </cell>
          <cell r="E105" t="str">
            <v/>
          </cell>
          <cell r="F105" t="str">
            <v/>
          </cell>
          <cell r="G105" t="str">
            <v/>
          </cell>
          <cell r="H105">
            <v>0</v>
          </cell>
          <cell r="I105" t="str">
            <v/>
          </cell>
        </row>
        <row r="106">
          <cell r="C106" t="str">
            <v/>
          </cell>
          <cell r="D106">
            <v>0</v>
          </cell>
          <cell r="E106" t="str">
            <v/>
          </cell>
          <cell r="F106" t="str">
            <v/>
          </cell>
          <cell r="G106" t="str">
            <v/>
          </cell>
          <cell r="H106">
            <v>0</v>
          </cell>
          <cell r="I106" t="str">
            <v/>
          </cell>
        </row>
        <row r="107">
          <cell r="C107" t="str">
            <v/>
          </cell>
          <cell r="D107">
            <v>0</v>
          </cell>
          <cell r="E107" t="str">
            <v/>
          </cell>
          <cell r="F107" t="str">
            <v/>
          </cell>
          <cell r="G107" t="str">
            <v/>
          </cell>
          <cell r="H107">
            <v>0</v>
          </cell>
          <cell r="I107" t="str">
            <v/>
          </cell>
        </row>
        <row r="108">
          <cell r="C108" t="str">
            <v/>
          </cell>
          <cell r="D108">
            <v>0</v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 t="str">
            <v/>
          </cell>
        </row>
        <row r="109">
          <cell r="C109" t="str">
            <v/>
          </cell>
          <cell r="D109">
            <v>0</v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 t="str">
            <v/>
          </cell>
        </row>
        <row r="110">
          <cell r="C110" t="str">
            <v/>
          </cell>
          <cell r="D110">
            <v>0</v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 t="str">
            <v/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 t="str">
            <v xml:space="preserve">Subtotal Mano de Obra </v>
          </cell>
          <cell r="I111">
            <v>46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C114" t="str">
            <v xml:space="preserve">VALOR PRECIO UNITARIO 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212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 t="str">
            <v>ASE-003</v>
          </cell>
          <cell r="D116" t="str">
            <v>SOPORTE DE CINTA PARA SEÑALIZACIÓN DE OBRA</v>
          </cell>
          <cell r="E116">
            <v>0</v>
          </cell>
          <cell r="F116">
            <v>3.5000000000000003E-2</v>
          </cell>
          <cell r="G116">
            <v>17854</v>
          </cell>
          <cell r="H116" t="str">
            <v>UNIDAD :</v>
          </cell>
          <cell r="I116" t="str">
            <v>UND</v>
          </cell>
        </row>
        <row r="117">
          <cell r="C117" t="str">
            <v>SOPORTE DE CINTA PARA SEÑALIZACIÓN DE OBRA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C119" t="str">
            <v>MAQUINARIA Y EQUIPOS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C120" t="str">
            <v>DESCRIPCION</v>
          </cell>
          <cell r="D120">
            <v>0</v>
          </cell>
          <cell r="E120">
            <v>0</v>
          </cell>
          <cell r="F120" t="str">
            <v>UNIDAD</v>
          </cell>
          <cell r="G120" t="str">
            <v>TARIFA/ UNIDAD</v>
          </cell>
          <cell r="H120" t="str">
            <v>RENDIMIENTO</v>
          </cell>
          <cell r="I120" t="str">
            <v>VALOR UNITARIO</v>
          </cell>
        </row>
        <row r="121">
          <cell r="C121" t="str">
            <v>HERRAMIENTAS MENORES</v>
          </cell>
          <cell r="D121">
            <v>0</v>
          </cell>
          <cell r="E121">
            <v>0</v>
          </cell>
          <cell r="F121" t="str">
            <v>GLB</v>
          </cell>
          <cell r="G121">
            <v>1000</v>
          </cell>
          <cell r="H121">
            <v>0.1</v>
          </cell>
          <cell r="I121">
            <v>100</v>
          </cell>
        </row>
        <row r="122">
          <cell r="C122" t="str">
            <v/>
          </cell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>
            <v>0</v>
          </cell>
          <cell r="I122" t="str">
            <v/>
          </cell>
        </row>
        <row r="123">
          <cell r="C123" t="str">
            <v/>
          </cell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>
            <v>0</v>
          </cell>
          <cell r="I123" t="str">
            <v/>
          </cell>
        </row>
        <row r="124">
          <cell r="C124" t="str">
            <v/>
          </cell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>
            <v>0</v>
          </cell>
          <cell r="I124" t="str">
            <v/>
          </cell>
        </row>
        <row r="125">
          <cell r="C125" t="str">
            <v/>
          </cell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>
            <v>0</v>
          </cell>
          <cell r="I125" t="str">
            <v/>
          </cell>
        </row>
        <row r="126">
          <cell r="C126" t="str">
            <v/>
          </cell>
          <cell r="D126">
            <v>0</v>
          </cell>
          <cell r="E126">
            <v>0</v>
          </cell>
          <cell r="F126" t="str">
            <v/>
          </cell>
          <cell r="G126" t="str">
            <v/>
          </cell>
          <cell r="H126">
            <v>0</v>
          </cell>
          <cell r="I126" t="str">
            <v/>
          </cell>
        </row>
        <row r="127">
          <cell r="C127" t="str">
            <v/>
          </cell>
          <cell r="D127">
            <v>0</v>
          </cell>
          <cell r="E127">
            <v>0</v>
          </cell>
          <cell r="F127" t="str">
            <v/>
          </cell>
          <cell r="G127" t="str">
            <v/>
          </cell>
          <cell r="H127">
            <v>0</v>
          </cell>
          <cell r="I127" t="str">
            <v/>
          </cell>
        </row>
        <row r="128">
          <cell r="C128" t="str">
            <v/>
          </cell>
          <cell r="D128">
            <v>0</v>
          </cell>
          <cell r="E128">
            <v>0</v>
          </cell>
          <cell r="F128" t="str">
            <v/>
          </cell>
          <cell r="G128" t="str">
            <v/>
          </cell>
          <cell r="H128">
            <v>0</v>
          </cell>
          <cell r="I128" t="str">
            <v/>
          </cell>
        </row>
        <row r="129">
          <cell r="C129" t="str">
            <v/>
          </cell>
          <cell r="D129">
            <v>0</v>
          </cell>
          <cell r="E129">
            <v>0</v>
          </cell>
          <cell r="F129" t="str">
            <v/>
          </cell>
          <cell r="G129" t="str">
            <v/>
          </cell>
          <cell r="H129">
            <v>0</v>
          </cell>
          <cell r="I129" t="str">
            <v/>
          </cell>
        </row>
        <row r="130">
          <cell r="C130" t="str">
            <v/>
          </cell>
          <cell r="D130">
            <v>0</v>
          </cell>
          <cell r="E130">
            <v>0</v>
          </cell>
          <cell r="F130" t="str">
            <v/>
          </cell>
          <cell r="G130" t="str">
            <v/>
          </cell>
          <cell r="H130">
            <v>0</v>
          </cell>
          <cell r="I130" t="str">
            <v/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 t="str">
            <v xml:space="preserve">Subtotal Maquinaria y Equipos </v>
          </cell>
          <cell r="I131">
            <v>100</v>
          </cell>
        </row>
        <row r="132">
          <cell r="C132" t="str">
            <v>MATERIALES EN OBRA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C133" t="str">
            <v>DESCRIPCION</v>
          </cell>
          <cell r="D133">
            <v>0</v>
          </cell>
          <cell r="E133">
            <v>0</v>
          </cell>
          <cell r="F133" t="str">
            <v>UNIDAD</v>
          </cell>
          <cell r="G133" t="str">
            <v>PRECIO UNITARIO</v>
          </cell>
          <cell r="H133" t="str">
            <v>CANTIDAD</v>
          </cell>
          <cell r="I133" t="str">
            <v>VALOR UNITARIO</v>
          </cell>
        </row>
        <row r="134">
          <cell r="C134" t="str">
            <v>TUBERIA PVC 2" RDE 21</v>
          </cell>
          <cell r="D134">
            <v>0</v>
          </cell>
          <cell r="E134">
            <v>0</v>
          </cell>
          <cell r="F134" t="str">
            <v>ML</v>
          </cell>
          <cell r="G134">
            <v>7880</v>
          </cell>
          <cell r="H134">
            <v>1.5</v>
          </cell>
          <cell r="I134">
            <v>11820</v>
          </cell>
        </row>
        <row r="135">
          <cell r="C135" t="str">
            <v>CONCRETO DE 17.5MPa (F'c = 2500PSI) ELABORADO EN OBRA</v>
          </cell>
          <cell r="D135">
            <v>0</v>
          </cell>
          <cell r="E135">
            <v>0</v>
          </cell>
          <cell r="F135" t="str">
            <v>M3</v>
          </cell>
          <cell r="G135">
            <v>289370</v>
          </cell>
          <cell r="H135">
            <v>1.4999999999999999E-2</v>
          </cell>
          <cell r="I135">
            <v>4340.55</v>
          </cell>
        </row>
        <row r="136">
          <cell r="C136" t="str">
            <v/>
          </cell>
          <cell r="D136">
            <v>0</v>
          </cell>
          <cell r="E136">
            <v>0</v>
          </cell>
          <cell r="F136" t="str">
            <v/>
          </cell>
          <cell r="G136" t="str">
            <v/>
          </cell>
          <cell r="H136">
            <v>0</v>
          </cell>
          <cell r="I136" t="str">
            <v/>
          </cell>
        </row>
        <row r="137">
          <cell r="C137" t="str">
            <v/>
          </cell>
          <cell r="D137">
            <v>0</v>
          </cell>
          <cell r="E137">
            <v>0</v>
          </cell>
          <cell r="F137" t="str">
            <v/>
          </cell>
          <cell r="G137" t="str">
            <v/>
          </cell>
          <cell r="H137">
            <v>0</v>
          </cell>
          <cell r="I137" t="str">
            <v/>
          </cell>
        </row>
        <row r="138">
          <cell r="C138" t="str">
            <v/>
          </cell>
          <cell r="D138">
            <v>0</v>
          </cell>
          <cell r="E138">
            <v>0</v>
          </cell>
          <cell r="F138" t="str">
            <v/>
          </cell>
          <cell r="G138" t="str">
            <v/>
          </cell>
          <cell r="H138">
            <v>0</v>
          </cell>
          <cell r="I138" t="str">
            <v/>
          </cell>
        </row>
        <row r="139">
          <cell r="C139" t="str">
            <v/>
          </cell>
          <cell r="D139">
            <v>0</v>
          </cell>
          <cell r="E139">
            <v>0</v>
          </cell>
          <cell r="F139" t="str">
            <v/>
          </cell>
          <cell r="G139" t="str">
            <v/>
          </cell>
          <cell r="H139">
            <v>0</v>
          </cell>
          <cell r="I139" t="str">
            <v/>
          </cell>
        </row>
        <row r="140">
          <cell r="C140" t="str">
            <v/>
          </cell>
          <cell r="D140">
            <v>0</v>
          </cell>
          <cell r="E140">
            <v>0</v>
          </cell>
          <cell r="F140" t="str">
            <v/>
          </cell>
          <cell r="G140" t="str">
            <v/>
          </cell>
          <cell r="H140">
            <v>0</v>
          </cell>
          <cell r="I140" t="str">
            <v/>
          </cell>
        </row>
        <row r="141">
          <cell r="C141" t="str">
            <v/>
          </cell>
          <cell r="D141">
            <v>0</v>
          </cell>
          <cell r="E141">
            <v>0</v>
          </cell>
          <cell r="F141" t="str">
            <v/>
          </cell>
          <cell r="G141" t="str">
            <v/>
          </cell>
          <cell r="H141">
            <v>0</v>
          </cell>
          <cell r="I141" t="str">
            <v/>
          </cell>
        </row>
        <row r="142">
          <cell r="C142" t="str">
            <v/>
          </cell>
          <cell r="D142">
            <v>0</v>
          </cell>
          <cell r="E142">
            <v>0</v>
          </cell>
          <cell r="F142" t="str">
            <v/>
          </cell>
          <cell r="G142" t="str">
            <v/>
          </cell>
          <cell r="H142">
            <v>0</v>
          </cell>
          <cell r="I142" t="str">
            <v/>
          </cell>
        </row>
        <row r="143">
          <cell r="C143" t="str">
            <v/>
          </cell>
          <cell r="D143">
            <v>0</v>
          </cell>
          <cell r="E143">
            <v>0</v>
          </cell>
          <cell r="F143" t="str">
            <v/>
          </cell>
          <cell r="G143" t="str">
            <v/>
          </cell>
          <cell r="H143">
            <v>0</v>
          </cell>
          <cell r="I143" t="str">
            <v/>
          </cell>
        </row>
        <row r="144">
          <cell r="C144" t="str">
            <v/>
          </cell>
          <cell r="D144">
            <v>0</v>
          </cell>
          <cell r="E144">
            <v>0</v>
          </cell>
          <cell r="F144" t="str">
            <v/>
          </cell>
          <cell r="G144" t="str">
            <v/>
          </cell>
          <cell r="H144">
            <v>0</v>
          </cell>
          <cell r="I144" t="str">
            <v/>
          </cell>
        </row>
        <row r="145">
          <cell r="C145" t="str">
            <v/>
          </cell>
          <cell r="D145">
            <v>0</v>
          </cell>
          <cell r="E145">
            <v>0</v>
          </cell>
          <cell r="F145" t="str">
            <v/>
          </cell>
          <cell r="G145" t="str">
            <v/>
          </cell>
          <cell r="H145">
            <v>0</v>
          </cell>
          <cell r="I145" t="str">
            <v/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 t="str">
            <v xml:space="preserve">Subtotal Materiales en Obra </v>
          </cell>
          <cell r="I146">
            <v>16161</v>
          </cell>
        </row>
        <row r="147">
          <cell r="C147" t="str">
            <v>TRANSPORTE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C148" t="str">
            <v>DESCRIPCION</v>
          </cell>
          <cell r="D148" t="str">
            <v>UNIDAD</v>
          </cell>
          <cell r="E148" t="str">
            <v>CANTIDAD</v>
          </cell>
          <cell r="F148" t="str">
            <v>DIST.</v>
          </cell>
          <cell r="G148" t="str">
            <v>UNIDAD/KM</v>
          </cell>
          <cell r="H148" t="str">
            <v>TARIFA</v>
          </cell>
          <cell r="I148" t="str">
            <v>VALOR UNITARIO</v>
          </cell>
        </row>
        <row r="149">
          <cell r="C149" t="str">
            <v/>
          </cell>
          <cell r="D149" t="str">
            <v/>
          </cell>
          <cell r="E149">
            <v>0</v>
          </cell>
          <cell r="F149">
            <v>0</v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C150" t="str">
            <v/>
          </cell>
          <cell r="D150" t="str">
            <v/>
          </cell>
          <cell r="E150">
            <v>0</v>
          </cell>
          <cell r="F150">
            <v>0</v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C151" t="str">
            <v/>
          </cell>
          <cell r="D151" t="str">
            <v/>
          </cell>
          <cell r="E151">
            <v>0</v>
          </cell>
          <cell r="F151">
            <v>0</v>
          </cell>
          <cell r="G151" t="str">
            <v/>
          </cell>
          <cell r="H151" t="str">
            <v/>
          </cell>
          <cell r="I151" t="str">
            <v/>
          </cell>
        </row>
        <row r="152">
          <cell r="C152" t="str">
            <v/>
          </cell>
          <cell r="D152" t="str">
            <v/>
          </cell>
          <cell r="E152">
            <v>0</v>
          </cell>
          <cell r="F152">
            <v>0</v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C153" t="str">
            <v/>
          </cell>
          <cell r="D153" t="str">
            <v/>
          </cell>
          <cell r="E153">
            <v>0</v>
          </cell>
          <cell r="F153">
            <v>0</v>
          </cell>
          <cell r="G153" t="str">
            <v/>
          </cell>
          <cell r="H153" t="str">
            <v/>
          </cell>
          <cell r="I153" t="str">
            <v/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 t="str">
            <v xml:space="preserve">Subtotal Transporte </v>
          </cell>
          <cell r="I154">
            <v>0</v>
          </cell>
        </row>
        <row r="155">
          <cell r="C155" t="str">
            <v>MANO DE OBRA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C156" t="str">
            <v>DESCRIPCION</v>
          </cell>
          <cell r="D156" t="str">
            <v>CANTIDAD</v>
          </cell>
          <cell r="E156" t="str">
            <v>JORNAL</v>
          </cell>
          <cell r="F156" t="str">
            <v>PRESTAC.</v>
          </cell>
          <cell r="G156" t="str">
            <v>JORNAL TOTAL</v>
          </cell>
          <cell r="H156" t="str">
            <v>RENDIMIENTO</v>
          </cell>
          <cell r="I156" t="str">
            <v>VALOR UNITARIO</v>
          </cell>
        </row>
        <row r="157">
          <cell r="C157" t="str">
            <v>AYUDANTE</v>
          </cell>
          <cell r="D157">
            <v>1</v>
          </cell>
          <cell r="E157">
            <v>25780</v>
          </cell>
          <cell r="F157">
            <v>0.76577268458340253</v>
          </cell>
          <cell r="G157">
            <v>45521.619808560121</v>
          </cell>
          <cell r="H157">
            <v>3.5000000000000003E-2</v>
          </cell>
          <cell r="I157">
            <v>1593.26</v>
          </cell>
        </row>
        <row r="158">
          <cell r="C158" t="str">
            <v/>
          </cell>
          <cell r="D158">
            <v>0</v>
          </cell>
          <cell r="E158" t="str">
            <v/>
          </cell>
          <cell r="F158" t="str">
            <v/>
          </cell>
          <cell r="G158" t="str">
            <v/>
          </cell>
          <cell r="H158">
            <v>0</v>
          </cell>
          <cell r="I158" t="str">
            <v/>
          </cell>
        </row>
        <row r="159">
          <cell r="C159" t="str">
            <v/>
          </cell>
          <cell r="D159">
            <v>0</v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 t="str">
            <v/>
          </cell>
        </row>
        <row r="160">
          <cell r="C160" t="str">
            <v/>
          </cell>
          <cell r="D160">
            <v>0</v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 t="str">
            <v/>
          </cell>
        </row>
        <row r="161">
          <cell r="C161" t="str">
            <v/>
          </cell>
          <cell r="D161">
            <v>0</v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 t="str">
            <v/>
          </cell>
        </row>
        <row r="162">
          <cell r="C162" t="str">
            <v/>
          </cell>
          <cell r="D162">
            <v>0</v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 t="str">
            <v/>
          </cell>
        </row>
        <row r="163">
          <cell r="C163" t="str">
            <v/>
          </cell>
          <cell r="D163">
            <v>0</v>
          </cell>
          <cell r="E163" t="str">
            <v/>
          </cell>
          <cell r="F163" t="str">
            <v/>
          </cell>
          <cell r="G163" t="str">
            <v/>
          </cell>
          <cell r="H163">
            <v>0</v>
          </cell>
          <cell r="I163" t="str">
            <v/>
          </cell>
        </row>
        <row r="164">
          <cell r="C164" t="str">
            <v/>
          </cell>
          <cell r="D164">
            <v>0</v>
          </cell>
          <cell r="E164" t="str">
            <v/>
          </cell>
          <cell r="F164" t="str">
            <v/>
          </cell>
          <cell r="G164" t="str">
            <v/>
          </cell>
          <cell r="H164">
            <v>0</v>
          </cell>
          <cell r="I164" t="str">
            <v/>
          </cell>
        </row>
        <row r="165">
          <cell r="C165" t="str">
            <v/>
          </cell>
          <cell r="D165">
            <v>0</v>
          </cell>
          <cell r="E165" t="str">
            <v/>
          </cell>
          <cell r="F165" t="str">
            <v/>
          </cell>
          <cell r="G165" t="str">
            <v/>
          </cell>
          <cell r="H165">
            <v>0</v>
          </cell>
          <cell r="I165" t="str">
            <v/>
          </cell>
        </row>
        <row r="166">
          <cell r="C166" t="str">
            <v/>
          </cell>
          <cell r="D166">
            <v>0</v>
          </cell>
          <cell r="E166" t="str">
            <v/>
          </cell>
          <cell r="F166" t="str">
            <v/>
          </cell>
          <cell r="G166" t="str">
            <v/>
          </cell>
          <cell r="H166">
            <v>0</v>
          </cell>
          <cell r="I166" t="str">
            <v/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 t="str">
            <v xml:space="preserve">Subtotal Mano de Obra </v>
          </cell>
          <cell r="I167">
            <v>1593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C170" t="str">
            <v xml:space="preserve">VALOR PRECIO UNITARIO 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17854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C172" t="str">
            <v>AEX-002</v>
          </cell>
          <cell r="D172" t="str">
            <v xml:space="preserve">EXCAVACIÓN A MANO EN MATERIAL COMÚN 0,0m &lt; H ≤ 2,0m </v>
          </cell>
          <cell r="E172">
            <v>0</v>
          </cell>
          <cell r="F172">
            <v>0.47</v>
          </cell>
          <cell r="G172">
            <v>22395</v>
          </cell>
          <cell r="H172" t="str">
            <v>UNIDAD :</v>
          </cell>
          <cell r="I172" t="str">
            <v>M3</v>
          </cell>
        </row>
        <row r="173">
          <cell r="C173" t="str">
            <v xml:space="preserve">EXCAVACIÓN A MANO EN MATERIAL COMÚN 0,0m &lt; H ≤ 2,0m 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C175" t="str">
            <v>MAQUINARIA Y EQUIPOS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C176" t="str">
            <v>DESCRIPCION</v>
          </cell>
          <cell r="D176">
            <v>0</v>
          </cell>
          <cell r="E176">
            <v>0</v>
          </cell>
          <cell r="F176" t="str">
            <v>UNIDAD</v>
          </cell>
          <cell r="G176" t="str">
            <v>TARIFA/ UNIDAD</v>
          </cell>
          <cell r="H176" t="str">
            <v>RENDIMIENTO</v>
          </cell>
          <cell r="I176" t="str">
            <v>VALOR UNITARIO</v>
          </cell>
        </row>
        <row r="177">
          <cell r="C177" t="str">
            <v>HERRAMIENTAS MENORES</v>
          </cell>
          <cell r="D177">
            <v>0</v>
          </cell>
          <cell r="E177">
            <v>0</v>
          </cell>
          <cell r="F177" t="str">
            <v>GLB</v>
          </cell>
          <cell r="G177">
            <v>1000</v>
          </cell>
          <cell r="H177">
            <v>1</v>
          </cell>
          <cell r="I177">
            <v>1000</v>
          </cell>
        </row>
        <row r="178">
          <cell r="C178" t="str">
            <v/>
          </cell>
          <cell r="D178">
            <v>0</v>
          </cell>
          <cell r="E178">
            <v>0</v>
          </cell>
          <cell r="F178" t="str">
            <v/>
          </cell>
          <cell r="G178" t="str">
            <v/>
          </cell>
          <cell r="H178">
            <v>0</v>
          </cell>
          <cell r="I178" t="str">
            <v/>
          </cell>
        </row>
        <row r="179">
          <cell r="C179" t="str">
            <v/>
          </cell>
          <cell r="D179">
            <v>0</v>
          </cell>
          <cell r="E179">
            <v>0</v>
          </cell>
          <cell r="F179" t="str">
            <v/>
          </cell>
          <cell r="G179" t="str">
            <v/>
          </cell>
          <cell r="H179">
            <v>0</v>
          </cell>
          <cell r="I179" t="str">
            <v/>
          </cell>
        </row>
        <row r="180">
          <cell r="C180" t="str">
            <v/>
          </cell>
          <cell r="D180">
            <v>0</v>
          </cell>
          <cell r="E180">
            <v>0</v>
          </cell>
          <cell r="F180" t="str">
            <v/>
          </cell>
          <cell r="G180" t="str">
            <v/>
          </cell>
          <cell r="H180">
            <v>0</v>
          </cell>
          <cell r="I180" t="str">
            <v/>
          </cell>
        </row>
        <row r="181">
          <cell r="C181" t="str">
            <v/>
          </cell>
          <cell r="D181">
            <v>0</v>
          </cell>
          <cell r="E181">
            <v>0</v>
          </cell>
          <cell r="F181" t="str">
            <v/>
          </cell>
          <cell r="G181" t="str">
            <v/>
          </cell>
          <cell r="H181">
            <v>0</v>
          </cell>
          <cell r="I181" t="str">
            <v/>
          </cell>
        </row>
        <row r="182">
          <cell r="C182" t="str">
            <v/>
          </cell>
          <cell r="D182">
            <v>0</v>
          </cell>
          <cell r="E182">
            <v>0</v>
          </cell>
          <cell r="F182" t="str">
            <v/>
          </cell>
          <cell r="G182" t="str">
            <v/>
          </cell>
          <cell r="H182">
            <v>0</v>
          </cell>
          <cell r="I182" t="str">
            <v/>
          </cell>
        </row>
        <row r="183">
          <cell r="C183" t="str">
            <v/>
          </cell>
          <cell r="D183">
            <v>0</v>
          </cell>
          <cell r="E183">
            <v>0</v>
          </cell>
          <cell r="F183" t="str">
            <v/>
          </cell>
          <cell r="G183" t="str">
            <v/>
          </cell>
          <cell r="H183">
            <v>0</v>
          </cell>
          <cell r="I183" t="str">
            <v/>
          </cell>
        </row>
        <row r="184">
          <cell r="C184" t="str">
            <v/>
          </cell>
          <cell r="D184">
            <v>0</v>
          </cell>
          <cell r="E184">
            <v>0</v>
          </cell>
          <cell r="F184" t="str">
            <v/>
          </cell>
          <cell r="G184" t="str">
            <v/>
          </cell>
          <cell r="H184">
            <v>0</v>
          </cell>
          <cell r="I184" t="str">
            <v/>
          </cell>
        </row>
        <row r="185">
          <cell r="C185" t="str">
            <v/>
          </cell>
          <cell r="D185">
            <v>0</v>
          </cell>
          <cell r="E185">
            <v>0</v>
          </cell>
          <cell r="F185" t="str">
            <v/>
          </cell>
          <cell r="G185" t="str">
            <v/>
          </cell>
          <cell r="H185">
            <v>0</v>
          </cell>
          <cell r="I185" t="str">
            <v/>
          </cell>
        </row>
        <row r="186">
          <cell r="C186" t="str">
            <v/>
          </cell>
          <cell r="D186">
            <v>0</v>
          </cell>
          <cell r="E186">
            <v>0</v>
          </cell>
          <cell r="F186" t="str">
            <v/>
          </cell>
          <cell r="G186" t="str">
            <v/>
          </cell>
          <cell r="H186">
            <v>0</v>
          </cell>
          <cell r="I186" t="str">
            <v/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 t="str">
            <v xml:space="preserve">Subtotal Maquinaria y Equipos </v>
          </cell>
          <cell r="I187">
            <v>1000</v>
          </cell>
        </row>
        <row r="188">
          <cell r="C188" t="str">
            <v>MATERIALES EN OBRA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C189" t="str">
            <v>DESCRIPCION</v>
          </cell>
          <cell r="D189">
            <v>0</v>
          </cell>
          <cell r="E189">
            <v>0</v>
          </cell>
          <cell r="F189" t="str">
            <v>UNIDAD</v>
          </cell>
          <cell r="G189" t="str">
            <v>PRECIO UNITARIO</v>
          </cell>
          <cell r="H189" t="str">
            <v>CANTIDAD</v>
          </cell>
          <cell r="I189" t="str">
            <v>VALOR UNITARIO</v>
          </cell>
        </row>
        <row r="190">
          <cell r="C190" t="str">
            <v/>
          </cell>
          <cell r="D190">
            <v>0</v>
          </cell>
          <cell r="E190">
            <v>0</v>
          </cell>
          <cell r="F190" t="str">
            <v/>
          </cell>
          <cell r="G190" t="str">
            <v/>
          </cell>
          <cell r="H190">
            <v>0</v>
          </cell>
          <cell r="I190" t="str">
            <v/>
          </cell>
        </row>
        <row r="191">
          <cell r="C191" t="str">
            <v/>
          </cell>
          <cell r="D191">
            <v>0</v>
          </cell>
          <cell r="E191">
            <v>0</v>
          </cell>
          <cell r="F191" t="str">
            <v/>
          </cell>
          <cell r="G191" t="str">
            <v/>
          </cell>
          <cell r="H191">
            <v>0</v>
          </cell>
          <cell r="I191" t="str">
            <v/>
          </cell>
        </row>
        <row r="192">
          <cell r="C192" t="str">
            <v/>
          </cell>
          <cell r="D192">
            <v>0</v>
          </cell>
          <cell r="E192">
            <v>0</v>
          </cell>
          <cell r="F192" t="str">
            <v/>
          </cell>
          <cell r="G192" t="str">
            <v/>
          </cell>
          <cell r="H192">
            <v>0</v>
          </cell>
          <cell r="I192" t="str">
            <v/>
          </cell>
        </row>
        <row r="193">
          <cell r="C193" t="str">
            <v/>
          </cell>
          <cell r="D193">
            <v>0</v>
          </cell>
          <cell r="E193">
            <v>0</v>
          </cell>
          <cell r="F193" t="str">
            <v/>
          </cell>
          <cell r="G193" t="str">
            <v/>
          </cell>
          <cell r="H193">
            <v>0</v>
          </cell>
          <cell r="I193" t="str">
            <v/>
          </cell>
        </row>
        <row r="194">
          <cell r="C194" t="str">
            <v/>
          </cell>
          <cell r="D194">
            <v>0</v>
          </cell>
          <cell r="E194">
            <v>0</v>
          </cell>
          <cell r="F194" t="str">
            <v/>
          </cell>
          <cell r="G194" t="str">
            <v/>
          </cell>
          <cell r="H194">
            <v>0</v>
          </cell>
          <cell r="I194" t="str">
            <v/>
          </cell>
        </row>
        <row r="195">
          <cell r="C195" t="str">
            <v/>
          </cell>
          <cell r="D195">
            <v>0</v>
          </cell>
          <cell r="E195">
            <v>0</v>
          </cell>
          <cell r="F195" t="str">
            <v/>
          </cell>
          <cell r="G195" t="str">
            <v/>
          </cell>
          <cell r="H195">
            <v>0</v>
          </cell>
          <cell r="I195" t="str">
            <v/>
          </cell>
        </row>
        <row r="196">
          <cell r="C196" t="str">
            <v/>
          </cell>
          <cell r="D196">
            <v>0</v>
          </cell>
          <cell r="E196">
            <v>0</v>
          </cell>
          <cell r="F196" t="str">
            <v/>
          </cell>
          <cell r="G196" t="str">
            <v/>
          </cell>
          <cell r="H196">
            <v>0</v>
          </cell>
          <cell r="I196" t="str">
            <v/>
          </cell>
        </row>
        <row r="197">
          <cell r="C197" t="str">
            <v/>
          </cell>
          <cell r="D197">
            <v>0</v>
          </cell>
          <cell r="E197">
            <v>0</v>
          </cell>
          <cell r="F197" t="str">
            <v/>
          </cell>
          <cell r="G197" t="str">
            <v/>
          </cell>
          <cell r="H197">
            <v>0</v>
          </cell>
          <cell r="I197" t="str">
            <v/>
          </cell>
        </row>
        <row r="198">
          <cell r="C198" t="str">
            <v/>
          </cell>
          <cell r="D198">
            <v>0</v>
          </cell>
          <cell r="E198">
            <v>0</v>
          </cell>
          <cell r="F198" t="str">
            <v/>
          </cell>
          <cell r="G198" t="str">
            <v/>
          </cell>
          <cell r="H198">
            <v>0</v>
          </cell>
          <cell r="I198" t="str">
            <v/>
          </cell>
        </row>
        <row r="199">
          <cell r="C199" t="str">
            <v/>
          </cell>
          <cell r="D199">
            <v>0</v>
          </cell>
          <cell r="E199">
            <v>0</v>
          </cell>
          <cell r="F199" t="str">
            <v/>
          </cell>
          <cell r="G199" t="str">
            <v/>
          </cell>
          <cell r="H199">
            <v>0</v>
          </cell>
          <cell r="I199" t="str">
            <v/>
          </cell>
        </row>
        <row r="200">
          <cell r="C200" t="str">
            <v/>
          </cell>
          <cell r="D200">
            <v>0</v>
          </cell>
          <cell r="E200">
            <v>0</v>
          </cell>
          <cell r="F200" t="str">
            <v/>
          </cell>
          <cell r="G200" t="str">
            <v/>
          </cell>
          <cell r="H200">
            <v>0</v>
          </cell>
          <cell r="I200" t="str">
            <v/>
          </cell>
        </row>
        <row r="201">
          <cell r="C201" t="str">
            <v/>
          </cell>
          <cell r="D201">
            <v>0</v>
          </cell>
          <cell r="E201">
            <v>0</v>
          </cell>
          <cell r="F201" t="str">
            <v/>
          </cell>
          <cell r="G201" t="str">
            <v/>
          </cell>
          <cell r="H201">
            <v>0</v>
          </cell>
          <cell r="I201" t="str">
            <v/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 t="str">
            <v xml:space="preserve">Subtotal Materiales en Obra </v>
          </cell>
          <cell r="I202">
            <v>0</v>
          </cell>
        </row>
        <row r="203">
          <cell r="C203" t="str">
            <v>TRANSPORTE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C204" t="str">
            <v>DESCRIPCION</v>
          </cell>
          <cell r="D204" t="str">
            <v>UNIDAD</v>
          </cell>
          <cell r="E204" t="str">
            <v>CANTIDAD</v>
          </cell>
          <cell r="F204" t="str">
            <v>DIST.</v>
          </cell>
          <cell r="G204" t="str">
            <v>UNIDAD/KM</v>
          </cell>
          <cell r="H204" t="str">
            <v>TARIFA</v>
          </cell>
          <cell r="I204" t="str">
            <v>VALOR UNITARIO</v>
          </cell>
        </row>
        <row r="205">
          <cell r="C205" t="str">
            <v/>
          </cell>
          <cell r="D205" t="str">
            <v/>
          </cell>
          <cell r="E205">
            <v>0</v>
          </cell>
          <cell r="F205">
            <v>0</v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C206" t="str">
            <v/>
          </cell>
          <cell r="D206" t="str">
            <v/>
          </cell>
          <cell r="E206">
            <v>0</v>
          </cell>
          <cell r="F206">
            <v>0</v>
          </cell>
          <cell r="G206" t="str">
            <v/>
          </cell>
          <cell r="H206" t="str">
            <v/>
          </cell>
          <cell r="I206" t="str">
            <v/>
          </cell>
        </row>
        <row r="207">
          <cell r="C207" t="str">
            <v/>
          </cell>
          <cell r="D207" t="str">
            <v/>
          </cell>
          <cell r="E207">
            <v>0</v>
          </cell>
          <cell r="F207">
            <v>0</v>
          </cell>
          <cell r="G207" t="str">
            <v/>
          </cell>
          <cell r="H207" t="str">
            <v/>
          </cell>
          <cell r="I207" t="str">
            <v/>
          </cell>
        </row>
        <row r="208">
          <cell r="C208" t="str">
            <v/>
          </cell>
          <cell r="D208" t="str">
            <v/>
          </cell>
          <cell r="E208">
            <v>0</v>
          </cell>
          <cell r="F208">
            <v>0</v>
          </cell>
          <cell r="G208" t="str">
            <v/>
          </cell>
          <cell r="H208" t="str">
            <v/>
          </cell>
          <cell r="I208" t="str">
            <v/>
          </cell>
        </row>
        <row r="209">
          <cell r="C209" t="str">
            <v/>
          </cell>
          <cell r="D209" t="str">
            <v/>
          </cell>
          <cell r="E209">
            <v>0</v>
          </cell>
          <cell r="F209">
            <v>0</v>
          </cell>
          <cell r="G209" t="str">
            <v/>
          </cell>
          <cell r="H209" t="str">
            <v/>
          </cell>
          <cell r="I209" t="str">
            <v/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 t="str">
            <v xml:space="preserve">Subtotal Transporte </v>
          </cell>
          <cell r="I210">
            <v>0</v>
          </cell>
        </row>
        <row r="211">
          <cell r="C211" t="str">
            <v>MANO DE OBRA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C212" t="str">
            <v>DESCRIPCION</v>
          </cell>
          <cell r="D212" t="str">
            <v>CANTIDAD</v>
          </cell>
          <cell r="E212" t="str">
            <v>JORNAL</v>
          </cell>
          <cell r="F212" t="str">
            <v>PRESTAC.</v>
          </cell>
          <cell r="G212" t="str">
            <v>JORNAL TOTAL</v>
          </cell>
          <cell r="H212" t="str">
            <v>RENDIMIENTO</v>
          </cell>
          <cell r="I212" t="str">
            <v>VALOR UNITARIO</v>
          </cell>
        </row>
        <row r="213">
          <cell r="C213" t="str">
            <v>AYUDANTE</v>
          </cell>
          <cell r="D213">
            <v>1</v>
          </cell>
          <cell r="E213">
            <v>25780</v>
          </cell>
          <cell r="F213">
            <v>0.76577268458340253</v>
          </cell>
          <cell r="G213">
            <v>45521.619808560121</v>
          </cell>
          <cell r="H213">
            <v>0.47</v>
          </cell>
          <cell r="I213">
            <v>21395.16</v>
          </cell>
        </row>
        <row r="214">
          <cell r="C214" t="str">
            <v/>
          </cell>
          <cell r="D214">
            <v>0</v>
          </cell>
          <cell r="E214" t="str">
            <v/>
          </cell>
          <cell r="F214" t="str">
            <v/>
          </cell>
          <cell r="G214" t="str">
            <v/>
          </cell>
          <cell r="H214">
            <v>0</v>
          </cell>
          <cell r="I214" t="str">
            <v/>
          </cell>
        </row>
        <row r="215">
          <cell r="C215" t="str">
            <v/>
          </cell>
          <cell r="D215">
            <v>0</v>
          </cell>
          <cell r="E215" t="str">
            <v/>
          </cell>
          <cell r="F215" t="str">
            <v/>
          </cell>
          <cell r="G215" t="str">
            <v/>
          </cell>
          <cell r="H215">
            <v>0</v>
          </cell>
          <cell r="I215" t="str">
            <v/>
          </cell>
        </row>
        <row r="216">
          <cell r="C216" t="str">
            <v/>
          </cell>
          <cell r="D216">
            <v>0</v>
          </cell>
          <cell r="E216" t="str">
            <v/>
          </cell>
          <cell r="F216" t="str">
            <v/>
          </cell>
          <cell r="G216" t="str">
            <v/>
          </cell>
          <cell r="H216">
            <v>0</v>
          </cell>
          <cell r="I216" t="str">
            <v/>
          </cell>
        </row>
        <row r="217">
          <cell r="C217" t="str">
            <v/>
          </cell>
          <cell r="D217">
            <v>0</v>
          </cell>
          <cell r="E217" t="str">
            <v/>
          </cell>
          <cell r="F217" t="str">
            <v/>
          </cell>
          <cell r="G217" t="str">
            <v/>
          </cell>
          <cell r="H217">
            <v>0</v>
          </cell>
          <cell r="I217" t="str">
            <v/>
          </cell>
        </row>
        <row r="218">
          <cell r="C218" t="str">
            <v/>
          </cell>
          <cell r="D218">
            <v>0</v>
          </cell>
          <cell r="E218" t="str">
            <v/>
          </cell>
          <cell r="F218" t="str">
            <v/>
          </cell>
          <cell r="G218" t="str">
            <v/>
          </cell>
          <cell r="H218">
            <v>0</v>
          </cell>
          <cell r="I218" t="str">
            <v/>
          </cell>
        </row>
        <row r="219">
          <cell r="C219" t="str">
            <v/>
          </cell>
          <cell r="D219">
            <v>0</v>
          </cell>
          <cell r="E219" t="str">
            <v/>
          </cell>
          <cell r="F219" t="str">
            <v/>
          </cell>
          <cell r="G219" t="str">
            <v/>
          </cell>
          <cell r="H219">
            <v>0</v>
          </cell>
          <cell r="I219" t="str">
            <v/>
          </cell>
        </row>
        <row r="220">
          <cell r="C220" t="str">
            <v/>
          </cell>
          <cell r="D220">
            <v>0</v>
          </cell>
          <cell r="E220" t="str">
            <v/>
          </cell>
          <cell r="F220" t="str">
            <v/>
          </cell>
          <cell r="G220" t="str">
            <v/>
          </cell>
          <cell r="H220">
            <v>0</v>
          </cell>
          <cell r="I220" t="str">
            <v/>
          </cell>
        </row>
        <row r="221">
          <cell r="C221" t="str">
            <v/>
          </cell>
          <cell r="D221">
            <v>0</v>
          </cell>
          <cell r="E221" t="str">
            <v/>
          </cell>
          <cell r="F221" t="str">
            <v/>
          </cell>
          <cell r="G221" t="str">
            <v/>
          </cell>
          <cell r="H221">
            <v>0</v>
          </cell>
          <cell r="I221" t="str">
            <v/>
          </cell>
        </row>
        <row r="222">
          <cell r="C222" t="str">
            <v/>
          </cell>
          <cell r="D222">
            <v>0</v>
          </cell>
          <cell r="E222" t="str">
            <v/>
          </cell>
          <cell r="F222" t="str">
            <v/>
          </cell>
          <cell r="G222" t="str">
            <v/>
          </cell>
          <cell r="H222">
            <v>0</v>
          </cell>
          <cell r="I222" t="str">
            <v/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 t="str">
            <v xml:space="preserve">Subtotal Mano de Obra </v>
          </cell>
          <cell r="I223">
            <v>21395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C226" t="str">
            <v xml:space="preserve">VALOR PRECIO UNITARIO 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22395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C228" t="str">
            <v>AEX-007</v>
          </cell>
          <cell r="D228" t="str">
            <v xml:space="preserve">EXCAVACIÓN A MANO EN MATERIAL CONGLOMERADO 0,0m &lt; H ≤ 2,0m </v>
          </cell>
          <cell r="E228">
            <v>0</v>
          </cell>
          <cell r="F228">
            <v>0.7</v>
          </cell>
          <cell r="G228">
            <v>33365</v>
          </cell>
          <cell r="H228" t="str">
            <v>UNIDAD :</v>
          </cell>
          <cell r="I228" t="str">
            <v>M3</v>
          </cell>
        </row>
        <row r="229">
          <cell r="C229" t="str">
            <v xml:space="preserve">EXCAVACIÓN A MANO EN MATERIAL CONGLOMERADO 0,0m &lt; H ≤ 2,0m 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C231" t="str">
            <v>MAQUINARIA Y EQUIPOS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C232" t="str">
            <v>DESCRIPCION</v>
          </cell>
          <cell r="D232">
            <v>0</v>
          </cell>
          <cell r="E232">
            <v>0</v>
          </cell>
          <cell r="F232" t="str">
            <v>UNIDAD</v>
          </cell>
          <cell r="G232" t="str">
            <v>TARIFA/ UNIDAD</v>
          </cell>
          <cell r="H232" t="str">
            <v>RENDIMIENTO</v>
          </cell>
          <cell r="I232" t="str">
            <v>VALOR UNITARIO</v>
          </cell>
        </row>
        <row r="233">
          <cell r="C233" t="str">
            <v>HERRAMIENTAS MENORES</v>
          </cell>
          <cell r="D233">
            <v>0</v>
          </cell>
          <cell r="E233">
            <v>0</v>
          </cell>
          <cell r="F233" t="str">
            <v>GLB</v>
          </cell>
          <cell r="G233">
            <v>1000</v>
          </cell>
          <cell r="H233">
            <v>1.5</v>
          </cell>
          <cell r="I233">
            <v>1500</v>
          </cell>
        </row>
        <row r="234">
          <cell r="C234" t="str">
            <v/>
          </cell>
          <cell r="D234">
            <v>0</v>
          </cell>
          <cell r="E234">
            <v>0</v>
          </cell>
          <cell r="F234" t="str">
            <v/>
          </cell>
          <cell r="G234" t="str">
            <v/>
          </cell>
          <cell r="H234">
            <v>0</v>
          </cell>
          <cell r="I234" t="str">
            <v/>
          </cell>
        </row>
        <row r="235">
          <cell r="C235" t="str">
            <v/>
          </cell>
          <cell r="D235">
            <v>0</v>
          </cell>
          <cell r="E235">
            <v>0</v>
          </cell>
          <cell r="F235" t="str">
            <v/>
          </cell>
          <cell r="G235" t="str">
            <v/>
          </cell>
          <cell r="H235">
            <v>0</v>
          </cell>
          <cell r="I235" t="str">
            <v/>
          </cell>
        </row>
        <row r="236">
          <cell r="C236" t="str">
            <v/>
          </cell>
          <cell r="D236">
            <v>0</v>
          </cell>
          <cell r="E236">
            <v>0</v>
          </cell>
          <cell r="F236" t="str">
            <v/>
          </cell>
          <cell r="G236" t="str">
            <v/>
          </cell>
          <cell r="H236">
            <v>0</v>
          </cell>
          <cell r="I236" t="str">
            <v/>
          </cell>
        </row>
        <row r="237">
          <cell r="C237" t="str">
            <v/>
          </cell>
          <cell r="D237">
            <v>0</v>
          </cell>
          <cell r="E237">
            <v>0</v>
          </cell>
          <cell r="F237" t="str">
            <v/>
          </cell>
          <cell r="G237" t="str">
            <v/>
          </cell>
          <cell r="H237">
            <v>0</v>
          </cell>
          <cell r="I237" t="str">
            <v/>
          </cell>
        </row>
        <row r="238">
          <cell r="C238" t="str">
            <v/>
          </cell>
          <cell r="D238">
            <v>0</v>
          </cell>
          <cell r="E238">
            <v>0</v>
          </cell>
          <cell r="F238" t="str">
            <v/>
          </cell>
          <cell r="G238" t="str">
            <v/>
          </cell>
          <cell r="H238">
            <v>0</v>
          </cell>
          <cell r="I238" t="str">
            <v/>
          </cell>
        </row>
        <row r="239">
          <cell r="C239" t="str">
            <v/>
          </cell>
          <cell r="D239">
            <v>0</v>
          </cell>
          <cell r="E239">
            <v>0</v>
          </cell>
          <cell r="F239" t="str">
            <v/>
          </cell>
          <cell r="G239" t="str">
            <v/>
          </cell>
          <cell r="H239">
            <v>0</v>
          </cell>
          <cell r="I239" t="str">
            <v/>
          </cell>
        </row>
        <row r="240">
          <cell r="C240" t="str">
            <v/>
          </cell>
          <cell r="D240">
            <v>0</v>
          </cell>
          <cell r="E240">
            <v>0</v>
          </cell>
          <cell r="F240" t="str">
            <v/>
          </cell>
          <cell r="G240" t="str">
            <v/>
          </cell>
          <cell r="H240">
            <v>0</v>
          </cell>
          <cell r="I240" t="str">
            <v/>
          </cell>
        </row>
        <row r="241">
          <cell r="C241" t="str">
            <v/>
          </cell>
          <cell r="D241">
            <v>0</v>
          </cell>
          <cell r="E241">
            <v>0</v>
          </cell>
          <cell r="F241" t="str">
            <v/>
          </cell>
          <cell r="G241" t="str">
            <v/>
          </cell>
          <cell r="H241">
            <v>0</v>
          </cell>
          <cell r="I241" t="str">
            <v/>
          </cell>
        </row>
        <row r="242">
          <cell r="C242" t="str">
            <v/>
          </cell>
          <cell r="D242">
            <v>0</v>
          </cell>
          <cell r="E242">
            <v>0</v>
          </cell>
          <cell r="F242" t="str">
            <v/>
          </cell>
          <cell r="G242" t="str">
            <v/>
          </cell>
          <cell r="H242">
            <v>0</v>
          </cell>
          <cell r="I242" t="str">
            <v/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 t="str">
            <v xml:space="preserve">Subtotal Maquinaria y Equipos </v>
          </cell>
          <cell r="I243">
            <v>1500</v>
          </cell>
        </row>
        <row r="244">
          <cell r="C244" t="str">
            <v>MATERIALES EN OBRA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C245" t="str">
            <v>DESCRIPCION</v>
          </cell>
          <cell r="D245">
            <v>0</v>
          </cell>
          <cell r="E245">
            <v>0</v>
          </cell>
          <cell r="F245" t="str">
            <v>UNIDAD</v>
          </cell>
          <cell r="G245" t="str">
            <v>PRECIO UNITARIO</v>
          </cell>
          <cell r="H245" t="str">
            <v>CANTIDAD</v>
          </cell>
          <cell r="I245" t="str">
            <v>VALOR UNITARIO</v>
          </cell>
        </row>
        <row r="246">
          <cell r="C246" t="str">
            <v/>
          </cell>
          <cell r="D246">
            <v>0</v>
          </cell>
          <cell r="E246">
            <v>0</v>
          </cell>
          <cell r="F246" t="str">
            <v/>
          </cell>
          <cell r="G246" t="str">
            <v/>
          </cell>
          <cell r="H246">
            <v>0</v>
          </cell>
          <cell r="I246" t="str">
            <v/>
          </cell>
        </row>
        <row r="247">
          <cell r="C247" t="str">
            <v/>
          </cell>
          <cell r="D247">
            <v>0</v>
          </cell>
          <cell r="E247">
            <v>0</v>
          </cell>
          <cell r="F247" t="str">
            <v/>
          </cell>
          <cell r="G247" t="str">
            <v/>
          </cell>
          <cell r="H247">
            <v>0</v>
          </cell>
          <cell r="I247" t="str">
            <v/>
          </cell>
        </row>
        <row r="248">
          <cell r="C248" t="str">
            <v/>
          </cell>
          <cell r="D248">
            <v>0</v>
          </cell>
          <cell r="E248">
            <v>0</v>
          </cell>
          <cell r="F248" t="str">
            <v/>
          </cell>
          <cell r="G248" t="str">
            <v/>
          </cell>
          <cell r="H248">
            <v>0</v>
          </cell>
          <cell r="I248" t="str">
            <v/>
          </cell>
        </row>
        <row r="249">
          <cell r="C249" t="str">
            <v/>
          </cell>
          <cell r="D249">
            <v>0</v>
          </cell>
          <cell r="E249">
            <v>0</v>
          </cell>
          <cell r="F249" t="str">
            <v/>
          </cell>
          <cell r="G249" t="str">
            <v/>
          </cell>
          <cell r="H249">
            <v>0</v>
          </cell>
          <cell r="I249" t="str">
            <v/>
          </cell>
        </row>
        <row r="250">
          <cell r="C250" t="str">
            <v/>
          </cell>
          <cell r="D250">
            <v>0</v>
          </cell>
          <cell r="E250">
            <v>0</v>
          </cell>
          <cell r="F250" t="str">
            <v/>
          </cell>
          <cell r="G250" t="str">
            <v/>
          </cell>
          <cell r="H250">
            <v>0</v>
          </cell>
          <cell r="I250" t="str">
            <v/>
          </cell>
        </row>
        <row r="251">
          <cell r="C251" t="str">
            <v/>
          </cell>
          <cell r="D251">
            <v>0</v>
          </cell>
          <cell r="E251">
            <v>0</v>
          </cell>
          <cell r="F251" t="str">
            <v/>
          </cell>
          <cell r="G251" t="str">
            <v/>
          </cell>
          <cell r="H251">
            <v>0</v>
          </cell>
          <cell r="I251" t="str">
            <v/>
          </cell>
        </row>
        <row r="252">
          <cell r="C252" t="str">
            <v/>
          </cell>
          <cell r="D252">
            <v>0</v>
          </cell>
          <cell r="E252">
            <v>0</v>
          </cell>
          <cell r="F252" t="str">
            <v/>
          </cell>
          <cell r="G252" t="str">
            <v/>
          </cell>
          <cell r="H252">
            <v>0</v>
          </cell>
          <cell r="I252" t="str">
            <v/>
          </cell>
        </row>
        <row r="253">
          <cell r="C253" t="str">
            <v/>
          </cell>
          <cell r="D253">
            <v>0</v>
          </cell>
          <cell r="E253">
            <v>0</v>
          </cell>
          <cell r="F253" t="str">
            <v/>
          </cell>
          <cell r="G253" t="str">
            <v/>
          </cell>
          <cell r="H253">
            <v>0</v>
          </cell>
          <cell r="I253" t="str">
            <v/>
          </cell>
        </row>
        <row r="254">
          <cell r="C254" t="str">
            <v/>
          </cell>
          <cell r="D254">
            <v>0</v>
          </cell>
          <cell r="E254">
            <v>0</v>
          </cell>
          <cell r="F254" t="str">
            <v/>
          </cell>
          <cell r="G254" t="str">
            <v/>
          </cell>
          <cell r="H254">
            <v>0</v>
          </cell>
          <cell r="I254" t="str">
            <v/>
          </cell>
        </row>
        <row r="255">
          <cell r="C255" t="str">
            <v/>
          </cell>
          <cell r="D255">
            <v>0</v>
          </cell>
          <cell r="E255">
            <v>0</v>
          </cell>
          <cell r="F255" t="str">
            <v/>
          </cell>
          <cell r="G255" t="str">
            <v/>
          </cell>
          <cell r="H255">
            <v>0</v>
          </cell>
          <cell r="I255" t="str">
            <v/>
          </cell>
        </row>
        <row r="256">
          <cell r="C256" t="str">
            <v/>
          </cell>
          <cell r="D256">
            <v>0</v>
          </cell>
          <cell r="E256">
            <v>0</v>
          </cell>
          <cell r="F256" t="str">
            <v/>
          </cell>
          <cell r="G256" t="str">
            <v/>
          </cell>
          <cell r="H256">
            <v>0</v>
          </cell>
          <cell r="I256" t="str">
            <v/>
          </cell>
        </row>
        <row r="257">
          <cell r="C257" t="str">
            <v/>
          </cell>
          <cell r="D257">
            <v>0</v>
          </cell>
          <cell r="E257">
            <v>0</v>
          </cell>
          <cell r="F257" t="str">
            <v/>
          </cell>
          <cell r="G257" t="str">
            <v/>
          </cell>
          <cell r="H257">
            <v>0</v>
          </cell>
          <cell r="I257" t="str">
            <v/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 t="str">
            <v xml:space="preserve">Subtotal Materiales en Obra </v>
          </cell>
          <cell r="I258">
            <v>0</v>
          </cell>
        </row>
        <row r="259">
          <cell r="C259" t="str">
            <v>TRANSPORTE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C260" t="str">
            <v>DESCRIPCION</v>
          </cell>
          <cell r="D260" t="str">
            <v>UNIDAD</v>
          </cell>
          <cell r="E260" t="str">
            <v>CANTIDAD</v>
          </cell>
          <cell r="F260" t="str">
            <v>DIST.</v>
          </cell>
          <cell r="G260" t="str">
            <v>UNIDAD/KM</v>
          </cell>
          <cell r="H260" t="str">
            <v>TARIFA</v>
          </cell>
          <cell r="I260" t="str">
            <v>VALOR UNITARIO</v>
          </cell>
        </row>
        <row r="261">
          <cell r="C261" t="str">
            <v/>
          </cell>
          <cell r="D261" t="str">
            <v/>
          </cell>
          <cell r="E261">
            <v>0</v>
          </cell>
          <cell r="F261">
            <v>0</v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C262" t="str">
            <v/>
          </cell>
          <cell r="D262" t="str">
            <v/>
          </cell>
          <cell r="E262">
            <v>0</v>
          </cell>
          <cell r="F262">
            <v>0</v>
          </cell>
          <cell r="G262" t="str">
            <v/>
          </cell>
          <cell r="H262" t="str">
            <v/>
          </cell>
          <cell r="I262" t="str">
            <v/>
          </cell>
        </row>
        <row r="263">
          <cell r="C263" t="str">
            <v/>
          </cell>
          <cell r="D263" t="str">
            <v/>
          </cell>
          <cell r="E263">
            <v>0</v>
          </cell>
          <cell r="F263">
            <v>0</v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C264" t="str">
            <v/>
          </cell>
          <cell r="D264" t="str">
            <v/>
          </cell>
          <cell r="E264">
            <v>0</v>
          </cell>
          <cell r="F264">
            <v>0</v>
          </cell>
          <cell r="G264" t="str">
            <v/>
          </cell>
          <cell r="H264" t="str">
            <v/>
          </cell>
          <cell r="I264" t="str">
            <v/>
          </cell>
        </row>
        <row r="265">
          <cell r="C265" t="str">
            <v/>
          </cell>
          <cell r="D265" t="str">
            <v/>
          </cell>
          <cell r="E265">
            <v>0</v>
          </cell>
          <cell r="F265">
            <v>0</v>
          </cell>
          <cell r="G265" t="str">
            <v/>
          </cell>
          <cell r="H265" t="str">
            <v/>
          </cell>
          <cell r="I265" t="str">
            <v/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 t="str">
            <v xml:space="preserve">Subtotal Transporte </v>
          </cell>
          <cell r="I266">
            <v>0</v>
          </cell>
        </row>
        <row r="267">
          <cell r="C267" t="str">
            <v>MANO DE OBRA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C268" t="str">
            <v>DESCRIPCION</v>
          </cell>
          <cell r="D268" t="str">
            <v>CANTIDAD</v>
          </cell>
          <cell r="E268" t="str">
            <v>JORNAL</v>
          </cell>
          <cell r="F268" t="str">
            <v>PRESTAC.</v>
          </cell>
          <cell r="G268" t="str">
            <v>JORNAL TOTAL</v>
          </cell>
          <cell r="H268" t="str">
            <v>RENDIMIENTO</v>
          </cell>
          <cell r="I268" t="str">
            <v>VALOR UNITARIO</v>
          </cell>
        </row>
        <row r="269">
          <cell r="C269" t="str">
            <v>AYUDANTE</v>
          </cell>
          <cell r="D269">
            <v>1</v>
          </cell>
          <cell r="E269">
            <v>25780</v>
          </cell>
          <cell r="F269">
            <v>0.76577268458340253</v>
          </cell>
          <cell r="G269">
            <v>45521.619808560121</v>
          </cell>
          <cell r="H269">
            <v>0.7</v>
          </cell>
          <cell r="I269">
            <v>31865.13</v>
          </cell>
        </row>
        <row r="270">
          <cell r="C270" t="str">
            <v/>
          </cell>
          <cell r="D270">
            <v>0</v>
          </cell>
          <cell r="E270" t="str">
            <v/>
          </cell>
          <cell r="F270" t="str">
            <v/>
          </cell>
          <cell r="G270" t="str">
            <v/>
          </cell>
          <cell r="H270">
            <v>0</v>
          </cell>
          <cell r="I270" t="str">
            <v/>
          </cell>
        </row>
        <row r="271">
          <cell r="C271" t="str">
            <v/>
          </cell>
          <cell r="D271">
            <v>0</v>
          </cell>
          <cell r="E271" t="str">
            <v/>
          </cell>
          <cell r="F271" t="str">
            <v/>
          </cell>
          <cell r="G271" t="str">
            <v/>
          </cell>
          <cell r="H271">
            <v>0</v>
          </cell>
          <cell r="I271" t="str">
            <v/>
          </cell>
        </row>
        <row r="272">
          <cell r="C272" t="str">
            <v/>
          </cell>
          <cell r="D272">
            <v>0</v>
          </cell>
          <cell r="E272" t="str">
            <v/>
          </cell>
          <cell r="F272" t="str">
            <v/>
          </cell>
          <cell r="G272" t="str">
            <v/>
          </cell>
          <cell r="H272">
            <v>0</v>
          </cell>
          <cell r="I272" t="str">
            <v/>
          </cell>
        </row>
        <row r="273">
          <cell r="C273" t="str">
            <v/>
          </cell>
          <cell r="D273">
            <v>0</v>
          </cell>
          <cell r="E273" t="str">
            <v/>
          </cell>
          <cell r="F273" t="str">
            <v/>
          </cell>
          <cell r="G273" t="str">
            <v/>
          </cell>
          <cell r="H273">
            <v>0</v>
          </cell>
          <cell r="I273" t="str">
            <v/>
          </cell>
        </row>
        <row r="274">
          <cell r="C274" t="str">
            <v/>
          </cell>
          <cell r="D274">
            <v>0</v>
          </cell>
          <cell r="E274" t="str">
            <v/>
          </cell>
          <cell r="F274" t="str">
            <v/>
          </cell>
          <cell r="G274" t="str">
            <v/>
          </cell>
          <cell r="H274">
            <v>0</v>
          </cell>
          <cell r="I274" t="str">
            <v/>
          </cell>
        </row>
        <row r="275">
          <cell r="C275" t="str">
            <v/>
          </cell>
          <cell r="D275">
            <v>0</v>
          </cell>
          <cell r="E275" t="str">
            <v/>
          </cell>
          <cell r="F275" t="str">
            <v/>
          </cell>
          <cell r="G275" t="str">
            <v/>
          </cell>
          <cell r="H275">
            <v>0</v>
          </cell>
          <cell r="I275" t="str">
            <v/>
          </cell>
        </row>
        <row r="276">
          <cell r="C276" t="str">
            <v/>
          </cell>
          <cell r="D276">
            <v>0</v>
          </cell>
          <cell r="E276" t="str">
            <v/>
          </cell>
          <cell r="F276" t="str">
            <v/>
          </cell>
          <cell r="G276" t="str">
            <v/>
          </cell>
          <cell r="H276">
            <v>0</v>
          </cell>
          <cell r="I276" t="str">
            <v/>
          </cell>
        </row>
        <row r="277">
          <cell r="C277" t="str">
            <v/>
          </cell>
          <cell r="D277">
            <v>0</v>
          </cell>
          <cell r="E277" t="str">
            <v/>
          </cell>
          <cell r="F277" t="str">
            <v/>
          </cell>
          <cell r="G277" t="str">
            <v/>
          </cell>
          <cell r="H277">
            <v>0</v>
          </cell>
          <cell r="I277" t="str">
            <v/>
          </cell>
        </row>
        <row r="278">
          <cell r="C278" t="str">
            <v/>
          </cell>
          <cell r="D278">
            <v>0</v>
          </cell>
          <cell r="E278" t="str">
            <v/>
          </cell>
          <cell r="F278" t="str">
            <v/>
          </cell>
          <cell r="G278" t="str">
            <v/>
          </cell>
          <cell r="H278">
            <v>0</v>
          </cell>
          <cell r="I278" t="str">
            <v/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 t="str">
            <v xml:space="preserve">Subtotal Mano de Obra </v>
          </cell>
          <cell r="I279">
            <v>31865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C282" t="str">
            <v xml:space="preserve">VALOR PRECIO UNITARIO 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33365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C284" t="str">
            <v>AEX-012</v>
          </cell>
          <cell r="D284" t="str">
            <v xml:space="preserve">EXCAVACIÓN A MANO EN MATERIAL ROCOSO 0,0m &lt; H ≤ 2,0m </v>
          </cell>
          <cell r="E284">
            <v>0</v>
          </cell>
          <cell r="F284">
            <v>0.94</v>
          </cell>
          <cell r="G284">
            <v>44790</v>
          </cell>
          <cell r="H284" t="str">
            <v>UNIDAD :</v>
          </cell>
          <cell r="I284" t="str">
            <v>M3</v>
          </cell>
        </row>
        <row r="285">
          <cell r="C285" t="str">
            <v xml:space="preserve">EXCAVACIÓN A MANO EN MATERIAL ROCOSO 0,0m &lt; H ≤ 2,0m 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C287" t="str">
            <v>MAQUINARIA Y EQUIPOS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C288" t="str">
            <v>DESCRIPCION</v>
          </cell>
          <cell r="D288">
            <v>0</v>
          </cell>
          <cell r="E288">
            <v>0</v>
          </cell>
          <cell r="F288" t="str">
            <v>UNIDAD</v>
          </cell>
          <cell r="G288" t="str">
            <v>TARIFA/ UNIDAD</v>
          </cell>
          <cell r="H288" t="str">
            <v>RENDIMIENTO</v>
          </cell>
          <cell r="I288" t="str">
            <v>VALOR UNITARIO</v>
          </cell>
        </row>
        <row r="289">
          <cell r="C289" t="str">
            <v>HERRAMIENTAS MENORES</v>
          </cell>
          <cell r="D289">
            <v>0</v>
          </cell>
          <cell r="E289">
            <v>0</v>
          </cell>
          <cell r="F289" t="str">
            <v>GLB</v>
          </cell>
          <cell r="G289">
            <v>1000</v>
          </cell>
          <cell r="H289">
            <v>2</v>
          </cell>
          <cell r="I289">
            <v>2000</v>
          </cell>
        </row>
        <row r="290">
          <cell r="C290" t="str">
            <v/>
          </cell>
          <cell r="D290">
            <v>0</v>
          </cell>
          <cell r="E290">
            <v>0</v>
          </cell>
          <cell r="F290" t="str">
            <v/>
          </cell>
          <cell r="G290" t="str">
            <v/>
          </cell>
          <cell r="H290">
            <v>0</v>
          </cell>
          <cell r="I290" t="str">
            <v/>
          </cell>
        </row>
        <row r="291">
          <cell r="C291" t="str">
            <v/>
          </cell>
          <cell r="D291">
            <v>0</v>
          </cell>
          <cell r="E291">
            <v>0</v>
          </cell>
          <cell r="F291" t="str">
            <v/>
          </cell>
          <cell r="G291" t="str">
            <v/>
          </cell>
          <cell r="H291">
            <v>0</v>
          </cell>
          <cell r="I291" t="str">
            <v/>
          </cell>
        </row>
        <row r="292">
          <cell r="C292" t="str">
            <v/>
          </cell>
          <cell r="D292">
            <v>0</v>
          </cell>
          <cell r="E292">
            <v>0</v>
          </cell>
          <cell r="F292" t="str">
            <v/>
          </cell>
          <cell r="G292" t="str">
            <v/>
          </cell>
          <cell r="H292">
            <v>0</v>
          </cell>
          <cell r="I292" t="str">
            <v/>
          </cell>
        </row>
        <row r="293">
          <cell r="C293" t="str">
            <v/>
          </cell>
          <cell r="D293">
            <v>0</v>
          </cell>
          <cell r="E293">
            <v>0</v>
          </cell>
          <cell r="F293" t="str">
            <v/>
          </cell>
          <cell r="G293" t="str">
            <v/>
          </cell>
          <cell r="H293">
            <v>0</v>
          </cell>
          <cell r="I293" t="str">
            <v/>
          </cell>
        </row>
        <row r="294">
          <cell r="C294" t="str">
            <v/>
          </cell>
          <cell r="D294">
            <v>0</v>
          </cell>
          <cell r="E294">
            <v>0</v>
          </cell>
          <cell r="F294" t="str">
            <v/>
          </cell>
          <cell r="G294" t="str">
            <v/>
          </cell>
          <cell r="H294">
            <v>0</v>
          </cell>
          <cell r="I294" t="str">
            <v/>
          </cell>
        </row>
        <row r="295">
          <cell r="C295" t="str">
            <v/>
          </cell>
          <cell r="D295">
            <v>0</v>
          </cell>
          <cell r="E295">
            <v>0</v>
          </cell>
          <cell r="F295" t="str">
            <v/>
          </cell>
          <cell r="G295" t="str">
            <v/>
          </cell>
          <cell r="H295">
            <v>0</v>
          </cell>
          <cell r="I295" t="str">
            <v/>
          </cell>
        </row>
        <row r="296">
          <cell r="C296" t="str">
            <v/>
          </cell>
          <cell r="D296">
            <v>0</v>
          </cell>
          <cell r="E296">
            <v>0</v>
          </cell>
          <cell r="F296" t="str">
            <v/>
          </cell>
          <cell r="G296" t="str">
            <v/>
          </cell>
          <cell r="H296">
            <v>0</v>
          </cell>
          <cell r="I296" t="str">
            <v/>
          </cell>
        </row>
        <row r="297">
          <cell r="C297" t="str">
            <v/>
          </cell>
          <cell r="D297">
            <v>0</v>
          </cell>
          <cell r="E297">
            <v>0</v>
          </cell>
          <cell r="F297" t="str">
            <v/>
          </cell>
          <cell r="G297" t="str">
            <v/>
          </cell>
          <cell r="H297">
            <v>0</v>
          </cell>
          <cell r="I297" t="str">
            <v/>
          </cell>
        </row>
        <row r="298">
          <cell r="C298" t="str">
            <v/>
          </cell>
          <cell r="D298">
            <v>0</v>
          </cell>
          <cell r="E298">
            <v>0</v>
          </cell>
          <cell r="F298" t="str">
            <v/>
          </cell>
          <cell r="G298" t="str">
            <v/>
          </cell>
          <cell r="H298">
            <v>0</v>
          </cell>
          <cell r="I298" t="str">
            <v/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 t="str">
            <v xml:space="preserve">Subtotal Maquinaria y Equipos </v>
          </cell>
          <cell r="I299">
            <v>2000</v>
          </cell>
        </row>
        <row r="300">
          <cell r="C300" t="str">
            <v>MATERIALES EN OBRA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C301" t="str">
            <v>DESCRIPCION</v>
          </cell>
          <cell r="D301">
            <v>0</v>
          </cell>
          <cell r="E301">
            <v>0</v>
          </cell>
          <cell r="F301" t="str">
            <v>UNIDAD</v>
          </cell>
          <cell r="G301" t="str">
            <v>PRECIO UNITARIO</v>
          </cell>
          <cell r="H301" t="str">
            <v>CANTIDAD</v>
          </cell>
          <cell r="I301" t="str">
            <v>VALOR UNITARIO</v>
          </cell>
        </row>
        <row r="302">
          <cell r="C302" t="str">
            <v/>
          </cell>
          <cell r="D302">
            <v>0</v>
          </cell>
          <cell r="E302">
            <v>0</v>
          </cell>
          <cell r="F302" t="str">
            <v/>
          </cell>
          <cell r="G302" t="str">
            <v/>
          </cell>
          <cell r="H302">
            <v>0</v>
          </cell>
          <cell r="I302" t="str">
            <v/>
          </cell>
        </row>
        <row r="303">
          <cell r="C303" t="str">
            <v/>
          </cell>
          <cell r="D303">
            <v>0</v>
          </cell>
          <cell r="E303">
            <v>0</v>
          </cell>
          <cell r="F303" t="str">
            <v/>
          </cell>
          <cell r="G303" t="str">
            <v/>
          </cell>
          <cell r="H303">
            <v>0</v>
          </cell>
          <cell r="I303" t="str">
            <v/>
          </cell>
        </row>
        <row r="304">
          <cell r="C304" t="str">
            <v/>
          </cell>
          <cell r="D304">
            <v>0</v>
          </cell>
          <cell r="E304">
            <v>0</v>
          </cell>
          <cell r="F304" t="str">
            <v/>
          </cell>
          <cell r="G304" t="str">
            <v/>
          </cell>
          <cell r="H304">
            <v>0</v>
          </cell>
          <cell r="I304" t="str">
            <v/>
          </cell>
        </row>
        <row r="305">
          <cell r="C305" t="str">
            <v/>
          </cell>
          <cell r="D305">
            <v>0</v>
          </cell>
          <cell r="E305">
            <v>0</v>
          </cell>
          <cell r="F305" t="str">
            <v/>
          </cell>
          <cell r="G305" t="str">
            <v/>
          </cell>
          <cell r="H305">
            <v>0</v>
          </cell>
          <cell r="I305" t="str">
            <v/>
          </cell>
        </row>
        <row r="306">
          <cell r="C306" t="str">
            <v/>
          </cell>
          <cell r="D306">
            <v>0</v>
          </cell>
          <cell r="E306">
            <v>0</v>
          </cell>
          <cell r="F306" t="str">
            <v/>
          </cell>
          <cell r="G306" t="str">
            <v/>
          </cell>
          <cell r="H306">
            <v>0</v>
          </cell>
          <cell r="I306" t="str">
            <v/>
          </cell>
        </row>
        <row r="307">
          <cell r="C307" t="str">
            <v/>
          </cell>
          <cell r="D307">
            <v>0</v>
          </cell>
          <cell r="E307">
            <v>0</v>
          </cell>
          <cell r="F307" t="str">
            <v/>
          </cell>
          <cell r="G307" t="str">
            <v/>
          </cell>
          <cell r="H307">
            <v>0</v>
          </cell>
          <cell r="I307" t="str">
            <v/>
          </cell>
        </row>
        <row r="308">
          <cell r="C308" t="str">
            <v/>
          </cell>
          <cell r="D308">
            <v>0</v>
          </cell>
          <cell r="E308">
            <v>0</v>
          </cell>
          <cell r="F308" t="str">
            <v/>
          </cell>
          <cell r="G308" t="str">
            <v/>
          </cell>
          <cell r="H308">
            <v>0</v>
          </cell>
          <cell r="I308" t="str">
            <v/>
          </cell>
        </row>
        <row r="309">
          <cell r="C309" t="str">
            <v/>
          </cell>
          <cell r="D309">
            <v>0</v>
          </cell>
          <cell r="E309">
            <v>0</v>
          </cell>
          <cell r="F309" t="str">
            <v/>
          </cell>
          <cell r="G309" t="str">
            <v/>
          </cell>
          <cell r="H309">
            <v>0</v>
          </cell>
          <cell r="I309" t="str">
            <v/>
          </cell>
        </row>
        <row r="310">
          <cell r="C310" t="str">
            <v/>
          </cell>
          <cell r="D310">
            <v>0</v>
          </cell>
          <cell r="E310">
            <v>0</v>
          </cell>
          <cell r="F310" t="str">
            <v/>
          </cell>
          <cell r="G310" t="str">
            <v/>
          </cell>
          <cell r="H310">
            <v>0</v>
          </cell>
          <cell r="I310" t="str">
            <v/>
          </cell>
        </row>
        <row r="311">
          <cell r="C311" t="str">
            <v/>
          </cell>
          <cell r="D311">
            <v>0</v>
          </cell>
          <cell r="E311">
            <v>0</v>
          </cell>
          <cell r="F311" t="str">
            <v/>
          </cell>
          <cell r="G311" t="str">
            <v/>
          </cell>
          <cell r="H311">
            <v>0</v>
          </cell>
          <cell r="I311" t="str">
            <v/>
          </cell>
        </row>
        <row r="312">
          <cell r="C312" t="str">
            <v/>
          </cell>
          <cell r="D312">
            <v>0</v>
          </cell>
          <cell r="E312">
            <v>0</v>
          </cell>
          <cell r="F312" t="str">
            <v/>
          </cell>
          <cell r="G312" t="str">
            <v/>
          </cell>
          <cell r="H312">
            <v>0</v>
          </cell>
          <cell r="I312" t="str">
            <v/>
          </cell>
        </row>
        <row r="313">
          <cell r="C313" t="str">
            <v/>
          </cell>
          <cell r="D313">
            <v>0</v>
          </cell>
          <cell r="E313">
            <v>0</v>
          </cell>
          <cell r="F313" t="str">
            <v/>
          </cell>
          <cell r="G313" t="str">
            <v/>
          </cell>
          <cell r="H313">
            <v>0</v>
          </cell>
          <cell r="I313" t="str">
            <v/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 t="str">
            <v xml:space="preserve">Subtotal Materiales en Obra </v>
          </cell>
          <cell r="I314">
            <v>0</v>
          </cell>
        </row>
        <row r="315">
          <cell r="C315" t="str">
            <v>TRANSPORTE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C316" t="str">
            <v>DESCRIPCION</v>
          </cell>
          <cell r="D316" t="str">
            <v>UNIDAD</v>
          </cell>
          <cell r="E316" t="str">
            <v>CANTIDAD</v>
          </cell>
          <cell r="F316" t="str">
            <v>DIST.</v>
          </cell>
          <cell r="G316" t="str">
            <v>UNIDAD/KM</v>
          </cell>
          <cell r="H316" t="str">
            <v>TARIFA</v>
          </cell>
          <cell r="I316" t="str">
            <v>VALOR UNITARIO</v>
          </cell>
        </row>
        <row r="317">
          <cell r="C317" t="str">
            <v/>
          </cell>
          <cell r="D317" t="str">
            <v/>
          </cell>
          <cell r="E317">
            <v>0</v>
          </cell>
          <cell r="F317">
            <v>0</v>
          </cell>
          <cell r="G317" t="str">
            <v/>
          </cell>
          <cell r="H317" t="str">
            <v/>
          </cell>
          <cell r="I317" t="str">
            <v/>
          </cell>
        </row>
        <row r="318">
          <cell r="C318" t="str">
            <v/>
          </cell>
          <cell r="D318" t="str">
            <v/>
          </cell>
          <cell r="E318">
            <v>0</v>
          </cell>
          <cell r="F318">
            <v>0</v>
          </cell>
          <cell r="G318" t="str">
            <v/>
          </cell>
          <cell r="H318" t="str">
            <v/>
          </cell>
          <cell r="I318" t="str">
            <v/>
          </cell>
        </row>
        <row r="319">
          <cell r="C319" t="str">
            <v/>
          </cell>
          <cell r="D319" t="str">
            <v/>
          </cell>
          <cell r="E319">
            <v>0</v>
          </cell>
          <cell r="F319">
            <v>0</v>
          </cell>
          <cell r="G319" t="str">
            <v/>
          </cell>
          <cell r="H319" t="str">
            <v/>
          </cell>
          <cell r="I319" t="str">
            <v/>
          </cell>
        </row>
        <row r="320">
          <cell r="C320" t="str">
            <v/>
          </cell>
          <cell r="D320" t="str">
            <v/>
          </cell>
          <cell r="E320">
            <v>0</v>
          </cell>
          <cell r="F320">
            <v>0</v>
          </cell>
          <cell r="G320" t="str">
            <v/>
          </cell>
          <cell r="H320" t="str">
            <v/>
          </cell>
          <cell r="I320" t="str">
            <v/>
          </cell>
        </row>
        <row r="321">
          <cell r="C321" t="str">
            <v/>
          </cell>
          <cell r="D321" t="str">
            <v/>
          </cell>
          <cell r="E321">
            <v>0</v>
          </cell>
          <cell r="F321">
            <v>0</v>
          </cell>
          <cell r="G321" t="str">
            <v/>
          </cell>
          <cell r="H321" t="str">
            <v/>
          </cell>
          <cell r="I321" t="str">
            <v/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 t="str">
            <v xml:space="preserve">Subtotal Transporte </v>
          </cell>
          <cell r="I322">
            <v>0</v>
          </cell>
        </row>
        <row r="323">
          <cell r="C323" t="str">
            <v>MANO DE OBRA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C324" t="str">
            <v>DESCRIPCION</v>
          </cell>
          <cell r="D324" t="str">
            <v>CANTIDAD</v>
          </cell>
          <cell r="E324" t="str">
            <v>JORNAL</v>
          </cell>
          <cell r="F324" t="str">
            <v>PRESTAC.</v>
          </cell>
          <cell r="G324" t="str">
            <v>JORNAL TOTAL</v>
          </cell>
          <cell r="H324" t="str">
            <v>RENDIMIENTO</v>
          </cell>
          <cell r="I324" t="str">
            <v>VALOR UNITARIO</v>
          </cell>
        </row>
        <row r="325">
          <cell r="C325" t="str">
            <v>AYUDANTE</v>
          </cell>
          <cell r="D325">
            <v>1</v>
          </cell>
          <cell r="E325">
            <v>25780</v>
          </cell>
          <cell r="F325">
            <v>0.76577268458340253</v>
          </cell>
          <cell r="G325">
            <v>45521.619808560121</v>
          </cell>
          <cell r="H325">
            <v>0.94</v>
          </cell>
          <cell r="I325">
            <v>42790.32</v>
          </cell>
        </row>
        <row r="326">
          <cell r="C326" t="str">
            <v/>
          </cell>
          <cell r="D326">
            <v>0</v>
          </cell>
          <cell r="E326" t="str">
            <v/>
          </cell>
          <cell r="F326" t="str">
            <v/>
          </cell>
          <cell r="G326" t="str">
            <v/>
          </cell>
          <cell r="H326">
            <v>0</v>
          </cell>
          <cell r="I326" t="str">
            <v/>
          </cell>
        </row>
        <row r="327">
          <cell r="C327" t="str">
            <v/>
          </cell>
          <cell r="D327">
            <v>0</v>
          </cell>
          <cell r="E327" t="str">
            <v/>
          </cell>
          <cell r="F327" t="str">
            <v/>
          </cell>
          <cell r="G327" t="str">
            <v/>
          </cell>
          <cell r="H327">
            <v>0</v>
          </cell>
          <cell r="I327" t="str">
            <v/>
          </cell>
        </row>
        <row r="328">
          <cell r="C328" t="str">
            <v/>
          </cell>
          <cell r="D328">
            <v>0</v>
          </cell>
          <cell r="E328" t="str">
            <v/>
          </cell>
          <cell r="F328" t="str">
            <v/>
          </cell>
          <cell r="G328" t="str">
            <v/>
          </cell>
          <cell r="H328">
            <v>0</v>
          </cell>
          <cell r="I328" t="str">
            <v/>
          </cell>
        </row>
        <row r="329">
          <cell r="C329" t="str">
            <v/>
          </cell>
          <cell r="D329">
            <v>0</v>
          </cell>
          <cell r="E329" t="str">
            <v/>
          </cell>
          <cell r="F329" t="str">
            <v/>
          </cell>
          <cell r="G329" t="str">
            <v/>
          </cell>
          <cell r="H329">
            <v>0</v>
          </cell>
          <cell r="I329" t="str">
            <v/>
          </cell>
        </row>
        <row r="330">
          <cell r="C330" t="str">
            <v/>
          </cell>
          <cell r="D330">
            <v>0</v>
          </cell>
          <cell r="E330" t="str">
            <v/>
          </cell>
          <cell r="F330" t="str">
            <v/>
          </cell>
          <cell r="G330" t="str">
            <v/>
          </cell>
          <cell r="H330">
            <v>0</v>
          </cell>
          <cell r="I330" t="str">
            <v/>
          </cell>
        </row>
        <row r="331">
          <cell r="C331" t="str">
            <v/>
          </cell>
          <cell r="D331">
            <v>0</v>
          </cell>
          <cell r="E331" t="str">
            <v/>
          </cell>
          <cell r="F331" t="str">
            <v/>
          </cell>
          <cell r="G331" t="str">
            <v/>
          </cell>
          <cell r="H331">
            <v>0</v>
          </cell>
          <cell r="I331" t="str">
            <v/>
          </cell>
        </row>
        <row r="332">
          <cell r="C332" t="str">
            <v/>
          </cell>
          <cell r="D332">
            <v>0</v>
          </cell>
          <cell r="E332" t="str">
            <v/>
          </cell>
          <cell r="F332" t="str">
            <v/>
          </cell>
          <cell r="G332" t="str">
            <v/>
          </cell>
          <cell r="H332">
            <v>0</v>
          </cell>
          <cell r="I332" t="str">
            <v/>
          </cell>
        </row>
        <row r="333">
          <cell r="C333" t="str">
            <v/>
          </cell>
          <cell r="D333">
            <v>0</v>
          </cell>
          <cell r="E333" t="str">
            <v/>
          </cell>
          <cell r="F333" t="str">
            <v/>
          </cell>
          <cell r="G333" t="str">
            <v/>
          </cell>
          <cell r="H333">
            <v>0</v>
          </cell>
          <cell r="I333" t="str">
            <v/>
          </cell>
        </row>
        <row r="334">
          <cell r="C334" t="str">
            <v/>
          </cell>
          <cell r="D334">
            <v>0</v>
          </cell>
          <cell r="E334" t="str">
            <v/>
          </cell>
          <cell r="F334" t="str">
            <v/>
          </cell>
          <cell r="G334" t="str">
            <v/>
          </cell>
          <cell r="H334">
            <v>0</v>
          </cell>
          <cell r="I334" t="str">
            <v/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 t="str">
            <v xml:space="preserve">Subtotal Mano de Obra </v>
          </cell>
          <cell r="I335">
            <v>42790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C338" t="str">
            <v xml:space="preserve">VALOR PRECIO UNITARIO 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44790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C340" t="str">
            <v>AEX-018</v>
          </cell>
          <cell r="D340" t="str">
            <v>RETIRO DE MATERIAL DE OBRA A LUGAR AUTORIZADO</v>
          </cell>
          <cell r="E340">
            <v>0</v>
          </cell>
          <cell r="F340">
            <v>0.02</v>
          </cell>
          <cell r="G340">
            <v>13170</v>
          </cell>
          <cell r="H340" t="str">
            <v>UNIDAD :</v>
          </cell>
          <cell r="I340" t="str">
            <v>M3</v>
          </cell>
        </row>
        <row r="341">
          <cell r="C341" t="str">
            <v>RETIRO DE MATERIAL DE OBRA A LUGAR AUTORIZADO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C343" t="str">
            <v>MAQUINARIA Y EQUIPOS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C344" t="str">
            <v>DESCRIPCION</v>
          </cell>
          <cell r="D344">
            <v>0</v>
          </cell>
          <cell r="E344">
            <v>0</v>
          </cell>
          <cell r="F344" t="str">
            <v>UNIDAD</v>
          </cell>
          <cell r="G344" t="str">
            <v>TARIFA/ UNIDAD</v>
          </cell>
          <cell r="H344" t="str">
            <v>RENDIMIENTO</v>
          </cell>
          <cell r="I344" t="str">
            <v>VALOR UNITARIO</v>
          </cell>
        </row>
        <row r="345">
          <cell r="C345" t="str">
            <v>HERRAMIENTAS MENORES</v>
          </cell>
          <cell r="D345">
            <v>0</v>
          </cell>
          <cell r="E345">
            <v>0</v>
          </cell>
          <cell r="F345" t="str">
            <v>GLB</v>
          </cell>
          <cell r="G345">
            <v>1000</v>
          </cell>
          <cell r="H345">
            <v>0.26</v>
          </cell>
          <cell r="I345">
            <v>260</v>
          </cell>
        </row>
        <row r="346">
          <cell r="C346" t="str">
            <v/>
          </cell>
          <cell r="D346">
            <v>0</v>
          </cell>
          <cell r="E346">
            <v>0</v>
          </cell>
          <cell r="F346" t="str">
            <v/>
          </cell>
          <cell r="G346" t="str">
            <v/>
          </cell>
          <cell r="H346">
            <v>0</v>
          </cell>
          <cell r="I346" t="str">
            <v/>
          </cell>
        </row>
        <row r="347">
          <cell r="C347" t="str">
            <v/>
          </cell>
          <cell r="D347">
            <v>0</v>
          </cell>
          <cell r="E347">
            <v>0</v>
          </cell>
          <cell r="F347" t="str">
            <v/>
          </cell>
          <cell r="G347" t="str">
            <v/>
          </cell>
          <cell r="H347">
            <v>0</v>
          </cell>
          <cell r="I347" t="str">
            <v/>
          </cell>
        </row>
        <row r="348">
          <cell r="C348" t="str">
            <v/>
          </cell>
          <cell r="D348">
            <v>0</v>
          </cell>
          <cell r="E348">
            <v>0</v>
          </cell>
          <cell r="F348" t="str">
            <v/>
          </cell>
          <cell r="G348" t="str">
            <v/>
          </cell>
          <cell r="H348">
            <v>0</v>
          </cell>
          <cell r="I348" t="str">
            <v/>
          </cell>
        </row>
        <row r="349">
          <cell r="C349" t="str">
            <v/>
          </cell>
          <cell r="D349">
            <v>0</v>
          </cell>
          <cell r="E349">
            <v>0</v>
          </cell>
          <cell r="F349" t="str">
            <v/>
          </cell>
          <cell r="G349" t="str">
            <v/>
          </cell>
          <cell r="H349">
            <v>0</v>
          </cell>
          <cell r="I349" t="str">
            <v/>
          </cell>
        </row>
        <row r="350">
          <cell r="C350" t="str">
            <v/>
          </cell>
          <cell r="D350">
            <v>0</v>
          </cell>
          <cell r="E350">
            <v>0</v>
          </cell>
          <cell r="F350" t="str">
            <v/>
          </cell>
          <cell r="G350" t="str">
            <v/>
          </cell>
          <cell r="H350">
            <v>0</v>
          </cell>
          <cell r="I350" t="str">
            <v/>
          </cell>
        </row>
        <row r="351">
          <cell r="C351" t="str">
            <v/>
          </cell>
          <cell r="D351">
            <v>0</v>
          </cell>
          <cell r="E351">
            <v>0</v>
          </cell>
          <cell r="F351" t="str">
            <v/>
          </cell>
          <cell r="G351" t="str">
            <v/>
          </cell>
          <cell r="H351">
            <v>0</v>
          </cell>
          <cell r="I351" t="str">
            <v/>
          </cell>
        </row>
        <row r="352">
          <cell r="C352" t="str">
            <v/>
          </cell>
          <cell r="D352">
            <v>0</v>
          </cell>
          <cell r="E352">
            <v>0</v>
          </cell>
          <cell r="F352" t="str">
            <v/>
          </cell>
          <cell r="G352" t="str">
            <v/>
          </cell>
          <cell r="H352">
            <v>0</v>
          </cell>
          <cell r="I352" t="str">
            <v/>
          </cell>
        </row>
        <row r="353">
          <cell r="C353" t="str">
            <v/>
          </cell>
          <cell r="D353">
            <v>0</v>
          </cell>
          <cell r="E353">
            <v>0</v>
          </cell>
          <cell r="F353" t="str">
            <v/>
          </cell>
          <cell r="G353" t="str">
            <v/>
          </cell>
          <cell r="H353">
            <v>0</v>
          </cell>
          <cell r="I353" t="str">
            <v/>
          </cell>
        </row>
        <row r="354">
          <cell r="C354" t="str">
            <v/>
          </cell>
          <cell r="D354">
            <v>0</v>
          </cell>
          <cell r="E354">
            <v>0</v>
          </cell>
          <cell r="F354" t="str">
            <v/>
          </cell>
          <cell r="G354" t="str">
            <v/>
          </cell>
          <cell r="H354">
            <v>0</v>
          </cell>
          <cell r="I354" t="str">
            <v/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 t="str">
            <v xml:space="preserve">Subtotal Maquinaria y Equipos </v>
          </cell>
          <cell r="I355">
            <v>260</v>
          </cell>
        </row>
        <row r="356">
          <cell r="C356" t="str">
            <v>MATERIALES EN OBRA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C357" t="str">
            <v>DESCRIPCION</v>
          </cell>
          <cell r="D357">
            <v>0</v>
          </cell>
          <cell r="E357">
            <v>0</v>
          </cell>
          <cell r="F357" t="str">
            <v>UNIDAD</v>
          </cell>
          <cell r="G357" t="str">
            <v>PRECIO UNITARIO</v>
          </cell>
          <cell r="H357" t="str">
            <v>CANTIDAD</v>
          </cell>
          <cell r="I357" t="str">
            <v>VALOR UNITARIO</v>
          </cell>
        </row>
        <row r="358">
          <cell r="C358" t="str">
            <v/>
          </cell>
          <cell r="D358">
            <v>0</v>
          </cell>
          <cell r="E358">
            <v>0</v>
          </cell>
          <cell r="F358" t="str">
            <v/>
          </cell>
          <cell r="G358" t="str">
            <v/>
          </cell>
          <cell r="H358">
            <v>0</v>
          </cell>
          <cell r="I358" t="str">
            <v/>
          </cell>
        </row>
        <row r="359">
          <cell r="C359" t="str">
            <v/>
          </cell>
          <cell r="D359">
            <v>0</v>
          </cell>
          <cell r="E359">
            <v>0</v>
          </cell>
          <cell r="F359" t="str">
            <v/>
          </cell>
          <cell r="G359" t="str">
            <v/>
          </cell>
          <cell r="H359">
            <v>0</v>
          </cell>
          <cell r="I359" t="str">
            <v/>
          </cell>
        </row>
        <row r="360">
          <cell r="C360" t="str">
            <v/>
          </cell>
          <cell r="D360">
            <v>0</v>
          </cell>
          <cell r="E360">
            <v>0</v>
          </cell>
          <cell r="F360" t="str">
            <v/>
          </cell>
          <cell r="G360" t="str">
            <v/>
          </cell>
          <cell r="H360">
            <v>0</v>
          </cell>
          <cell r="I360" t="str">
            <v/>
          </cell>
        </row>
        <row r="361">
          <cell r="C361" t="str">
            <v/>
          </cell>
          <cell r="D361">
            <v>0</v>
          </cell>
          <cell r="E361">
            <v>0</v>
          </cell>
          <cell r="F361" t="str">
            <v/>
          </cell>
          <cell r="G361" t="str">
            <v/>
          </cell>
          <cell r="H361">
            <v>0</v>
          </cell>
          <cell r="I361" t="str">
            <v/>
          </cell>
        </row>
        <row r="362">
          <cell r="C362" t="str">
            <v/>
          </cell>
          <cell r="D362">
            <v>0</v>
          </cell>
          <cell r="E362">
            <v>0</v>
          </cell>
          <cell r="F362" t="str">
            <v/>
          </cell>
          <cell r="G362" t="str">
            <v/>
          </cell>
          <cell r="H362">
            <v>0</v>
          </cell>
          <cell r="I362" t="str">
            <v/>
          </cell>
        </row>
        <row r="363">
          <cell r="C363" t="str">
            <v/>
          </cell>
          <cell r="D363">
            <v>0</v>
          </cell>
          <cell r="E363">
            <v>0</v>
          </cell>
          <cell r="F363" t="str">
            <v/>
          </cell>
          <cell r="G363" t="str">
            <v/>
          </cell>
          <cell r="H363">
            <v>0</v>
          </cell>
          <cell r="I363" t="str">
            <v/>
          </cell>
        </row>
        <row r="364">
          <cell r="C364" t="str">
            <v/>
          </cell>
          <cell r="D364">
            <v>0</v>
          </cell>
          <cell r="E364">
            <v>0</v>
          </cell>
          <cell r="F364" t="str">
            <v/>
          </cell>
          <cell r="G364" t="str">
            <v/>
          </cell>
          <cell r="H364">
            <v>0</v>
          </cell>
          <cell r="I364" t="str">
            <v/>
          </cell>
        </row>
        <row r="365">
          <cell r="C365" t="str">
            <v/>
          </cell>
          <cell r="D365">
            <v>0</v>
          </cell>
          <cell r="E365">
            <v>0</v>
          </cell>
          <cell r="F365" t="str">
            <v/>
          </cell>
          <cell r="G365" t="str">
            <v/>
          </cell>
          <cell r="H365">
            <v>0</v>
          </cell>
          <cell r="I365" t="str">
            <v/>
          </cell>
        </row>
        <row r="366">
          <cell r="C366" t="str">
            <v/>
          </cell>
          <cell r="D366">
            <v>0</v>
          </cell>
          <cell r="E366">
            <v>0</v>
          </cell>
          <cell r="F366" t="str">
            <v/>
          </cell>
          <cell r="G366" t="str">
            <v/>
          </cell>
          <cell r="H366">
            <v>0</v>
          </cell>
          <cell r="I366" t="str">
            <v/>
          </cell>
        </row>
        <row r="367">
          <cell r="C367" t="str">
            <v/>
          </cell>
          <cell r="D367">
            <v>0</v>
          </cell>
          <cell r="E367">
            <v>0</v>
          </cell>
          <cell r="F367" t="str">
            <v/>
          </cell>
          <cell r="G367" t="str">
            <v/>
          </cell>
          <cell r="H367">
            <v>0</v>
          </cell>
          <cell r="I367" t="str">
            <v/>
          </cell>
        </row>
        <row r="368">
          <cell r="C368" t="str">
            <v/>
          </cell>
          <cell r="D368">
            <v>0</v>
          </cell>
          <cell r="E368">
            <v>0</v>
          </cell>
          <cell r="F368" t="str">
            <v/>
          </cell>
          <cell r="G368" t="str">
            <v/>
          </cell>
          <cell r="H368">
            <v>0</v>
          </cell>
          <cell r="I368" t="str">
            <v/>
          </cell>
        </row>
        <row r="369">
          <cell r="C369" t="str">
            <v/>
          </cell>
          <cell r="D369">
            <v>0</v>
          </cell>
          <cell r="E369">
            <v>0</v>
          </cell>
          <cell r="F369" t="str">
            <v/>
          </cell>
          <cell r="G369" t="str">
            <v/>
          </cell>
          <cell r="H369">
            <v>0</v>
          </cell>
          <cell r="I369" t="str">
            <v/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 t="str">
            <v xml:space="preserve">Subtotal Materiales en Obra </v>
          </cell>
          <cell r="I370">
            <v>0</v>
          </cell>
        </row>
        <row r="371">
          <cell r="C371" t="str">
            <v>TRANSPORTE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C372" t="str">
            <v>DESCRIPCION</v>
          </cell>
          <cell r="D372" t="str">
            <v>UNIDAD</v>
          </cell>
          <cell r="E372" t="str">
            <v>CANTIDAD</v>
          </cell>
          <cell r="F372" t="str">
            <v>DIST.</v>
          </cell>
          <cell r="G372" t="str">
            <v>UNIDAD/KM</v>
          </cell>
          <cell r="H372" t="str">
            <v>TARIFA</v>
          </cell>
          <cell r="I372" t="str">
            <v>VALOR UNITARIO</v>
          </cell>
        </row>
        <row r="373">
          <cell r="C373" t="str">
            <v>TRANSPORTE VOLQUETA 6 M3</v>
          </cell>
          <cell r="D373" t="str">
            <v>M3</v>
          </cell>
          <cell r="E373">
            <v>1</v>
          </cell>
          <cell r="F373">
            <v>20</v>
          </cell>
          <cell r="G373">
            <v>20</v>
          </cell>
          <cell r="H373">
            <v>600</v>
          </cell>
          <cell r="I373">
            <v>12000</v>
          </cell>
        </row>
        <row r="374">
          <cell r="C374" t="str">
            <v/>
          </cell>
          <cell r="D374" t="str">
            <v/>
          </cell>
          <cell r="E374">
            <v>0</v>
          </cell>
          <cell r="F374">
            <v>0</v>
          </cell>
          <cell r="G374" t="str">
            <v/>
          </cell>
          <cell r="H374" t="str">
            <v/>
          </cell>
          <cell r="I374" t="str">
            <v/>
          </cell>
        </row>
        <row r="375">
          <cell r="C375" t="str">
            <v/>
          </cell>
          <cell r="D375" t="str">
            <v/>
          </cell>
          <cell r="E375">
            <v>0</v>
          </cell>
          <cell r="F375">
            <v>0</v>
          </cell>
          <cell r="G375" t="str">
            <v/>
          </cell>
          <cell r="H375" t="str">
            <v/>
          </cell>
          <cell r="I375" t="str">
            <v/>
          </cell>
        </row>
        <row r="376">
          <cell r="C376" t="str">
            <v/>
          </cell>
          <cell r="D376" t="str">
            <v/>
          </cell>
          <cell r="E376">
            <v>0</v>
          </cell>
          <cell r="F376">
            <v>0</v>
          </cell>
          <cell r="G376" t="str">
            <v/>
          </cell>
          <cell r="H376" t="str">
            <v/>
          </cell>
          <cell r="I376" t="str">
            <v/>
          </cell>
        </row>
        <row r="377">
          <cell r="C377" t="str">
            <v/>
          </cell>
          <cell r="D377" t="str">
            <v/>
          </cell>
          <cell r="E377">
            <v>0</v>
          </cell>
          <cell r="F377">
            <v>0</v>
          </cell>
          <cell r="G377" t="str">
            <v/>
          </cell>
          <cell r="H377" t="str">
            <v/>
          </cell>
          <cell r="I377" t="str">
            <v/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 t="str">
            <v xml:space="preserve">Subtotal Transporte </v>
          </cell>
          <cell r="I378">
            <v>12000</v>
          </cell>
        </row>
        <row r="379">
          <cell r="C379" t="str">
            <v>MANO DE OBRA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C380" t="str">
            <v>DESCRIPCION</v>
          </cell>
          <cell r="D380" t="str">
            <v>CANTIDAD</v>
          </cell>
          <cell r="E380" t="str">
            <v>JORNAL</v>
          </cell>
          <cell r="F380" t="str">
            <v>PRESTAC.</v>
          </cell>
          <cell r="G380" t="str">
            <v>JORNAL TOTAL</v>
          </cell>
          <cell r="H380" t="str">
            <v>RENDIMIENTO</v>
          </cell>
          <cell r="I380" t="str">
            <v>VALOR UNITARIO</v>
          </cell>
        </row>
        <row r="381">
          <cell r="C381" t="str">
            <v>AYUDANTE</v>
          </cell>
          <cell r="D381">
            <v>1</v>
          </cell>
          <cell r="E381">
            <v>25780</v>
          </cell>
          <cell r="F381">
            <v>0.76577268458340253</v>
          </cell>
          <cell r="G381">
            <v>45521.619808560121</v>
          </cell>
          <cell r="H381">
            <v>0.02</v>
          </cell>
          <cell r="I381">
            <v>910.43</v>
          </cell>
        </row>
        <row r="382">
          <cell r="C382" t="str">
            <v/>
          </cell>
          <cell r="D382">
            <v>0</v>
          </cell>
          <cell r="E382" t="str">
            <v/>
          </cell>
          <cell r="F382" t="str">
            <v/>
          </cell>
          <cell r="G382" t="str">
            <v/>
          </cell>
          <cell r="H382">
            <v>0</v>
          </cell>
          <cell r="I382" t="str">
            <v/>
          </cell>
        </row>
        <row r="383">
          <cell r="C383" t="str">
            <v/>
          </cell>
          <cell r="D383">
            <v>0</v>
          </cell>
          <cell r="E383" t="str">
            <v/>
          </cell>
          <cell r="F383" t="str">
            <v/>
          </cell>
          <cell r="G383" t="str">
            <v/>
          </cell>
          <cell r="H383">
            <v>0</v>
          </cell>
          <cell r="I383" t="str">
            <v/>
          </cell>
        </row>
        <row r="384">
          <cell r="C384" t="str">
            <v/>
          </cell>
          <cell r="D384">
            <v>0</v>
          </cell>
          <cell r="E384" t="str">
            <v/>
          </cell>
          <cell r="F384" t="str">
            <v/>
          </cell>
          <cell r="G384" t="str">
            <v/>
          </cell>
          <cell r="H384">
            <v>0</v>
          </cell>
          <cell r="I384" t="str">
            <v/>
          </cell>
        </row>
        <row r="385">
          <cell r="C385" t="str">
            <v/>
          </cell>
          <cell r="D385">
            <v>0</v>
          </cell>
          <cell r="E385" t="str">
            <v/>
          </cell>
          <cell r="F385" t="str">
            <v/>
          </cell>
          <cell r="G385" t="str">
            <v/>
          </cell>
          <cell r="H385">
            <v>0</v>
          </cell>
          <cell r="I385" t="str">
            <v/>
          </cell>
        </row>
        <row r="386">
          <cell r="C386" t="str">
            <v/>
          </cell>
          <cell r="D386">
            <v>0</v>
          </cell>
          <cell r="E386" t="str">
            <v/>
          </cell>
          <cell r="F386" t="str">
            <v/>
          </cell>
          <cell r="G386" t="str">
            <v/>
          </cell>
          <cell r="H386">
            <v>0</v>
          </cell>
          <cell r="I386" t="str">
            <v/>
          </cell>
        </row>
        <row r="387">
          <cell r="C387" t="str">
            <v/>
          </cell>
          <cell r="D387">
            <v>0</v>
          </cell>
          <cell r="E387" t="str">
            <v/>
          </cell>
          <cell r="F387" t="str">
            <v/>
          </cell>
          <cell r="G387" t="str">
            <v/>
          </cell>
          <cell r="H387">
            <v>0</v>
          </cell>
          <cell r="I387" t="str">
            <v/>
          </cell>
        </row>
        <row r="388">
          <cell r="C388" t="str">
            <v/>
          </cell>
          <cell r="D388">
            <v>0</v>
          </cell>
          <cell r="E388" t="str">
            <v/>
          </cell>
          <cell r="F388" t="str">
            <v/>
          </cell>
          <cell r="G388" t="str">
            <v/>
          </cell>
          <cell r="H388">
            <v>0</v>
          </cell>
          <cell r="I388" t="str">
            <v/>
          </cell>
        </row>
        <row r="389">
          <cell r="C389" t="str">
            <v/>
          </cell>
          <cell r="D389">
            <v>0</v>
          </cell>
          <cell r="E389" t="str">
            <v/>
          </cell>
          <cell r="F389" t="str">
            <v/>
          </cell>
          <cell r="G389" t="str">
            <v/>
          </cell>
          <cell r="H389">
            <v>0</v>
          </cell>
          <cell r="I389" t="str">
            <v/>
          </cell>
        </row>
        <row r="390">
          <cell r="C390" t="str">
            <v/>
          </cell>
          <cell r="D390">
            <v>0</v>
          </cell>
          <cell r="E390" t="str">
            <v/>
          </cell>
          <cell r="F390" t="str">
            <v/>
          </cell>
          <cell r="G390" t="str">
            <v/>
          </cell>
          <cell r="H390">
            <v>0</v>
          </cell>
          <cell r="I390" t="str">
            <v/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 t="str">
            <v xml:space="preserve">Subtotal Mano de Obra </v>
          </cell>
          <cell r="I391">
            <v>910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C394" t="str">
            <v xml:space="preserve">VALOR PRECIO UNITARIO 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13170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C396" t="str">
            <v>ARE-001</v>
          </cell>
          <cell r="D396" t="str">
            <v>RELLENO CON MATERIAL DEL SITIO AL 95% DEL P.M.</v>
          </cell>
          <cell r="E396">
            <v>0</v>
          </cell>
          <cell r="F396">
            <v>0.15</v>
          </cell>
          <cell r="G396">
            <v>13989</v>
          </cell>
          <cell r="H396" t="str">
            <v>UNIDAD :</v>
          </cell>
          <cell r="I396" t="str">
            <v>M3</v>
          </cell>
        </row>
        <row r="397">
          <cell r="C397" t="str">
            <v>RELLENO CON MATERIAL DEL SITIO AL 95% DEL P.M.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C399" t="str">
            <v>MAQUINARIA Y EQUIPOS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C400" t="str">
            <v>DESCRIPCION</v>
          </cell>
          <cell r="D400">
            <v>0</v>
          </cell>
          <cell r="E400">
            <v>0</v>
          </cell>
          <cell r="F400" t="str">
            <v>UNIDAD</v>
          </cell>
          <cell r="G400" t="str">
            <v>TARIFA/ UNIDAD</v>
          </cell>
          <cell r="H400" t="str">
            <v>RENDIMIENTO</v>
          </cell>
          <cell r="I400" t="str">
            <v>VALOR UNITARIO</v>
          </cell>
        </row>
        <row r="401">
          <cell r="C401" t="str">
            <v>HERRAMIENTAS MENORES</v>
          </cell>
          <cell r="D401">
            <v>0</v>
          </cell>
          <cell r="E401">
            <v>0</v>
          </cell>
          <cell r="F401" t="str">
            <v>GLB</v>
          </cell>
          <cell r="G401">
            <v>1000</v>
          </cell>
          <cell r="H401">
            <v>1</v>
          </cell>
          <cell r="I401">
            <v>1000</v>
          </cell>
        </row>
        <row r="402">
          <cell r="C402" t="str">
            <v>VIBROCOMPACTADOR A GASOLINA ESTANDAR DE 50 X 75 CM</v>
          </cell>
          <cell r="D402">
            <v>0</v>
          </cell>
          <cell r="E402">
            <v>0</v>
          </cell>
          <cell r="F402" t="str">
            <v>DIA</v>
          </cell>
          <cell r="G402">
            <v>40000</v>
          </cell>
          <cell r="H402">
            <v>0.15</v>
          </cell>
          <cell r="I402">
            <v>6000</v>
          </cell>
        </row>
        <row r="403">
          <cell r="C403" t="str">
            <v/>
          </cell>
          <cell r="D403">
            <v>0</v>
          </cell>
          <cell r="E403">
            <v>0</v>
          </cell>
          <cell r="F403" t="str">
            <v/>
          </cell>
          <cell r="G403" t="str">
            <v/>
          </cell>
          <cell r="H403">
            <v>0</v>
          </cell>
          <cell r="I403" t="str">
            <v/>
          </cell>
        </row>
        <row r="404">
          <cell r="C404" t="str">
            <v/>
          </cell>
          <cell r="D404">
            <v>0</v>
          </cell>
          <cell r="E404">
            <v>0</v>
          </cell>
          <cell r="F404" t="str">
            <v/>
          </cell>
          <cell r="G404" t="str">
            <v/>
          </cell>
          <cell r="H404">
            <v>0</v>
          </cell>
          <cell r="I404" t="str">
            <v/>
          </cell>
        </row>
        <row r="405">
          <cell r="C405" t="str">
            <v/>
          </cell>
          <cell r="D405">
            <v>0</v>
          </cell>
          <cell r="E405">
            <v>0</v>
          </cell>
          <cell r="F405" t="str">
            <v/>
          </cell>
          <cell r="G405" t="str">
            <v/>
          </cell>
          <cell r="H405">
            <v>0</v>
          </cell>
          <cell r="I405" t="str">
            <v/>
          </cell>
        </row>
        <row r="406">
          <cell r="C406" t="str">
            <v/>
          </cell>
          <cell r="D406">
            <v>0</v>
          </cell>
          <cell r="E406">
            <v>0</v>
          </cell>
          <cell r="F406" t="str">
            <v/>
          </cell>
          <cell r="G406" t="str">
            <v/>
          </cell>
          <cell r="H406">
            <v>0</v>
          </cell>
          <cell r="I406" t="str">
            <v/>
          </cell>
        </row>
        <row r="407">
          <cell r="C407" t="str">
            <v/>
          </cell>
          <cell r="D407">
            <v>0</v>
          </cell>
          <cell r="E407">
            <v>0</v>
          </cell>
          <cell r="F407" t="str">
            <v/>
          </cell>
          <cell r="G407" t="str">
            <v/>
          </cell>
          <cell r="H407">
            <v>0</v>
          </cell>
          <cell r="I407" t="str">
            <v/>
          </cell>
        </row>
        <row r="408">
          <cell r="C408" t="str">
            <v/>
          </cell>
          <cell r="D408">
            <v>0</v>
          </cell>
          <cell r="E408">
            <v>0</v>
          </cell>
          <cell r="F408" t="str">
            <v/>
          </cell>
          <cell r="G408" t="str">
            <v/>
          </cell>
          <cell r="H408">
            <v>0</v>
          </cell>
          <cell r="I408" t="str">
            <v/>
          </cell>
        </row>
        <row r="409">
          <cell r="C409" t="str">
            <v/>
          </cell>
          <cell r="D409">
            <v>0</v>
          </cell>
          <cell r="E409">
            <v>0</v>
          </cell>
          <cell r="F409" t="str">
            <v/>
          </cell>
          <cell r="G409" t="str">
            <v/>
          </cell>
          <cell r="H409">
            <v>0</v>
          </cell>
          <cell r="I409" t="str">
            <v/>
          </cell>
        </row>
        <row r="410">
          <cell r="C410" t="str">
            <v/>
          </cell>
          <cell r="D410">
            <v>0</v>
          </cell>
          <cell r="E410">
            <v>0</v>
          </cell>
          <cell r="F410" t="str">
            <v/>
          </cell>
          <cell r="G410" t="str">
            <v/>
          </cell>
          <cell r="H410">
            <v>0</v>
          </cell>
          <cell r="I410" t="str">
            <v/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 t="str">
            <v xml:space="preserve">Subtotal Maquinaria y Equipos </v>
          </cell>
          <cell r="I411">
            <v>7000</v>
          </cell>
        </row>
        <row r="412">
          <cell r="C412" t="str">
            <v>MATERIALES EN OBRA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C413" t="str">
            <v>DESCRIPCION</v>
          </cell>
          <cell r="D413">
            <v>0</v>
          </cell>
          <cell r="E413">
            <v>0</v>
          </cell>
          <cell r="F413" t="str">
            <v>UNIDAD</v>
          </cell>
          <cell r="G413" t="str">
            <v>PRECIO UNITARIO</v>
          </cell>
          <cell r="H413" t="str">
            <v>CANTIDAD</v>
          </cell>
          <cell r="I413" t="str">
            <v>VALOR UNITARIO</v>
          </cell>
        </row>
        <row r="414">
          <cell r="C414" t="str">
            <v>AGUA</v>
          </cell>
          <cell r="D414">
            <v>0</v>
          </cell>
          <cell r="E414">
            <v>0</v>
          </cell>
          <cell r="F414" t="str">
            <v>LTS</v>
          </cell>
          <cell r="G414">
            <v>23</v>
          </cell>
          <cell r="H414">
            <v>7</v>
          </cell>
          <cell r="I414">
            <v>161</v>
          </cell>
        </row>
        <row r="415">
          <cell r="C415" t="str">
            <v/>
          </cell>
          <cell r="D415">
            <v>0</v>
          </cell>
          <cell r="E415">
            <v>0</v>
          </cell>
          <cell r="F415" t="str">
            <v/>
          </cell>
          <cell r="G415" t="str">
            <v/>
          </cell>
          <cell r="H415">
            <v>0</v>
          </cell>
          <cell r="I415" t="str">
            <v/>
          </cell>
        </row>
        <row r="416">
          <cell r="C416" t="str">
            <v/>
          </cell>
          <cell r="D416">
            <v>0</v>
          </cell>
          <cell r="E416">
            <v>0</v>
          </cell>
          <cell r="F416" t="str">
            <v/>
          </cell>
          <cell r="G416" t="str">
            <v/>
          </cell>
          <cell r="H416">
            <v>0</v>
          </cell>
          <cell r="I416" t="str">
            <v/>
          </cell>
        </row>
        <row r="417">
          <cell r="C417" t="str">
            <v/>
          </cell>
          <cell r="D417">
            <v>0</v>
          </cell>
          <cell r="E417">
            <v>0</v>
          </cell>
          <cell r="F417" t="str">
            <v/>
          </cell>
          <cell r="G417" t="str">
            <v/>
          </cell>
          <cell r="H417">
            <v>0</v>
          </cell>
          <cell r="I417" t="str">
            <v/>
          </cell>
        </row>
        <row r="418">
          <cell r="C418" t="str">
            <v/>
          </cell>
          <cell r="D418">
            <v>0</v>
          </cell>
          <cell r="E418">
            <v>0</v>
          </cell>
          <cell r="F418" t="str">
            <v/>
          </cell>
          <cell r="G418" t="str">
            <v/>
          </cell>
          <cell r="H418">
            <v>0</v>
          </cell>
          <cell r="I418" t="str">
            <v/>
          </cell>
        </row>
        <row r="419">
          <cell r="C419" t="str">
            <v/>
          </cell>
          <cell r="D419">
            <v>0</v>
          </cell>
          <cell r="E419">
            <v>0</v>
          </cell>
          <cell r="F419" t="str">
            <v/>
          </cell>
          <cell r="G419" t="str">
            <v/>
          </cell>
          <cell r="H419">
            <v>0</v>
          </cell>
          <cell r="I419" t="str">
            <v/>
          </cell>
        </row>
        <row r="420">
          <cell r="C420" t="str">
            <v/>
          </cell>
          <cell r="D420">
            <v>0</v>
          </cell>
          <cell r="E420">
            <v>0</v>
          </cell>
          <cell r="F420" t="str">
            <v/>
          </cell>
          <cell r="G420" t="str">
            <v/>
          </cell>
          <cell r="H420">
            <v>0</v>
          </cell>
          <cell r="I420" t="str">
            <v/>
          </cell>
        </row>
        <row r="421">
          <cell r="C421" t="str">
            <v/>
          </cell>
          <cell r="D421">
            <v>0</v>
          </cell>
          <cell r="E421">
            <v>0</v>
          </cell>
          <cell r="F421" t="str">
            <v/>
          </cell>
          <cell r="G421" t="str">
            <v/>
          </cell>
          <cell r="H421">
            <v>0</v>
          </cell>
          <cell r="I421" t="str">
            <v/>
          </cell>
        </row>
        <row r="422">
          <cell r="C422" t="str">
            <v/>
          </cell>
          <cell r="D422">
            <v>0</v>
          </cell>
          <cell r="E422">
            <v>0</v>
          </cell>
          <cell r="F422" t="str">
            <v/>
          </cell>
          <cell r="G422" t="str">
            <v/>
          </cell>
          <cell r="H422">
            <v>0</v>
          </cell>
          <cell r="I422" t="str">
            <v/>
          </cell>
        </row>
        <row r="423">
          <cell r="C423" t="str">
            <v/>
          </cell>
          <cell r="D423">
            <v>0</v>
          </cell>
          <cell r="E423">
            <v>0</v>
          </cell>
          <cell r="F423" t="str">
            <v/>
          </cell>
          <cell r="G423" t="str">
            <v/>
          </cell>
          <cell r="H423">
            <v>0</v>
          </cell>
          <cell r="I423" t="str">
            <v/>
          </cell>
        </row>
        <row r="424">
          <cell r="C424" t="str">
            <v/>
          </cell>
          <cell r="D424">
            <v>0</v>
          </cell>
          <cell r="E424">
            <v>0</v>
          </cell>
          <cell r="F424" t="str">
            <v/>
          </cell>
          <cell r="G424" t="str">
            <v/>
          </cell>
          <cell r="H424">
            <v>0</v>
          </cell>
          <cell r="I424" t="str">
            <v/>
          </cell>
        </row>
        <row r="425">
          <cell r="C425" t="str">
            <v/>
          </cell>
          <cell r="D425">
            <v>0</v>
          </cell>
          <cell r="E425">
            <v>0</v>
          </cell>
          <cell r="F425" t="str">
            <v/>
          </cell>
          <cell r="G425" t="str">
            <v/>
          </cell>
          <cell r="H425">
            <v>0</v>
          </cell>
          <cell r="I425" t="str">
            <v/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 t="str">
            <v xml:space="preserve">Subtotal Materiales en Obra </v>
          </cell>
          <cell r="I426">
            <v>161</v>
          </cell>
        </row>
        <row r="427">
          <cell r="C427" t="str">
            <v>TRANSPORTE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C428" t="str">
            <v>DESCRIPCION</v>
          </cell>
          <cell r="D428" t="str">
            <v>UNIDAD</v>
          </cell>
          <cell r="E428" t="str">
            <v>CANTIDAD</v>
          </cell>
          <cell r="F428" t="str">
            <v>DIST.</v>
          </cell>
          <cell r="G428" t="str">
            <v>UNIDAD/KM</v>
          </cell>
          <cell r="H428" t="str">
            <v>TARIFA</v>
          </cell>
          <cell r="I428" t="str">
            <v>VALOR UNITARIO</v>
          </cell>
        </row>
        <row r="429">
          <cell r="C429" t="str">
            <v/>
          </cell>
          <cell r="D429" t="str">
            <v/>
          </cell>
          <cell r="E429">
            <v>0</v>
          </cell>
          <cell r="F429">
            <v>0</v>
          </cell>
          <cell r="G429" t="str">
            <v/>
          </cell>
          <cell r="H429" t="str">
            <v/>
          </cell>
          <cell r="I429" t="str">
            <v/>
          </cell>
        </row>
        <row r="430">
          <cell r="C430" t="str">
            <v/>
          </cell>
          <cell r="D430" t="str">
            <v/>
          </cell>
          <cell r="E430">
            <v>0</v>
          </cell>
          <cell r="F430">
            <v>0</v>
          </cell>
          <cell r="G430" t="str">
            <v/>
          </cell>
          <cell r="H430" t="str">
            <v/>
          </cell>
          <cell r="I430" t="str">
            <v/>
          </cell>
        </row>
        <row r="431">
          <cell r="C431" t="str">
            <v/>
          </cell>
          <cell r="D431" t="str">
            <v/>
          </cell>
          <cell r="E431">
            <v>0</v>
          </cell>
          <cell r="F431">
            <v>0</v>
          </cell>
          <cell r="G431" t="str">
            <v/>
          </cell>
          <cell r="H431" t="str">
            <v/>
          </cell>
          <cell r="I431" t="str">
            <v/>
          </cell>
        </row>
        <row r="432">
          <cell r="C432" t="str">
            <v/>
          </cell>
          <cell r="D432" t="str">
            <v/>
          </cell>
          <cell r="E432">
            <v>0</v>
          </cell>
          <cell r="F432">
            <v>0</v>
          </cell>
          <cell r="G432" t="str">
            <v/>
          </cell>
          <cell r="H432" t="str">
            <v/>
          </cell>
          <cell r="I432" t="str">
            <v/>
          </cell>
        </row>
        <row r="433">
          <cell r="C433" t="str">
            <v/>
          </cell>
          <cell r="D433" t="str">
            <v/>
          </cell>
          <cell r="E433">
            <v>0</v>
          </cell>
          <cell r="F433">
            <v>0</v>
          </cell>
          <cell r="G433" t="str">
            <v/>
          </cell>
          <cell r="H433" t="str">
            <v/>
          </cell>
          <cell r="I433" t="str">
            <v/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 t="str">
            <v xml:space="preserve">Subtotal Transporte </v>
          </cell>
          <cell r="I434">
            <v>0</v>
          </cell>
        </row>
        <row r="435">
          <cell r="C435" t="str">
            <v>MANO DE OBRA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C436" t="str">
            <v>DESCRIPCION</v>
          </cell>
          <cell r="D436" t="str">
            <v>CANTIDAD</v>
          </cell>
          <cell r="E436" t="str">
            <v>JORNAL</v>
          </cell>
          <cell r="F436" t="str">
            <v>PRESTAC.</v>
          </cell>
          <cell r="G436" t="str">
            <v>JORNAL TOTAL</v>
          </cell>
          <cell r="H436" t="str">
            <v>RENDIMIENTO</v>
          </cell>
          <cell r="I436" t="str">
            <v>VALOR UNITARIO</v>
          </cell>
        </row>
        <row r="437">
          <cell r="C437" t="str">
            <v>AYUDANTE</v>
          </cell>
          <cell r="D437">
            <v>1</v>
          </cell>
          <cell r="E437">
            <v>25780</v>
          </cell>
          <cell r="F437">
            <v>0.76577268458340253</v>
          </cell>
          <cell r="G437">
            <v>45521.619808560121</v>
          </cell>
          <cell r="H437">
            <v>0.15</v>
          </cell>
          <cell r="I437">
            <v>6828.24</v>
          </cell>
        </row>
        <row r="438">
          <cell r="C438" t="str">
            <v/>
          </cell>
          <cell r="D438">
            <v>0</v>
          </cell>
          <cell r="E438" t="str">
            <v/>
          </cell>
          <cell r="F438" t="str">
            <v/>
          </cell>
          <cell r="G438" t="str">
            <v/>
          </cell>
          <cell r="H438">
            <v>0</v>
          </cell>
          <cell r="I438" t="str">
            <v/>
          </cell>
        </row>
        <row r="439">
          <cell r="C439" t="str">
            <v/>
          </cell>
          <cell r="D439">
            <v>0</v>
          </cell>
          <cell r="E439" t="str">
            <v/>
          </cell>
          <cell r="F439" t="str">
            <v/>
          </cell>
          <cell r="G439" t="str">
            <v/>
          </cell>
          <cell r="H439">
            <v>0</v>
          </cell>
          <cell r="I439" t="str">
            <v/>
          </cell>
        </row>
        <row r="440">
          <cell r="C440" t="str">
            <v/>
          </cell>
          <cell r="D440">
            <v>0</v>
          </cell>
          <cell r="E440" t="str">
            <v/>
          </cell>
          <cell r="F440" t="str">
            <v/>
          </cell>
          <cell r="G440" t="str">
            <v/>
          </cell>
          <cell r="H440">
            <v>0</v>
          </cell>
          <cell r="I440" t="str">
            <v/>
          </cell>
        </row>
        <row r="441">
          <cell r="C441" t="str">
            <v/>
          </cell>
          <cell r="D441">
            <v>0</v>
          </cell>
          <cell r="E441" t="str">
            <v/>
          </cell>
          <cell r="F441" t="str">
            <v/>
          </cell>
          <cell r="G441" t="str">
            <v/>
          </cell>
          <cell r="H441">
            <v>0</v>
          </cell>
          <cell r="I441" t="str">
            <v/>
          </cell>
        </row>
        <row r="442">
          <cell r="C442" t="str">
            <v/>
          </cell>
          <cell r="D442">
            <v>0</v>
          </cell>
          <cell r="E442" t="str">
            <v/>
          </cell>
          <cell r="F442" t="str">
            <v/>
          </cell>
          <cell r="G442" t="str">
            <v/>
          </cell>
          <cell r="H442">
            <v>0</v>
          </cell>
          <cell r="I442" t="str">
            <v/>
          </cell>
        </row>
        <row r="443">
          <cell r="C443" t="str">
            <v/>
          </cell>
          <cell r="D443">
            <v>0</v>
          </cell>
          <cell r="E443" t="str">
            <v/>
          </cell>
          <cell r="F443" t="str">
            <v/>
          </cell>
          <cell r="G443" t="str">
            <v/>
          </cell>
          <cell r="H443">
            <v>0</v>
          </cell>
          <cell r="I443" t="str">
            <v/>
          </cell>
        </row>
        <row r="444">
          <cell r="C444" t="str">
            <v/>
          </cell>
          <cell r="D444">
            <v>0</v>
          </cell>
          <cell r="E444" t="str">
            <v/>
          </cell>
          <cell r="F444" t="str">
            <v/>
          </cell>
          <cell r="G444" t="str">
            <v/>
          </cell>
          <cell r="H444">
            <v>0</v>
          </cell>
          <cell r="I444" t="str">
            <v/>
          </cell>
        </row>
        <row r="445">
          <cell r="C445" t="str">
            <v/>
          </cell>
          <cell r="D445">
            <v>0</v>
          </cell>
          <cell r="E445" t="str">
            <v/>
          </cell>
          <cell r="F445" t="str">
            <v/>
          </cell>
          <cell r="G445" t="str">
            <v/>
          </cell>
          <cell r="H445">
            <v>0</v>
          </cell>
          <cell r="I445" t="str">
            <v/>
          </cell>
        </row>
        <row r="446">
          <cell r="C446" t="str">
            <v/>
          </cell>
          <cell r="D446">
            <v>0</v>
          </cell>
          <cell r="E446" t="str">
            <v/>
          </cell>
          <cell r="F446" t="str">
            <v/>
          </cell>
          <cell r="G446" t="str">
            <v/>
          </cell>
          <cell r="H446">
            <v>0</v>
          </cell>
          <cell r="I446" t="str">
            <v/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 t="str">
            <v xml:space="preserve">Subtotal Mano de Obra </v>
          </cell>
          <cell r="I447">
            <v>6828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C450" t="str">
            <v xml:space="preserve">VALOR PRECIO UNITARIO 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13989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C452" t="str">
            <v>ARE-002</v>
          </cell>
          <cell r="D452" t="str">
            <v>RELLENO CON MATERIAL SELECCIONADO DE CANTERA AL 95% DEL P.M.</v>
          </cell>
          <cell r="E452">
            <v>0</v>
          </cell>
          <cell r="F452">
            <v>0.15</v>
          </cell>
          <cell r="G452">
            <v>45423</v>
          </cell>
          <cell r="H452" t="str">
            <v>UNIDAD :</v>
          </cell>
          <cell r="I452" t="str">
            <v>M3</v>
          </cell>
        </row>
        <row r="453">
          <cell r="C453" t="str">
            <v>RELLENO CON MATERIAL SELECCIONADO DE CANTERA AL 95% DEL P.M.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C455" t="str">
            <v>MAQUINARIA Y EQUIPOS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C456" t="str">
            <v>DESCRIPCION</v>
          </cell>
          <cell r="D456">
            <v>0</v>
          </cell>
          <cell r="E456">
            <v>0</v>
          </cell>
          <cell r="F456" t="str">
            <v>UNIDAD</v>
          </cell>
          <cell r="G456" t="str">
            <v>TARIFA/ UNIDAD</v>
          </cell>
          <cell r="H456" t="str">
            <v>RENDIMIENTO</v>
          </cell>
          <cell r="I456" t="str">
            <v>VALOR UNITARIO</v>
          </cell>
        </row>
        <row r="457">
          <cell r="C457" t="str">
            <v>HERRAMIENTAS MENORES</v>
          </cell>
          <cell r="D457">
            <v>0</v>
          </cell>
          <cell r="E457">
            <v>0</v>
          </cell>
          <cell r="F457" t="str">
            <v>GLB</v>
          </cell>
          <cell r="G457">
            <v>1000</v>
          </cell>
          <cell r="H457">
            <v>1</v>
          </cell>
          <cell r="I457">
            <v>1000</v>
          </cell>
        </row>
        <row r="458">
          <cell r="C458" t="str">
            <v>VIBROCOMPACTADOR A GASOLINA ESTANDAR DE 50 X 75 CM</v>
          </cell>
          <cell r="D458">
            <v>0</v>
          </cell>
          <cell r="E458">
            <v>0</v>
          </cell>
          <cell r="F458" t="str">
            <v>DIA</v>
          </cell>
          <cell r="G458">
            <v>40000</v>
          </cell>
          <cell r="H458">
            <v>0.15</v>
          </cell>
          <cell r="I458">
            <v>6000</v>
          </cell>
        </row>
        <row r="459">
          <cell r="C459" t="str">
            <v/>
          </cell>
          <cell r="D459">
            <v>0</v>
          </cell>
          <cell r="E459">
            <v>0</v>
          </cell>
          <cell r="F459" t="str">
            <v/>
          </cell>
          <cell r="G459" t="str">
            <v/>
          </cell>
          <cell r="H459">
            <v>0</v>
          </cell>
          <cell r="I459" t="str">
            <v/>
          </cell>
        </row>
        <row r="460">
          <cell r="C460" t="str">
            <v/>
          </cell>
          <cell r="D460">
            <v>0</v>
          </cell>
          <cell r="E460">
            <v>0</v>
          </cell>
          <cell r="F460" t="str">
            <v/>
          </cell>
          <cell r="G460" t="str">
            <v/>
          </cell>
          <cell r="H460">
            <v>0</v>
          </cell>
          <cell r="I460" t="str">
            <v/>
          </cell>
        </row>
        <row r="461">
          <cell r="C461" t="str">
            <v/>
          </cell>
          <cell r="D461">
            <v>0</v>
          </cell>
          <cell r="E461">
            <v>0</v>
          </cell>
          <cell r="F461" t="str">
            <v/>
          </cell>
          <cell r="G461" t="str">
            <v/>
          </cell>
          <cell r="H461">
            <v>0</v>
          </cell>
          <cell r="I461" t="str">
            <v/>
          </cell>
        </row>
        <row r="462">
          <cell r="C462" t="str">
            <v/>
          </cell>
          <cell r="D462">
            <v>0</v>
          </cell>
          <cell r="E462">
            <v>0</v>
          </cell>
          <cell r="F462" t="str">
            <v/>
          </cell>
          <cell r="G462" t="str">
            <v/>
          </cell>
          <cell r="H462">
            <v>0</v>
          </cell>
          <cell r="I462" t="str">
            <v/>
          </cell>
        </row>
        <row r="463">
          <cell r="C463" t="str">
            <v/>
          </cell>
          <cell r="D463">
            <v>0</v>
          </cell>
          <cell r="E463">
            <v>0</v>
          </cell>
          <cell r="F463" t="str">
            <v/>
          </cell>
          <cell r="G463" t="str">
            <v/>
          </cell>
          <cell r="H463">
            <v>0</v>
          </cell>
          <cell r="I463" t="str">
            <v/>
          </cell>
        </row>
        <row r="464">
          <cell r="C464" t="str">
            <v/>
          </cell>
          <cell r="D464">
            <v>0</v>
          </cell>
          <cell r="E464">
            <v>0</v>
          </cell>
          <cell r="F464" t="str">
            <v/>
          </cell>
          <cell r="G464" t="str">
            <v/>
          </cell>
          <cell r="H464">
            <v>0</v>
          </cell>
          <cell r="I464" t="str">
            <v/>
          </cell>
        </row>
        <row r="465">
          <cell r="C465" t="str">
            <v/>
          </cell>
          <cell r="D465">
            <v>0</v>
          </cell>
          <cell r="E465">
            <v>0</v>
          </cell>
          <cell r="F465" t="str">
            <v/>
          </cell>
          <cell r="G465" t="str">
            <v/>
          </cell>
          <cell r="H465">
            <v>0</v>
          </cell>
          <cell r="I465" t="str">
            <v/>
          </cell>
        </row>
        <row r="466">
          <cell r="C466" t="str">
            <v/>
          </cell>
          <cell r="D466">
            <v>0</v>
          </cell>
          <cell r="E466">
            <v>0</v>
          </cell>
          <cell r="F466" t="str">
            <v/>
          </cell>
          <cell r="G466" t="str">
            <v/>
          </cell>
          <cell r="H466">
            <v>0</v>
          </cell>
          <cell r="I466" t="str">
            <v/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 t="str">
            <v xml:space="preserve">Subtotal Maquinaria y Equipos </v>
          </cell>
          <cell r="I467">
            <v>7000</v>
          </cell>
        </row>
        <row r="468">
          <cell r="C468" t="str">
            <v>MATERIALES EN OBRA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C469" t="str">
            <v>DESCRIPCION</v>
          </cell>
          <cell r="D469">
            <v>0</v>
          </cell>
          <cell r="E469">
            <v>0</v>
          </cell>
          <cell r="F469" t="str">
            <v>UNIDAD</v>
          </cell>
          <cell r="G469" t="str">
            <v>PRECIO UNITARIO</v>
          </cell>
          <cell r="H469" t="str">
            <v>CANTIDAD</v>
          </cell>
          <cell r="I469" t="str">
            <v>VALOR UNITARIO</v>
          </cell>
        </row>
        <row r="470">
          <cell r="C470" t="str">
            <v>AGUA</v>
          </cell>
          <cell r="D470">
            <v>0</v>
          </cell>
          <cell r="E470">
            <v>0</v>
          </cell>
          <cell r="F470" t="str">
            <v>LTS</v>
          </cell>
          <cell r="G470">
            <v>23</v>
          </cell>
          <cell r="H470">
            <v>15</v>
          </cell>
          <cell r="I470">
            <v>345</v>
          </cell>
        </row>
        <row r="471">
          <cell r="C471" t="str">
            <v>BALASTO</v>
          </cell>
          <cell r="D471">
            <v>0</v>
          </cell>
          <cell r="E471">
            <v>0</v>
          </cell>
          <cell r="F471" t="str">
            <v>M3</v>
          </cell>
          <cell r="G471">
            <v>25000</v>
          </cell>
          <cell r="H471">
            <v>1.25</v>
          </cell>
          <cell r="I471">
            <v>31250</v>
          </cell>
        </row>
        <row r="472">
          <cell r="C472" t="str">
            <v/>
          </cell>
          <cell r="D472">
            <v>0</v>
          </cell>
          <cell r="E472">
            <v>0</v>
          </cell>
          <cell r="F472" t="str">
            <v/>
          </cell>
          <cell r="G472" t="str">
            <v/>
          </cell>
          <cell r="H472">
            <v>0</v>
          </cell>
          <cell r="I472" t="str">
            <v/>
          </cell>
        </row>
        <row r="473">
          <cell r="C473" t="str">
            <v/>
          </cell>
          <cell r="D473">
            <v>0</v>
          </cell>
          <cell r="E473">
            <v>0</v>
          </cell>
          <cell r="F473" t="str">
            <v/>
          </cell>
          <cell r="G473" t="str">
            <v/>
          </cell>
          <cell r="H473">
            <v>0</v>
          </cell>
          <cell r="I473" t="str">
            <v/>
          </cell>
        </row>
        <row r="474">
          <cell r="C474" t="str">
            <v/>
          </cell>
          <cell r="D474">
            <v>0</v>
          </cell>
          <cell r="E474">
            <v>0</v>
          </cell>
          <cell r="F474" t="str">
            <v/>
          </cell>
          <cell r="G474" t="str">
            <v/>
          </cell>
          <cell r="H474">
            <v>0</v>
          </cell>
          <cell r="I474" t="str">
            <v/>
          </cell>
        </row>
        <row r="475">
          <cell r="C475" t="str">
            <v/>
          </cell>
          <cell r="D475">
            <v>0</v>
          </cell>
          <cell r="E475">
            <v>0</v>
          </cell>
          <cell r="F475" t="str">
            <v/>
          </cell>
          <cell r="G475" t="str">
            <v/>
          </cell>
          <cell r="H475">
            <v>0</v>
          </cell>
          <cell r="I475" t="str">
            <v/>
          </cell>
        </row>
        <row r="476">
          <cell r="C476" t="str">
            <v/>
          </cell>
          <cell r="D476">
            <v>0</v>
          </cell>
          <cell r="E476">
            <v>0</v>
          </cell>
          <cell r="F476" t="str">
            <v/>
          </cell>
          <cell r="G476" t="str">
            <v/>
          </cell>
          <cell r="H476">
            <v>0</v>
          </cell>
          <cell r="I476" t="str">
            <v/>
          </cell>
        </row>
        <row r="477">
          <cell r="C477" t="str">
            <v/>
          </cell>
          <cell r="D477">
            <v>0</v>
          </cell>
          <cell r="E477">
            <v>0</v>
          </cell>
          <cell r="F477" t="str">
            <v/>
          </cell>
          <cell r="G477" t="str">
            <v/>
          </cell>
          <cell r="H477">
            <v>0</v>
          </cell>
          <cell r="I477" t="str">
            <v/>
          </cell>
        </row>
        <row r="478">
          <cell r="C478" t="str">
            <v/>
          </cell>
          <cell r="D478">
            <v>0</v>
          </cell>
          <cell r="E478">
            <v>0</v>
          </cell>
          <cell r="F478" t="str">
            <v/>
          </cell>
          <cell r="G478" t="str">
            <v/>
          </cell>
          <cell r="H478">
            <v>0</v>
          </cell>
          <cell r="I478" t="str">
            <v/>
          </cell>
        </row>
        <row r="479">
          <cell r="C479" t="str">
            <v/>
          </cell>
          <cell r="D479">
            <v>0</v>
          </cell>
          <cell r="E479">
            <v>0</v>
          </cell>
          <cell r="F479" t="str">
            <v/>
          </cell>
          <cell r="G479" t="str">
            <v/>
          </cell>
          <cell r="H479">
            <v>0</v>
          </cell>
          <cell r="I479" t="str">
            <v/>
          </cell>
        </row>
        <row r="480">
          <cell r="C480" t="str">
            <v/>
          </cell>
          <cell r="D480">
            <v>0</v>
          </cell>
          <cell r="E480">
            <v>0</v>
          </cell>
          <cell r="F480" t="str">
            <v/>
          </cell>
          <cell r="G480" t="str">
            <v/>
          </cell>
          <cell r="H480">
            <v>0</v>
          </cell>
          <cell r="I480" t="str">
            <v/>
          </cell>
        </row>
        <row r="481">
          <cell r="C481" t="str">
            <v/>
          </cell>
          <cell r="D481">
            <v>0</v>
          </cell>
          <cell r="E481">
            <v>0</v>
          </cell>
          <cell r="F481" t="str">
            <v/>
          </cell>
          <cell r="G481" t="str">
            <v/>
          </cell>
          <cell r="H481">
            <v>0</v>
          </cell>
          <cell r="I481" t="str">
            <v/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 t="str">
            <v xml:space="preserve">Subtotal Materiales en Obra </v>
          </cell>
          <cell r="I482">
            <v>31595</v>
          </cell>
        </row>
        <row r="483">
          <cell r="C483" t="str">
            <v>TRANSPORTE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C484" t="str">
            <v>DESCRIPCION</v>
          </cell>
          <cell r="D484" t="str">
            <v>UNIDAD</v>
          </cell>
          <cell r="E484" t="str">
            <v>CANTIDAD</v>
          </cell>
          <cell r="F484" t="str">
            <v>DIST.</v>
          </cell>
          <cell r="G484" t="str">
            <v>UNIDAD/KM</v>
          </cell>
          <cell r="H484" t="str">
            <v>TARIFA</v>
          </cell>
          <cell r="I484" t="str">
            <v>VALOR UNITARIO</v>
          </cell>
        </row>
        <row r="485">
          <cell r="C485" t="str">
            <v/>
          </cell>
          <cell r="D485" t="str">
            <v/>
          </cell>
          <cell r="E485">
            <v>0</v>
          </cell>
          <cell r="F485">
            <v>0</v>
          </cell>
          <cell r="G485" t="str">
            <v/>
          </cell>
          <cell r="H485" t="str">
            <v/>
          </cell>
          <cell r="I485" t="str">
            <v/>
          </cell>
        </row>
        <row r="486">
          <cell r="C486" t="str">
            <v/>
          </cell>
          <cell r="D486" t="str">
            <v/>
          </cell>
          <cell r="E486">
            <v>0</v>
          </cell>
          <cell r="F486">
            <v>0</v>
          </cell>
          <cell r="G486" t="str">
            <v/>
          </cell>
          <cell r="H486" t="str">
            <v/>
          </cell>
          <cell r="I486" t="str">
            <v/>
          </cell>
        </row>
        <row r="487">
          <cell r="C487" t="str">
            <v/>
          </cell>
          <cell r="D487" t="str">
            <v/>
          </cell>
          <cell r="E487">
            <v>0</v>
          </cell>
          <cell r="F487">
            <v>0</v>
          </cell>
          <cell r="G487" t="str">
            <v/>
          </cell>
          <cell r="H487" t="str">
            <v/>
          </cell>
          <cell r="I487" t="str">
            <v/>
          </cell>
        </row>
        <row r="488">
          <cell r="C488" t="str">
            <v/>
          </cell>
          <cell r="D488" t="str">
            <v/>
          </cell>
          <cell r="E488">
            <v>0</v>
          </cell>
          <cell r="F488">
            <v>0</v>
          </cell>
          <cell r="G488" t="str">
            <v/>
          </cell>
          <cell r="H488" t="str">
            <v/>
          </cell>
          <cell r="I488" t="str">
            <v/>
          </cell>
        </row>
        <row r="489">
          <cell r="C489" t="str">
            <v/>
          </cell>
          <cell r="D489" t="str">
            <v/>
          </cell>
          <cell r="E489">
            <v>0</v>
          </cell>
          <cell r="F489">
            <v>0</v>
          </cell>
          <cell r="G489" t="str">
            <v/>
          </cell>
          <cell r="H489" t="str">
            <v/>
          </cell>
          <cell r="I489" t="str">
            <v/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 t="str">
            <v xml:space="preserve">Subtotal Transporte </v>
          </cell>
          <cell r="I490">
            <v>0</v>
          </cell>
        </row>
        <row r="491">
          <cell r="C491" t="str">
            <v>MANO DE OBRA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C492" t="str">
            <v>DESCRIPCION</v>
          </cell>
          <cell r="D492" t="str">
            <v>CANTIDAD</v>
          </cell>
          <cell r="E492" t="str">
            <v>JORNAL</v>
          </cell>
          <cell r="F492" t="str">
            <v>PRESTAC.</v>
          </cell>
          <cell r="G492" t="str">
            <v>JORNAL TOTAL</v>
          </cell>
          <cell r="H492" t="str">
            <v>RENDIMIENTO</v>
          </cell>
          <cell r="I492" t="str">
            <v>VALOR UNITARIO</v>
          </cell>
        </row>
        <row r="493">
          <cell r="C493" t="str">
            <v>AYUDANTE</v>
          </cell>
          <cell r="D493">
            <v>1</v>
          </cell>
          <cell r="E493">
            <v>25780</v>
          </cell>
          <cell r="F493">
            <v>0.76577268458340253</v>
          </cell>
          <cell r="G493">
            <v>45521.619808560121</v>
          </cell>
          <cell r="H493">
            <v>0.15</v>
          </cell>
          <cell r="I493">
            <v>6828.24</v>
          </cell>
        </row>
        <row r="494">
          <cell r="C494" t="str">
            <v/>
          </cell>
          <cell r="D494">
            <v>0</v>
          </cell>
          <cell r="E494" t="str">
            <v/>
          </cell>
          <cell r="F494" t="str">
            <v/>
          </cell>
          <cell r="G494" t="str">
            <v/>
          </cell>
          <cell r="H494">
            <v>0</v>
          </cell>
          <cell r="I494" t="str">
            <v/>
          </cell>
        </row>
        <row r="495">
          <cell r="C495" t="str">
            <v/>
          </cell>
          <cell r="D495">
            <v>0</v>
          </cell>
          <cell r="E495" t="str">
            <v/>
          </cell>
          <cell r="F495" t="str">
            <v/>
          </cell>
          <cell r="G495" t="str">
            <v/>
          </cell>
          <cell r="H495">
            <v>0</v>
          </cell>
          <cell r="I495" t="str">
            <v/>
          </cell>
        </row>
        <row r="496">
          <cell r="C496" t="str">
            <v/>
          </cell>
          <cell r="D496">
            <v>0</v>
          </cell>
          <cell r="E496" t="str">
            <v/>
          </cell>
          <cell r="F496" t="str">
            <v/>
          </cell>
          <cell r="G496" t="str">
            <v/>
          </cell>
          <cell r="H496">
            <v>0</v>
          </cell>
          <cell r="I496" t="str">
            <v/>
          </cell>
        </row>
        <row r="497">
          <cell r="C497" t="str">
            <v/>
          </cell>
          <cell r="D497">
            <v>0</v>
          </cell>
          <cell r="E497" t="str">
            <v/>
          </cell>
          <cell r="F497" t="str">
            <v/>
          </cell>
          <cell r="G497" t="str">
            <v/>
          </cell>
          <cell r="H497">
            <v>0</v>
          </cell>
          <cell r="I497" t="str">
            <v/>
          </cell>
        </row>
        <row r="498">
          <cell r="C498" t="str">
            <v/>
          </cell>
          <cell r="D498">
            <v>0</v>
          </cell>
          <cell r="E498" t="str">
            <v/>
          </cell>
          <cell r="F498" t="str">
            <v/>
          </cell>
          <cell r="G498" t="str">
            <v/>
          </cell>
          <cell r="H498">
            <v>0</v>
          </cell>
          <cell r="I498" t="str">
            <v/>
          </cell>
        </row>
        <row r="499">
          <cell r="C499" t="str">
            <v/>
          </cell>
          <cell r="D499">
            <v>0</v>
          </cell>
          <cell r="E499" t="str">
            <v/>
          </cell>
          <cell r="F499" t="str">
            <v/>
          </cell>
          <cell r="G499" t="str">
            <v/>
          </cell>
          <cell r="H499">
            <v>0</v>
          </cell>
          <cell r="I499" t="str">
            <v/>
          </cell>
        </row>
        <row r="500">
          <cell r="C500" t="str">
            <v/>
          </cell>
          <cell r="D500">
            <v>0</v>
          </cell>
          <cell r="E500" t="str">
            <v/>
          </cell>
          <cell r="F500" t="str">
            <v/>
          </cell>
          <cell r="G500" t="str">
            <v/>
          </cell>
          <cell r="H500">
            <v>0</v>
          </cell>
          <cell r="I500" t="str">
            <v/>
          </cell>
        </row>
        <row r="501">
          <cell r="C501" t="str">
            <v/>
          </cell>
          <cell r="D501">
            <v>0</v>
          </cell>
          <cell r="E501" t="str">
            <v/>
          </cell>
          <cell r="F501" t="str">
            <v/>
          </cell>
          <cell r="G501" t="str">
            <v/>
          </cell>
          <cell r="H501">
            <v>0</v>
          </cell>
          <cell r="I501" t="str">
            <v/>
          </cell>
        </row>
        <row r="502">
          <cell r="C502" t="str">
            <v/>
          </cell>
          <cell r="D502">
            <v>0</v>
          </cell>
          <cell r="E502" t="str">
            <v/>
          </cell>
          <cell r="F502" t="str">
            <v/>
          </cell>
          <cell r="G502" t="str">
            <v/>
          </cell>
          <cell r="H502">
            <v>0</v>
          </cell>
          <cell r="I502" t="str">
            <v/>
          </cell>
        </row>
        <row r="503"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 t="str">
            <v xml:space="preserve">Subtotal Mano de Obra </v>
          </cell>
          <cell r="I503">
            <v>6828</v>
          </cell>
        </row>
        <row r="504"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06">
          <cell r="C506" t="str">
            <v xml:space="preserve">VALOR PRECIO UNITARIO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45423</v>
          </cell>
        </row>
        <row r="507"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C508" t="str">
            <v>ARE-003</v>
          </cell>
          <cell r="D508" t="str">
            <v>RELLENO CON ARENA</v>
          </cell>
          <cell r="E508">
            <v>0</v>
          </cell>
          <cell r="F508">
            <v>0.125</v>
          </cell>
          <cell r="G508">
            <v>57990</v>
          </cell>
          <cell r="H508" t="str">
            <v>UNIDAD :</v>
          </cell>
          <cell r="I508" t="str">
            <v>M3</v>
          </cell>
        </row>
        <row r="509">
          <cell r="C509" t="str">
            <v>RELLENO CON ARENA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C511" t="str">
            <v>MAQUINARIA Y EQUIPOS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C512" t="str">
            <v>DESCRIPCION</v>
          </cell>
          <cell r="D512">
            <v>0</v>
          </cell>
          <cell r="E512">
            <v>0</v>
          </cell>
          <cell r="F512" t="str">
            <v>UNIDAD</v>
          </cell>
          <cell r="G512" t="str">
            <v>TARIFA/ UNIDAD</v>
          </cell>
          <cell r="H512" t="str">
            <v>RENDIMIENTO</v>
          </cell>
          <cell r="I512" t="str">
            <v>VALOR UNITARIO</v>
          </cell>
        </row>
        <row r="513">
          <cell r="C513" t="str">
            <v>HERRAMIENTAS MENORES</v>
          </cell>
          <cell r="D513">
            <v>0</v>
          </cell>
          <cell r="E513">
            <v>0</v>
          </cell>
          <cell r="F513" t="str">
            <v>GLB</v>
          </cell>
          <cell r="G513">
            <v>1000</v>
          </cell>
          <cell r="H513">
            <v>0.3</v>
          </cell>
          <cell r="I513">
            <v>300</v>
          </cell>
        </row>
        <row r="514">
          <cell r="C514" t="str">
            <v/>
          </cell>
          <cell r="D514">
            <v>0</v>
          </cell>
          <cell r="E514">
            <v>0</v>
          </cell>
          <cell r="F514" t="str">
            <v/>
          </cell>
          <cell r="G514" t="str">
            <v/>
          </cell>
          <cell r="H514">
            <v>0</v>
          </cell>
          <cell r="I514" t="str">
            <v/>
          </cell>
        </row>
        <row r="515">
          <cell r="C515" t="str">
            <v/>
          </cell>
          <cell r="D515">
            <v>0</v>
          </cell>
          <cell r="E515">
            <v>0</v>
          </cell>
          <cell r="F515" t="str">
            <v/>
          </cell>
          <cell r="G515" t="str">
            <v/>
          </cell>
          <cell r="H515">
            <v>0</v>
          </cell>
          <cell r="I515" t="str">
            <v/>
          </cell>
        </row>
        <row r="516">
          <cell r="C516" t="str">
            <v/>
          </cell>
          <cell r="D516">
            <v>0</v>
          </cell>
          <cell r="E516">
            <v>0</v>
          </cell>
          <cell r="F516" t="str">
            <v/>
          </cell>
          <cell r="G516" t="str">
            <v/>
          </cell>
          <cell r="H516">
            <v>0</v>
          </cell>
          <cell r="I516" t="str">
            <v/>
          </cell>
        </row>
        <row r="517">
          <cell r="C517" t="str">
            <v/>
          </cell>
          <cell r="D517">
            <v>0</v>
          </cell>
          <cell r="E517">
            <v>0</v>
          </cell>
          <cell r="F517" t="str">
            <v/>
          </cell>
          <cell r="G517" t="str">
            <v/>
          </cell>
          <cell r="H517">
            <v>0</v>
          </cell>
          <cell r="I517" t="str">
            <v/>
          </cell>
        </row>
        <row r="518">
          <cell r="C518" t="str">
            <v/>
          </cell>
          <cell r="D518">
            <v>0</v>
          </cell>
          <cell r="E518">
            <v>0</v>
          </cell>
          <cell r="F518" t="str">
            <v/>
          </cell>
          <cell r="G518" t="str">
            <v/>
          </cell>
          <cell r="H518">
            <v>0</v>
          </cell>
          <cell r="I518" t="str">
            <v/>
          </cell>
        </row>
        <row r="519">
          <cell r="C519" t="str">
            <v/>
          </cell>
          <cell r="D519">
            <v>0</v>
          </cell>
          <cell r="E519">
            <v>0</v>
          </cell>
          <cell r="F519" t="str">
            <v/>
          </cell>
          <cell r="G519" t="str">
            <v/>
          </cell>
          <cell r="H519">
            <v>0</v>
          </cell>
          <cell r="I519" t="str">
            <v/>
          </cell>
        </row>
        <row r="520">
          <cell r="C520" t="str">
            <v/>
          </cell>
          <cell r="D520">
            <v>0</v>
          </cell>
          <cell r="E520">
            <v>0</v>
          </cell>
          <cell r="F520" t="str">
            <v/>
          </cell>
          <cell r="G520" t="str">
            <v/>
          </cell>
          <cell r="H520">
            <v>0</v>
          </cell>
          <cell r="I520" t="str">
            <v/>
          </cell>
        </row>
        <row r="521">
          <cell r="C521" t="str">
            <v/>
          </cell>
          <cell r="D521">
            <v>0</v>
          </cell>
          <cell r="E521">
            <v>0</v>
          </cell>
          <cell r="F521" t="str">
            <v/>
          </cell>
          <cell r="G521" t="str">
            <v/>
          </cell>
          <cell r="H521">
            <v>0</v>
          </cell>
          <cell r="I521" t="str">
            <v/>
          </cell>
        </row>
        <row r="522">
          <cell r="C522" t="str">
            <v/>
          </cell>
          <cell r="D522">
            <v>0</v>
          </cell>
          <cell r="E522">
            <v>0</v>
          </cell>
          <cell r="F522" t="str">
            <v/>
          </cell>
          <cell r="G522" t="str">
            <v/>
          </cell>
          <cell r="H522">
            <v>0</v>
          </cell>
          <cell r="I522" t="str">
            <v/>
          </cell>
        </row>
        <row r="523"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 t="str">
            <v xml:space="preserve">Subtotal Maquinaria y Equipos </v>
          </cell>
          <cell r="I523">
            <v>300</v>
          </cell>
        </row>
        <row r="524">
          <cell r="C524" t="str">
            <v>MATERIALES EN OBRA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C525" t="str">
            <v>DESCRIPCION</v>
          </cell>
          <cell r="D525">
            <v>0</v>
          </cell>
          <cell r="E525">
            <v>0</v>
          </cell>
          <cell r="F525" t="str">
            <v>UNIDAD</v>
          </cell>
          <cell r="G525" t="str">
            <v>PRECIO UNITARIO</v>
          </cell>
          <cell r="H525" t="str">
            <v>CANTIDAD</v>
          </cell>
          <cell r="I525" t="str">
            <v>VALOR UNITARIO</v>
          </cell>
        </row>
        <row r="526">
          <cell r="C526" t="str">
            <v>ARENA GRUESA</v>
          </cell>
          <cell r="D526">
            <v>0</v>
          </cell>
          <cell r="E526">
            <v>0</v>
          </cell>
          <cell r="F526" t="str">
            <v>M3</v>
          </cell>
          <cell r="G526">
            <v>50000</v>
          </cell>
          <cell r="H526">
            <v>1.04</v>
          </cell>
          <cell r="I526">
            <v>52000</v>
          </cell>
        </row>
        <row r="527">
          <cell r="C527" t="str">
            <v/>
          </cell>
          <cell r="D527">
            <v>0</v>
          </cell>
          <cell r="E527">
            <v>0</v>
          </cell>
          <cell r="F527" t="str">
            <v/>
          </cell>
          <cell r="G527" t="str">
            <v/>
          </cell>
          <cell r="H527">
            <v>0</v>
          </cell>
          <cell r="I527" t="str">
            <v/>
          </cell>
        </row>
        <row r="528">
          <cell r="C528" t="str">
            <v/>
          </cell>
          <cell r="D528">
            <v>0</v>
          </cell>
          <cell r="E528">
            <v>0</v>
          </cell>
          <cell r="F528" t="str">
            <v/>
          </cell>
          <cell r="G528" t="str">
            <v/>
          </cell>
          <cell r="H528">
            <v>0</v>
          </cell>
          <cell r="I528" t="str">
            <v/>
          </cell>
        </row>
        <row r="529">
          <cell r="C529" t="str">
            <v/>
          </cell>
          <cell r="D529">
            <v>0</v>
          </cell>
          <cell r="E529">
            <v>0</v>
          </cell>
          <cell r="F529" t="str">
            <v/>
          </cell>
          <cell r="G529" t="str">
            <v/>
          </cell>
          <cell r="H529">
            <v>0</v>
          </cell>
          <cell r="I529" t="str">
            <v/>
          </cell>
        </row>
        <row r="530">
          <cell r="C530" t="str">
            <v/>
          </cell>
          <cell r="D530">
            <v>0</v>
          </cell>
          <cell r="E530">
            <v>0</v>
          </cell>
          <cell r="F530" t="str">
            <v/>
          </cell>
          <cell r="G530" t="str">
            <v/>
          </cell>
          <cell r="H530">
            <v>0</v>
          </cell>
          <cell r="I530" t="str">
            <v/>
          </cell>
        </row>
        <row r="531">
          <cell r="C531" t="str">
            <v/>
          </cell>
          <cell r="D531">
            <v>0</v>
          </cell>
          <cell r="E531">
            <v>0</v>
          </cell>
          <cell r="F531" t="str">
            <v/>
          </cell>
          <cell r="G531" t="str">
            <v/>
          </cell>
          <cell r="H531">
            <v>0</v>
          </cell>
          <cell r="I531" t="str">
            <v/>
          </cell>
        </row>
        <row r="532">
          <cell r="C532" t="str">
            <v/>
          </cell>
          <cell r="D532">
            <v>0</v>
          </cell>
          <cell r="E532">
            <v>0</v>
          </cell>
          <cell r="F532" t="str">
            <v/>
          </cell>
          <cell r="G532" t="str">
            <v/>
          </cell>
          <cell r="H532">
            <v>0</v>
          </cell>
          <cell r="I532" t="str">
            <v/>
          </cell>
        </row>
        <row r="533">
          <cell r="C533" t="str">
            <v/>
          </cell>
          <cell r="D533">
            <v>0</v>
          </cell>
          <cell r="E533">
            <v>0</v>
          </cell>
          <cell r="F533" t="str">
            <v/>
          </cell>
          <cell r="G533" t="str">
            <v/>
          </cell>
          <cell r="H533">
            <v>0</v>
          </cell>
          <cell r="I533" t="str">
            <v/>
          </cell>
        </row>
        <row r="534">
          <cell r="C534" t="str">
            <v/>
          </cell>
          <cell r="D534">
            <v>0</v>
          </cell>
          <cell r="E534">
            <v>0</v>
          </cell>
          <cell r="F534" t="str">
            <v/>
          </cell>
          <cell r="G534" t="str">
            <v/>
          </cell>
          <cell r="H534">
            <v>0</v>
          </cell>
          <cell r="I534" t="str">
            <v/>
          </cell>
        </row>
        <row r="535">
          <cell r="C535" t="str">
            <v/>
          </cell>
          <cell r="D535">
            <v>0</v>
          </cell>
          <cell r="E535">
            <v>0</v>
          </cell>
          <cell r="F535" t="str">
            <v/>
          </cell>
          <cell r="G535" t="str">
            <v/>
          </cell>
          <cell r="H535">
            <v>0</v>
          </cell>
          <cell r="I535" t="str">
            <v/>
          </cell>
        </row>
        <row r="536">
          <cell r="C536" t="str">
            <v/>
          </cell>
          <cell r="D536">
            <v>0</v>
          </cell>
          <cell r="E536">
            <v>0</v>
          </cell>
          <cell r="F536" t="str">
            <v/>
          </cell>
          <cell r="G536" t="str">
            <v/>
          </cell>
          <cell r="H536">
            <v>0</v>
          </cell>
          <cell r="I536" t="str">
            <v/>
          </cell>
        </row>
        <row r="537">
          <cell r="C537" t="str">
            <v/>
          </cell>
          <cell r="D537">
            <v>0</v>
          </cell>
          <cell r="E537">
            <v>0</v>
          </cell>
          <cell r="F537" t="str">
            <v/>
          </cell>
          <cell r="G537" t="str">
            <v/>
          </cell>
          <cell r="H537">
            <v>0</v>
          </cell>
          <cell r="I537" t="str">
            <v/>
          </cell>
        </row>
        <row r="538"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 t="str">
            <v xml:space="preserve">Subtotal Materiales en Obra </v>
          </cell>
          <cell r="I538">
            <v>52000</v>
          </cell>
        </row>
        <row r="539">
          <cell r="C539" t="str">
            <v>TRANSPORTE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C540" t="str">
            <v>DESCRIPCION</v>
          </cell>
          <cell r="D540" t="str">
            <v>UNIDAD</v>
          </cell>
          <cell r="E540" t="str">
            <v>CANTIDAD</v>
          </cell>
          <cell r="F540" t="str">
            <v>DIST.</v>
          </cell>
          <cell r="G540" t="str">
            <v>UNIDAD/KM</v>
          </cell>
          <cell r="H540" t="str">
            <v>TARIFA</v>
          </cell>
          <cell r="I540" t="str">
            <v>VALOR UNITARIO</v>
          </cell>
        </row>
        <row r="541">
          <cell r="C541" t="str">
            <v/>
          </cell>
          <cell r="D541" t="str">
            <v/>
          </cell>
          <cell r="E541">
            <v>0</v>
          </cell>
          <cell r="F541">
            <v>0</v>
          </cell>
          <cell r="G541" t="str">
            <v/>
          </cell>
          <cell r="H541" t="str">
            <v/>
          </cell>
          <cell r="I541" t="str">
            <v/>
          </cell>
        </row>
        <row r="542">
          <cell r="C542" t="str">
            <v/>
          </cell>
          <cell r="D542" t="str">
            <v/>
          </cell>
          <cell r="E542">
            <v>0</v>
          </cell>
          <cell r="F542">
            <v>0</v>
          </cell>
          <cell r="G542" t="str">
            <v/>
          </cell>
          <cell r="H542" t="str">
            <v/>
          </cell>
          <cell r="I542" t="str">
            <v/>
          </cell>
        </row>
        <row r="543">
          <cell r="C543" t="str">
            <v/>
          </cell>
          <cell r="D543" t="str">
            <v/>
          </cell>
          <cell r="E543">
            <v>0</v>
          </cell>
          <cell r="F543">
            <v>0</v>
          </cell>
          <cell r="G543" t="str">
            <v/>
          </cell>
          <cell r="H543" t="str">
            <v/>
          </cell>
          <cell r="I543" t="str">
            <v/>
          </cell>
        </row>
        <row r="544">
          <cell r="C544" t="str">
            <v/>
          </cell>
          <cell r="D544" t="str">
            <v/>
          </cell>
          <cell r="E544">
            <v>0</v>
          </cell>
          <cell r="F544">
            <v>0</v>
          </cell>
          <cell r="G544" t="str">
            <v/>
          </cell>
          <cell r="H544" t="str">
            <v/>
          </cell>
          <cell r="I544" t="str">
            <v/>
          </cell>
        </row>
        <row r="545">
          <cell r="C545" t="str">
            <v/>
          </cell>
          <cell r="D545" t="str">
            <v/>
          </cell>
          <cell r="E545">
            <v>0</v>
          </cell>
          <cell r="F545">
            <v>0</v>
          </cell>
          <cell r="G545" t="str">
            <v/>
          </cell>
          <cell r="H545" t="str">
            <v/>
          </cell>
          <cell r="I545" t="str">
            <v/>
          </cell>
        </row>
        <row r="546"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 t="str">
            <v xml:space="preserve">Subtotal Transporte </v>
          </cell>
          <cell r="I546">
            <v>0</v>
          </cell>
        </row>
        <row r="547">
          <cell r="C547" t="str">
            <v>MANO DE OBRA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C548" t="str">
            <v>DESCRIPCION</v>
          </cell>
          <cell r="D548" t="str">
            <v>CANTIDAD</v>
          </cell>
          <cell r="E548" t="str">
            <v>JORNAL</v>
          </cell>
          <cell r="F548" t="str">
            <v>PRESTAC.</v>
          </cell>
          <cell r="G548" t="str">
            <v>JORNAL TOTAL</v>
          </cell>
          <cell r="H548" t="str">
            <v>RENDIMIENTO</v>
          </cell>
          <cell r="I548" t="str">
            <v>VALOR UNITARIO</v>
          </cell>
        </row>
        <row r="549">
          <cell r="C549" t="str">
            <v>AYUDANTE</v>
          </cell>
          <cell r="D549">
            <v>1</v>
          </cell>
          <cell r="E549">
            <v>25780</v>
          </cell>
          <cell r="F549">
            <v>0.76577268458340253</v>
          </cell>
          <cell r="G549">
            <v>45521.619808560121</v>
          </cell>
          <cell r="H549">
            <v>0.125</v>
          </cell>
          <cell r="I549">
            <v>5690.2</v>
          </cell>
        </row>
        <row r="550">
          <cell r="C550" t="str">
            <v/>
          </cell>
          <cell r="D550">
            <v>0</v>
          </cell>
          <cell r="E550" t="str">
            <v/>
          </cell>
          <cell r="F550" t="str">
            <v/>
          </cell>
          <cell r="G550" t="str">
            <v/>
          </cell>
          <cell r="H550">
            <v>0</v>
          </cell>
          <cell r="I550" t="str">
            <v/>
          </cell>
        </row>
        <row r="551">
          <cell r="C551" t="str">
            <v/>
          </cell>
          <cell r="D551">
            <v>0</v>
          </cell>
          <cell r="E551" t="str">
            <v/>
          </cell>
          <cell r="F551" t="str">
            <v/>
          </cell>
          <cell r="G551" t="str">
            <v/>
          </cell>
          <cell r="H551">
            <v>0</v>
          </cell>
          <cell r="I551" t="str">
            <v/>
          </cell>
        </row>
        <row r="552">
          <cell r="C552" t="str">
            <v/>
          </cell>
          <cell r="D552">
            <v>0</v>
          </cell>
          <cell r="E552" t="str">
            <v/>
          </cell>
          <cell r="F552" t="str">
            <v/>
          </cell>
          <cell r="G552" t="str">
            <v/>
          </cell>
          <cell r="H552">
            <v>0</v>
          </cell>
          <cell r="I552" t="str">
            <v/>
          </cell>
        </row>
        <row r="553">
          <cell r="C553" t="str">
            <v/>
          </cell>
          <cell r="D553">
            <v>0</v>
          </cell>
          <cell r="E553" t="str">
            <v/>
          </cell>
          <cell r="F553" t="str">
            <v/>
          </cell>
          <cell r="G553" t="str">
            <v/>
          </cell>
          <cell r="H553">
            <v>0</v>
          </cell>
          <cell r="I553" t="str">
            <v/>
          </cell>
        </row>
        <row r="554">
          <cell r="C554" t="str">
            <v/>
          </cell>
          <cell r="D554">
            <v>0</v>
          </cell>
          <cell r="E554" t="str">
            <v/>
          </cell>
          <cell r="F554" t="str">
            <v/>
          </cell>
          <cell r="G554" t="str">
            <v/>
          </cell>
          <cell r="H554">
            <v>0</v>
          </cell>
          <cell r="I554" t="str">
            <v/>
          </cell>
        </row>
        <row r="555">
          <cell r="C555" t="str">
            <v/>
          </cell>
          <cell r="D555">
            <v>0</v>
          </cell>
          <cell r="E555" t="str">
            <v/>
          </cell>
          <cell r="F555" t="str">
            <v/>
          </cell>
          <cell r="G555" t="str">
            <v/>
          </cell>
          <cell r="H555">
            <v>0</v>
          </cell>
          <cell r="I555" t="str">
            <v/>
          </cell>
        </row>
        <row r="556">
          <cell r="C556" t="str">
            <v/>
          </cell>
          <cell r="D556">
            <v>0</v>
          </cell>
          <cell r="E556" t="str">
            <v/>
          </cell>
          <cell r="F556" t="str">
            <v/>
          </cell>
          <cell r="G556" t="str">
            <v/>
          </cell>
          <cell r="H556">
            <v>0</v>
          </cell>
          <cell r="I556" t="str">
            <v/>
          </cell>
        </row>
        <row r="557">
          <cell r="C557" t="str">
            <v/>
          </cell>
          <cell r="D557">
            <v>0</v>
          </cell>
          <cell r="E557" t="str">
            <v/>
          </cell>
          <cell r="F557" t="str">
            <v/>
          </cell>
          <cell r="G557" t="str">
            <v/>
          </cell>
          <cell r="H557">
            <v>0</v>
          </cell>
          <cell r="I557" t="str">
            <v/>
          </cell>
        </row>
        <row r="558">
          <cell r="C558" t="str">
            <v/>
          </cell>
          <cell r="D558">
            <v>0</v>
          </cell>
          <cell r="E558" t="str">
            <v/>
          </cell>
          <cell r="F558" t="str">
            <v/>
          </cell>
          <cell r="G558" t="str">
            <v/>
          </cell>
          <cell r="H558">
            <v>0</v>
          </cell>
          <cell r="I558" t="str">
            <v/>
          </cell>
        </row>
        <row r="559"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 t="str">
            <v xml:space="preserve">Subtotal Mano de Obra </v>
          </cell>
          <cell r="I559">
            <v>5690</v>
          </cell>
        </row>
        <row r="560"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C562" t="str">
            <v xml:space="preserve">VALOR PRECIO UNITARIO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57990</v>
          </cell>
        </row>
        <row r="563"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C564" t="str">
            <v>ACD-001</v>
          </cell>
          <cell r="D564" t="str">
            <v>CORTE DE PAVIMENTO (RIGIDO O FLEXIBLE) 0,15m &lt; E ≤ 0,25m</v>
          </cell>
          <cell r="E564">
            <v>0</v>
          </cell>
          <cell r="F564">
            <v>0.04</v>
          </cell>
          <cell r="G564">
            <v>9183</v>
          </cell>
          <cell r="H564" t="str">
            <v>UNIDAD :</v>
          </cell>
          <cell r="I564" t="str">
            <v>ML</v>
          </cell>
        </row>
        <row r="565">
          <cell r="C565" t="str">
            <v>CORTE DE PAVIMENTO (RIGIDO O FLEXIBLE) 0,15m &lt; E ≤ 0,25m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C567" t="str">
            <v>MAQUINARIA Y EQUIPOS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C568" t="str">
            <v>DESCRIPCION</v>
          </cell>
          <cell r="D568">
            <v>0</v>
          </cell>
          <cell r="E568">
            <v>0</v>
          </cell>
          <cell r="F568" t="str">
            <v>UNIDAD</v>
          </cell>
          <cell r="G568" t="str">
            <v>TARIFA/ UNIDAD</v>
          </cell>
          <cell r="H568" t="str">
            <v>RENDIMIENTO</v>
          </cell>
          <cell r="I568" t="str">
            <v>VALOR UNITARIO</v>
          </cell>
        </row>
        <row r="569">
          <cell r="C569" t="str">
            <v>HERRAMIENTAS MENORES</v>
          </cell>
          <cell r="D569">
            <v>0</v>
          </cell>
          <cell r="E569">
            <v>0</v>
          </cell>
          <cell r="F569" t="str">
            <v>GLB</v>
          </cell>
          <cell r="G569">
            <v>1000</v>
          </cell>
          <cell r="H569">
            <v>0.5</v>
          </cell>
          <cell r="I569">
            <v>500</v>
          </cell>
        </row>
        <row r="570">
          <cell r="C570" t="str">
            <v>CORTADORA A GASOLINA DE PAVIMENTO</v>
          </cell>
          <cell r="D570">
            <v>0</v>
          </cell>
          <cell r="E570">
            <v>0</v>
          </cell>
          <cell r="F570" t="str">
            <v>DIA</v>
          </cell>
          <cell r="G570">
            <v>90000</v>
          </cell>
          <cell r="H570">
            <v>0.04</v>
          </cell>
          <cell r="I570">
            <v>3600</v>
          </cell>
        </row>
        <row r="571">
          <cell r="C571" t="str">
            <v/>
          </cell>
          <cell r="D571">
            <v>0</v>
          </cell>
          <cell r="E571">
            <v>0</v>
          </cell>
          <cell r="F571" t="str">
            <v/>
          </cell>
          <cell r="G571" t="str">
            <v/>
          </cell>
          <cell r="H571">
            <v>0</v>
          </cell>
          <cell r="I571" t="str">
            <v/>
          </cell>
        </row>
        <row r="572">
          <cell r="C572" t="str">
            <v/>
          </cell>
          <cell r="D572">
            <v>0</v>
          </cell>
          <cell r="E572">
            <v>0</v>
          </cell>
          <cell r="F572" t="str">
            <v/>
          </cell>
          <cell r="G572" t="str">
            <v/>
          </cell>
          <cell r="H572">
            <v>0</v>
          </cell>
          <cell r="I572" t="str">
            <v/>
          </cell>
        </row>
        <row r="573">
          <cell r="C573" t="str">
            <v/>
          </cell>
          <cell r="D573">
            <v>0</v>
          </cell>
          <cell r="E573">
            <v>0</v>
          </cell>
          <cell r="F573" t="str">
            <v/>
          </cell>
          <cell r="G573" t="str">
            <v/>
          </cell>
          <cell r="H573">
            <v>0</v>
          </cell>
          <cell r="I573" t="str">
            <v/>
          </cell>
        </row>
        <row r="574">
          <cell r="C574" t="str">
            <v/>
          </cell>
          <cell r="D574">
            <v>0</v>
          </cell>
          <cell r="E574">
            <v>0</v>
          </cell>
          <cell r="F574" t="str">
            <v/>
          </cell>
          <cell r="G574" t="str">
            <v/>
          </cell>
          <cell r="H574">
            <v>0</v>
          </cell>
          <cell r="I574" t="str">
            <v/>
          </cell>
        </row>
        <row r="575">
          <cell r="C575" t="str">
            <v/>
          </cell>
          <cell r="D575">
            <v>0</v>
          </cell>
          <cell r="E575">
            <v>0</v>
          </cell>
          <cell r="F575" t="str">
            <v/>
          </cell>
          <cell r="G575" t="str">
            <v/>
          </cell>
          <cell r="H575">
            <v>0</v>
          </cell>
          <cell r="I575" t="str">
            <v/>
          </cell>
        </row>
        <row r="576">
          <cell r="C576" t="str">
            <v/>
          </cell>
          <cell r="D576">
            <v>0</v>
          </cell>
          <cell r="E576">
            <v>0</v>
          </cell>
          <cell r="F576" t="str">
            <v/>
          </cell>
          <cell r="G576" t="str">
            <v/>
          </cell>
          <cell r="H576">
            <v>0</v>
          </cell>
          <cell r="I576" t="str">
            <v/>
          </cell>
        </row>
        <row r="577">
          <cell r="C577" t="str">
            <v/>
          </cell>
          <cell r="D577">
            <v>0</v>
          </cell>
          <cell r="E577">
            <v>0</v>
          </cell>
          <cell r="F577" t="str">
            <v/>
          </cell>
          <cell r="G577" t="str">
            <v/>
          </cell>
          <cell r="H577">
            <v>0</v>
          </cell>
          <cell r="I577" t="str">
            <v/>
          </cell>
        </row>
        <row r="578">
          <cell r="C578" t="str">
            <v/>
          </cell>
          <cell r="D578">
            <v>0</v>
          </cell>
          <cell r="E578">
            <v>0</v>
          </cell>
          <cell r="F578" t="str">
            <v/>
          </cell>
          <cell r="G578" t="str">
            <v/>
          </cell>
          <cell r="H578">
            <v>0</v>
          </cell>
          <cell r="I578" t="str">
            <v/>
          </cell>
        </row>
        <row r="579"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 t="str">
            <v xml:space="preserve">Subtotal Maquinaria y Equipos </v>
          </cell>
          <cell r="I579">
            <v>4100</v>
          </cell>
        </row>
        <row r="580">
          <cell r="C580" t="str">
            <v>MATERIALES EN OBRA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C581" t="str">
            <v>DESCRIPCION</v>
          </cell>
          <cell r="D581">
            <v>0</v>
          </cell>
          <cell r="E581">
            <v>0</v>
          </cell>
          <cell r="F581" t="str">
            <v>UNIDAD</v>
          </cell>
          <cell r="G581" t="str">
            <v>PRECIO UNITARIO</v>
          </cell>
          <cell r="H581" t="str">
            <v>CANTIDAD</v>
          </cell>
          <cell r="I581" t="str">
            <v>VALOR UNITARIO</v>
          </cell>
        </row>
        <row r="582">
          <cell r="C582" t="str">
            <v/>
          </cell>
          <cell r="D582">
            <v>0</v>
          </cell>
          <cell r="E582">
            <v>0</v>
          </cell>
          <cell r="F582" t="str">
            <v/>
          </cell>
          <cell r="G582" t="str">
            <v/>
          </cell>
          <cell r="H582">
            <v>0</v>
          </cell>
          <cell r="I582" t="str">
            <v/>
          </cell>
        </row>
        <row r="583">
          <cell r="C583" t="str">
            <v/>
          </cell>
          <cell r="D583">
            <v>0</v>
          </cell>
          <cell r="E583">
            <v>0</v>
          </cell>
          <cell r="F583" t="str">
            <v/>
          </cell>
          <cell r="G583" t="str">
            <v/>
          </cell>
          <cell r="H583">
            <v>0</v>
          </cell>
          <cell r="I583" t="str">
            <v/>
          </cell>
        </row>
        <row r="584">
          <cell r="C584" t="str">
            <v/>
          </cell>
          <cell r="D584">
            <v>0</v>
          </cell>
          <cell r="E584">
            <v>0</v>
          </cell>
          <cell r="F584" t="str">
            <v/>
          </cell>
          <cell r="G584" t="str">
            <v/>
          </cell>
          <cell r="H584">
            <v>0</v>
          </cell>
          <cell r="I584" t="str">
            <v/>
          </cell>
        </row>
        <row r="585">
          <cell r="C585" t="str">
            <v/>
          </cell>
          <cell r="D585">
            <v>0</v>
          </cell>
          <cell r="E585">
            <v>0</v>
          </cell>
          <cell r="F585" t="str">
            <v/>
          </cell>
          <cell r="G585" t="str">
            <v/>
          </cell>
          <cell r="H585">
            <v>0</v>
          </cell>
          <cell r="I585" t="str">
            <v/>
          </cell>
        </row>
        <row r="586">
          <cell r="C586" t="str">
            <v/>
          </cell>
          <cell r="D586">
            <v>0</v>
          </cell>
          <cell r="E586">
            <v>0</v>
          </cell>
          <cell r="F586" t="str">
            <v/>
          </cell>
          <cell r="G586" t="str">
            <v/>
          </cell>
          <cell r="H586">
            <v>0</v>
          </cell>
          <cell r="I586" t="str">
            <v/>
          </cell>
        </row>
        <row r="587">
          <cell r="C587" t="str">
            <v/>
          </cell>
          <cell r="D587">
            <v>0</v>
          </cell>
          <cell r="E587">
            <v>0</v>
          </cell>
          <cell r="F587" t="str">
            <v/>
          </cell>
          <cell r="G587" t="str">
            <v/>
          </cell>
          <cell r="H587">
            <v>0</v>
          </cell>
          <cell r="I587" t="str">
            <v/>
          </cell>
        </row>
        <row r="588">
          <cell r="C588" t="str">
            <v/>
          </cell>
          <cell r="D588">
            <v>0</v>
          </cell>
          <cell r="E588">
            <v>0</v>
          </cell>
          <cell r="F588" t="str">
            <v/>
          </cell>
          <cell r="G588" t="str">
            <v/>
          </cell>
          <cell r="H588">
            <v>0</v>
          </cell>
          <cell r="I588" t="str">
            <v/>
          </cell>
        </row>
        <row r="589">
          <cell r="C589" t="str">
            <v/>
          </cell>
          <cell r="D589">
            <v>0</v>
          </cell>
          <cell r="E589">
            <v>0</v>
          </cell>
          <cell r="F589" t="str">
            <v/>
          </cell>
          <cell r="G589" t="str">
            <v/>
          </cell>
          <cell r="H589">
            <v>0</v>
          </cell>
          <cell r="I589" t="str">
            <v/>
          </cell>
        </row>
        <row r="590">
          <cell r="C590" t="str">
            <v/>
          </cell>
          <cell r="D590">
            <v>0</v>
          </cell>
          <cell r="E590">
            <v>0</v>
          </cell>
          <cell r="F590" t="str">
            <v/>
          </cell>
          <cell r="G590" t="str">
            <v/>
          </cell>
          <cell r="H590">
            <v>0</v>
          </cell>
          <cell r="I590" t="str">
            <v/>
          </cell>
        </row>
        <row r="591">
          <cell r="C591" t="str">
            <v/>
          </cell>
          <cell r="D591">
            <v>0</v>
          </cell>
          <cell r="E591">
            <v>0</v>
          </cell>
          <cell r="F591" t="str">
            <v/>
          </cell>
          <cell r="G591" t="str">
            <v/>
          </cell>
          <cell r="H591">
            <v>0</v>
          </cell>
          <cell r="I591" t="str">
            <v/>
          </cell>
        </row>
        <row r="592">
          <cell r="C592" t="str">
            <v/>
          </cell>
          <cell r="D592">
            <v>0</v>
          </cell>
          <cell r="E592">
            <v>0</v>
          </cell>
          <cell r="F592" t="str">
            <v/>
          </cell>
          <cell r="G592" t="str">
            <v/>
          </cell>
          <cell r="H592">
            <v>0</v>
          </cell>
          <cell r="I592" t="str">
            <v/>
          </cell>
        </row>
        <row r="593">
          <cell r="C593" t="str">
            <v/>
          </cell>
          <cell r="D593">
            <v>0</v>
          </cell>
          <cell r="E593">
            <v>0</v>
          </cell>
          <cell r="F593" t="str">
            <v/>
          </cell>
          <cell r="G593" t="str">
            <v/>
          </cell>
          <cell r="H593">
            <v>0</v>
          </cell>
          <cell r="I593" t="str">
            <v/>
          </cell>
        </row>
        <row r="594"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 t="str">
            <v xml:space="preserve">Subtotal Materiales en Obra </v>
          </cell>
          <cell r="I594">
            <v>0</v>
          </cell>
        </row>
        <row r="595">
          <cell r="C595" t="str">
            <v>TRANSPORTE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C596" t="str">
            <v>DESCRIPCION</v>
          </cell>
          <cell r="D596" t="str">
            <v>UNIDAD</v>
          </cell>
          <cell r="E596" t="str">
            <v>CANTIDAD</v>
          </cell>
          <cell r="F596" t="str">
            <v>DIST.</v>
          </cell>
          <cell r="G596" t="str">
            <v>UNIDAD/KM</v>
          </cell>
          <cell r="H596" t="str">
            <v>TARIFA</v>
          </cell>
          <cell r="I596" t="str">
            <v>VALOR UNITARIO</v>
          </cell>
        </row>
        <row r="597">
          <cell r="C597" t="str">
            <v/>
          </cell>
          <cell r="D597" t="str">
            <v/>
          </cell>
          <cell r="E597">
            <v>0</v>
          </cell>
          <cell r="F597">
            <v>0</v>
          </cell>
          <cell r="G597" t="str">
            <v/>
          </cell>
          <cell r="H597" t="str">
            <v/>
          </cell>
          <cell r="I597" t="str">
            <v/>
          </cell>
        </row>
        <row r="598">
          <cell r="C598" t="str">
            <v/>
          </cell>
          <cell r="D598" t="str">
            <v/>
          </cell>
          <cell r="E598">
            <v>0</v>
          </cell>
          <cell r="F598">
            <v>0</v>
          </cell>
          <cell r="G598" t="str">
            <v/>
          </cell>
          <cell r="H598" t="str">
            <v/>
          </cell>
          <cell r="I598" t="str">
            <v/>
          </cell>
        </row>
        <row r="599">
          <cell r="C599" t="str">
            <v/>
          </cell>
          <cell r="D599" t="str">
            <v/>
          </cell>
          <cell r="E599">
            <v>0</v>
          </cell>
          <cell r="F599">
            <v>0</v>
          </cell>
          <cell r="G599" t="str">
            <v/>
          </cell>
          <cell r="H599" t="str">
            <v/>
          </cell>
          <cell r="I599" t="str">
            <v/>
          </cell>
        </row>
        <row r="600">
          <cell r="C600" t="str">
            <v/>
          </cell>
          <cell r="D600" t="str">
            <v/>
          </cell>
          <cell r="E600">
            <v>0</v>
          </cell>
          <cell r="F600">
            <v>0</v>
          </cell>
          <cell r="G600" t="str">
            <v/>
          </cell>
          <cell r="H600" t="str">
            <v/>
          </cell>
          <cell r="I600" t="str">
            <v/>
          </cell>
        </row>
        <row r="601">
          <cell r="C601" t="str">
            <v/>
          </cell>
          <cell r="D601" t="str">
            <v/>
          </cell>
          <cell r="E601">
            <v>0</v>
          </cell>
          <cell r="F601">
            <v>0</v>
          </cell>
          <cell r="G601" t="str">
            <v/>
          </cell>
          <cell r="H601" t="str">
            <v/>
          </cell>
          <cell r="I601" t="str">
            <v/>
          </cell>
        </row>
        <row r="602"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 t="str">
            <v xml:space="preserve">Subtotal Transporte </v>
          </cell>
          <cell r="I602">
            <v>0</v>
          </cell>
        </row>
        <row r="603">
          <cell r="C603" t="str">
            <v>MANO DE OBRA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C604" t="str">
            <v>DESCRIPCION</v>
          </cell>
          <cell r="D604" t="str">
            <v>CANTIDAD</v>
          </cell>
          <cell r="E604" t="str">
            <v>JORNAL</v>
          </cell>
          <cell r="F604" t="str">
            <v>PRESTAC.</v>
          </cell>
          <cell r="G604" t="str">
            <v>JORNAL TOTAL</v>
          </cell>
          <cell r="H604" t="str">
            <v>RENDIMIENTO</v>
          </cell>
          <cell r="I604" t="str">
            <v>VALOR UNITARIO</v>
          </cell>
        </row>
        <row r="605">
          <cell r="C605" t="str">
            <v>AUXILIAR DE MAQUINARIA Y EQUIPO</v>
          </cell>
          <cell r="D605">
            <v>1</v>
          </cell>
          <cell r="E605">
            <v>32220</v>
          </cell>
          <cell r="F605">
            <v>0.70709959794144628</v>
          </cell>
          <cell r="G605">
            <v>55002.749045673394</v>
          </cell>
          <cell r="H605">
            <v>0.04</v>
          </cell>
          <cell r="I605">
            <v>2200.11</v>
          </cell>
        </row>
        <row r="606">
          <cell r="C606" t="str">
            <v>OFICIAL</v>
          </cell>
          <cell r="D606">
            <v>1</v>
          </cell>
          <cell r="E606">
            <v>42960</v>
          </cell>
          <cell r="F606">
            <v>0.67776305462046826</v>
          </cell>
          <cell r="G606">
            <v>72076.700826495318</v>
          </cell>
          <cell r="H606">
            <v>0.04</v>
          </cell>
          <cell r="I606">
            <v>2883.07</v>
          </cell>
        </row>
        <row r="607">
          <cell r="C607" t="str">
            <v/>
          </cell>
          <cell r="D607">
            <v>0</v>
          </cell>
          <cell r="E607" t="str">
            <v/>
          </cell>
          <cell r="F607" t="str">
            <v/>
          </cell>
          <cell r="G607" t="str">
            <v/>
          </cell>
          <cell r="H607">
            <v>0</v>
          </cell>
          <cell r="I607" t="str">
            <v/>
          </cell>
        </row>
        <row r="608">
          <cell r="C608" t="str">
            <v/>
          </cell>
          <cell r="D608">
            <v>0</v>
          </cell>
          <cell r="E608" t="str">
            <v/>
          </cell>
          <cell r="F608" t="str">
            <v/>
          </cell>
          <cell r="G608" t="str">
            <v/>
          </cell>
          <cell r="H608">
            <v>0</v>
          </cell>
          <cell r="I608" t="str">
            <v/>
          </cell>
        </row>
        <row r="609">
          <cell r="C609" t="str">
            <v/>
          </cell>
          <cell r="D609">
            <v>0</v>
          </cell>
          <cell r="E609" t="str">
            <v/>
          </cell>
          <cell r="F609" t="str">
            <v/>
          </cell>
          <cell r="G609" t="str">
            <v/>
          </cell>
          <cell r="H609">
            <v>0</v>
          </cell>
          <cell r="I609" t="str">
            <v/>
          </cell>
        </row>
        <row r="610">
          <cell r="C610" t="str">
            <v/>
          </cell>
          <cell r="D610">
            <v>0</v>
          </cell>
          <cell r="E610" t="str">
            <v/>
          </cell>
          <cell r="F610" t="str">
            <v/>
          </cell>
          <cell r="G610" t="str">
            <v/>
          </cell>
          <cell r="H610">
            <v>0</v>
          </cell>
          <cell r="I610" t="str">
            <v/>
          </cell>
        </row>
        <row r="611">
          <cell r="C611" t="str">
            <v/>
          </cell>
          <cell r="D611">
            <v>0</v>
          </cell>
          <cell r="E611" t="str">
            <v/>
          </cell>
          <cell r="F611" t="str">
            <v/>
          </cell>
          <cell r="G611" t="str">
            <v/>
          </cell>
          <cell r="H611">
            <v>0</v>
          </cell>
          <cell r="I611" t="str">
            <v/>
          </cell>
        </row>
        <row r="612">
          <cell r="C612" t="str">
            <v/>
          </cell>
          <cell r="D612">
            <v>0</v>
          </cell>
          <cell r="E612" t="str">
            <v/>
          </cell>
          <cell r="F612" t="str">
            <v/>
          </cell>
          <cell r="G612" t="str">
            <v/>
          </cell>
          <cell r="H612">
            <v>0</v>
          </cell>
          <cell r="I612" t="str">
            <v/>
          </cell>
        </row>
        <row r="613">
          <cell r="C613" t="str">
            <v/>
          </cell>
          <cell r="D613">
            <v>0</v>
          </cell>
          <cell r="E613" t="str">
            <v/>
          </cell>
          <cell r="F613" t="str">
            <v/>
          </cell>
          <cell r="G613" t="str">
            <v/>
          </cell>
          <cell r="H613">
            <v>0</v>
          </cell>
          <cell r="I613" t="str">
            <v/>
          </cell>
        </row>
        <row r="614">
          <cell r="C614" t="str">
            <v/>
          </cell>
          <cell r="D614">
            <v>0</v>
          </cell>
          <cell r="E614" t="str">
            <v/>
          </cell>
          <cell r="F614" t="str">
            <v/>
          </cell>
          <cell r="G614" t="str">
            <v/>
          </cell>
          <cell r="H614">
            <v>0</v>
          </cell>
          <cell r="I614" t="str">
            <v/>
          </cell>
        </row>
        <row r="615"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 t="str">
            <v xml:space="preserve">Subtotal Mano de Obra </v>
          </cell>
          <cell r="I615">
            <v>5083</v>
          </cell>
        </row>
        <row r="616"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C618" t="str">
            <v xml:space="preserve">VALOR PRECIO UNITARIO 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9183</v>
          </cell>
        </row>
        <row r="619"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</row>
        <row r="620">
          <cell r="C620" t="str">
            <v>ACD-002</v>
          </cell>
          <cell r="D620" t="str">
            <v>DEMOLICIÓN DE PAVIMENTO RIGIDO O FLEXIBLE CON COMPRESOR MANUAL 0,15m &lt; E ≤ 0,25m</v>
          </cell>
          <cell r="E620">
            <v>0</v>
          </cell>
          <cell r="F620">
            <v>0.1</v>
          </cell>
          <cell r="G620">
            <v>17708</v>
          </cell>
          <cell r="H620" t="str">
            <v>UNIDAD :</v>
          </cell>
          <cell r="I620" t="str">
            <v>M2</v>
          </cell>
        </row>
        <row r="621">
          <cell r="C621" t="str">
            <v>DEMOLICIÓN DE PAVIMENTO RIGIDO O FLEXIBLE CON COMPRESOR MANUAL 0,15m &lt; E ≤ 0,25m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C623" t="str">
            <v>MAQUINARIA Y EQUIPOS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C624" t="str">
            <v>DESCRIPCION</v>
          </cell>
          <cell r="D624">
            <v>0</v>
          </cell>
          <cell r="E624">
            <v>0</v>
          </cell>
          <cell r="F624" t="str">
            <v>UNIDAD</v>
          </cell>
          <cell r="G624" t="str">
            <v>TARIFA/ UNIDAD</v>
          </cell>
          <cell r="H624" t="str">
            <v>RENDIMIENTO</v>
          </cell>
          <cell r="I624" t="str">
            <v>VALOR UNITARIO</v>
          </cell>
        </row>
        <row r="625">
          <cell r="C625" t="str">
            <v>HERRAMIENTAS MENORES</v>
          </cell>
          <cell r="D625">
            <v>0</v>
          </cell>
          <cell r="E625">
            <v>0</v>
          </cell>
          <cell r="F625" t="str">
            <v>GLB</v>
          </cell>
          <cell r="G625">
            <v>1000</v>
          </cell>
          <cell r="H625">
            <v>0.5</v>
          </cell>
          <cell r="I625">
            <v>500</v>
          </cell>
        </row>
        <row r="626">
          <cell r="C626" t="str">
            <v>MARTILLO HIDRAULICO</v>
          </cell>
          <cell r="D626">
            <v>0</v>
          </cell>
          <cell r="E626">
            <v>0</v>
          </cell>
          <cell r="F626" t="str">
            <v>DIA</v>
          </cell>
          <cell r="G626">
            <v>45000</v>
          </cell>
          <cell r="H626">
            <v>0.1</v>
          </cell>
          <cell r="I626">
            <v>4500</v>
          </cell>
        </row>
        <row r="627">
          <cell r="C627" t="str">
            <v/>
          </cell>
          <cell r="D627">
            <v>0</v>
          </cell>
          <cell r="E627">
            <v>0</v>
          </cell>
          <cell r="F627" t="str">
            <v/>
          </cell>
          <cell r="G627" t="str">
            <v/>
          </cell>
          <cell r="H627">
            <v>0</v>
          </cell>
          <cell r="I627" t="str">
            <v/>
          </cell>
        </row>
        <row r="628">
          <cell r="C628" t="str">
            <v/>
          </cell>
          <cell r="D628">
            <v>0</v>
          </cell>
          <cell r="E628">
            <v>0</v>
          </cell>
          <cell r="F628" t="str">
            <v/>
          </cell>
          <cell r="G628" t="str">
            <v/>
          </cell>
          <cell r="H628">
            <v>0</v>
          </cell>
          <cell r="I628" t="str">
            <v/>
          </cell>
        </row>
        <row r="629">
          <cell r="C629" t="str">
            <v/>
          </cell>
          <cell r="D629">
            <v>0</v>
          </cell>
          <cell r="E629">
            <v>0</v>
          </cell>
          <cell r="F629" t="str">
            <v/>
          </cell>
          <cell r="G629" t="str">
            <v/>
          </cell>
          <cell r="H629">
            <v>0</v>
          </cell>
          <cell r="I629" t="str">
            <v/>
          </cell>
        </row>
        <row r="630">
          <cell r="C630" t="str">
            <v/>
          </cell>
          <cell r="D630">
            <v>0</v>
          </cell>
          <cell r="E630">
            <v>0</v>
          </cell>
          <cell r="F630" t="str">
            <v/>
          </cell>
          <cell r="G630" t="str">
            <v/>
          </cell>
          <cell r="H630">
            <v>0</v>
          </cell>
          <cell r="I630" t="str">
            <v/>
          </cell>
        </row>
        <row r="631">
          <cell r="C631" t="str">
            <v/>
          </cell>
          <cell r="D631">
            <v>0</v>
          </cell>
          <cell r="E631">
            <v>0</v>
          </cell>
          <cell r="F631" t="str">
            <v/>
          </cell>
          <cell r="G631" t="str">
            <v/>
          </cell>
          <cell r="H631">
            <v>0</v>
          </cell>
          <cell r="I631" t="str">
            <v/>
          </cell>
        </row>
        <row r="632">
          <cell r="C632" t="str">
            <v/>
          </cell>
          <cell r="D632">
            <v>0</v>
          </cell>
          <cell r="E632">
            <v>0</v>
          </cell>
          <cell r="F632" t="str">
            <v/>
          </cell>
          <cell r="G632" t="str">
            <v/>
          </cell>
          <cell r="H632">
            <v>0</v>
          </cell>
          <cell r="I632" t="str">
            <v/>
          </cell>
        </row>
        <row r="633">
          <cell r="C633" t="str">
            <v/>
          </cell>
          <cell r="D633">
            <v>0</v>
          </cell>
          <cell r="E633">
            <v>0</v>
          </cell>
          <cell r="F633" t="str">
            <v/>
          </cell>
          <cell r="G633" t="str">
            <v/>
          </cell>
          <cell r="H633">
            <v>0</v>
          </cell>
          <cell r="I633" t="str">
            <v/>
          </cell>
        </row>
        <row r="634">
          <cell r="C634" t="str">
            <v/>
          </cell>
          <cell r="D634">
            <v>0</v>
          </cell>
          <cell r="E634">
            <v>0</v>
          </cell>
          <cell r="F634" t="str">
            <v/>
          </cell>
          <cell r="G634" t="str">
            <v/>
          </cell>
          <cell r="H634">
            <v>0</v>
          </cell>
          <cell r="I634" t="str">
            <v/>
          </cell>
        </row>
        <row r="635"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 t="str">
            <v xml:space="preserve">Subtotal Maquinaria y Equipos </v>
          </cell>
          <cell r="I635">
            <v>5000</v>
          </cell>
        </row>
        <row r="636">
          <cell r="C636" t="str">
            <v>MATERIALES EN OBRA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C637" t="str">
            <v>DESCRIPCION</v>
          </cell>
          <cell r="D637">
            <v>0</v>
          </cell>
          <cell r="E637">
            <v>0</v>
          </cell>
          <cell r="F637" t="str">
            <v>UNIDAD</v>
          </cell>
          <cell r="G637" t="str">
            <v>PRECIO UNITARIO</v>
          </cell>
          <cell r="H637" t="str">
            <v>CANTIDAD</v>
          </cell>
          <cell r="I637" t="str">
            <v>VALOR UNITARIO</v>
          </cell>
        </row>
        <row r="638">
          <cell r="C638" t="str">
            <v/>
          </cell>
          <cell r="D638">
            <v>0</v>
          </cell>
          <cell r="E638">
            <v>0</v>
          </cell>
          <cell r="F638" t="str">
            <v/>
          </cell>
          <cell r="G638" t="str">
            <v/>
          </cell>
          <cell r="H638">
            <v>0</v>
          </cell>
          <cell r="I638" t="str">
            <v/>
          </cell>
        </row>
        <row r="639">
          <cell r="C639" t="str">
            <v/>
          </cell>
          <cell r="D639">
            <v>0</v>
          </cell>
          <cell r="E639">
            <v>0</v>
          </cell>
          <cell r="F639" t="str">
            <v/>
          </cell>
          <cell r="G639" t="str">
            <v/>
          </cell>
          <cell r="H639">
            <v>0</v>
          </cell>
          <cell r="I639" t="str">
            <v/>
          </cell>
        </row>
        <row r="640">
          <cell r="C640" t="str">
            <v/>
          </cell>
          <cell r="D640">
            <v>0</v>
          </cell>
          <cell r="E640">
            <v>0</v>
          </cell>
          <cell r="F640" t="str">
            <v/>
          </cell>
          <cell r="G640" t="str">
            <v/>
          </cell>
          <cell r="H640">
            <v>0</v>
          </cell>
          <cell r="I640" t="str">
            <v/>
          </cell>
        </row>
        <row r="641">
          <cell r="C641" t="str">
            <v/>
          </cell>
          <cell r="D641">
            <v>0</v>
          </cell>
          <cell r="E641">
            <v>0</v>
          </cell>
          <cell r="F641" t="str">
            <v/>
          </cell>
          <cell r="G641" t="str">
            <v/>
          </cell>
          <cell r="H641">
            <v>0</v>
          </cell>
          <cell r="I641" t="str">
            <v/>
          </cell>
        </row>
        <row r="642">
          <cell r="C642" t="str">
            <v/>
          </cell>
          <cell r="D642">
            <v>0</v>
          </cell>
          <cell r="E642">
            <v>0</v>
          </cell>
          <cell r="F642" t="str">
            <v/>
          </cell>
          <cell r="G642" t="str">
            <v/>
          </cell>
          <cell r="H642">
            <v>0</v>
          </cell>
          <cell r="I642" t="str">
            <v/>
          </cell>
        </row>
        <row r="643">
          <cell r="C643" t="str">
            <v/>
          </cell>
          <cell r="D643">
            <v>0</v>
          </cell>
          <cell r="E643">
            <v>0</v>
          </cell>
          <cell r="F643" t="str">
            <v/>
          </cell>
          <cell r="G643" t="str">
            <v/>
          </cell>
          <cell r="H643">
            <v>0</v>
          </cell>
          <cell r="I643" t="str">
            <v/>
          </cell>
        </row>
        <row r="644">
          <cell r="C644" t="str">
            <v/>
          </cell>
          <cell r="D644">
            <v>0</v>
          </cell>
          <cell r="E644">
            <v>0</v>
          </cell>
          <cell r="F644" t="str">
            <v/>
          </cell>
          <cell r="G644" t="str">
            <v/>
          </cell>
          <cell r="H644">
            <v>0</v>
          </cell>
          <cell r="I644" t="str">
            <v/>
          </cell>
        </row>
        <row r="645">
          <cell r="C645" t="str">
            <v/>
          </cell>
          <cell r="D645">
            <v>0</v>
          </cell>
          <cell r="E645">
            <v>0</v>
          </cell>
          <cell r="F645" t="str">
            <v/>
          </cell>
          <cell r="G645" t="str">
            <v/>
          </cell>
          <cell r="H645">
            <v>0</v>
          </cell>
          <cell r="I645" t="str">
            <v/>
          </cell>
        </row>
        <row r="646">
          <cell r="C646" t="str">
            <v/>
          </cell>
          <cell r="D646">
            <v>0</v>
          </cell>
          <cell r="E646">
            <v>0</v>
          </cell>
          <cell r="F646" t="str">
            <v/>
          </cell>
          <cell r="G646" t="str">
            <v/>
          </cell>
          <cell r="H646">
            <v>0</v>
          </cell>
          <cell r="I646" t="str">
            <v/>
          </cell>
        </row>
        <row r="647">
          <cell r="C647" t="str">
            <v/>
          </cell>
          <cell r="D647">
            <v>0</v>
          </cell>
          <cell r="E647">
            <v>0</v>
          </cell>
          <cell r="F647" t="str">
            <v/>
          </cell>
          <cell r="G647" t="str">
            <v/>
          </cell>
          <cell r="H647">
            <v>0</v>
          </cell>
          <cell r="I647" t="str">
            <v/>
          </cell>
        </row>
        <row r="648">
          <cell r="C648" t="str">
            <v/>
          </cell>
          <cell r="D648">
            <v>0</v>
          </cell>
          <cell r="E648">
            <v>0</v>
          </cell>
          <cell r="F648" t="str">
            <v/>
          </cell>
          <cell r="G648" t="str">
            <v/>
          </cell>
          <cell r="H648">
            <v>0</v>
          </cell>
          <cell r="I648" t="str">
            <v/>
          </cell>
        </row>
        <row r="649">
          <cell r="C649" t="str">
            <v/>
          </cell>
          <cell r="D649">
            <v>0</v>
          </cell>
          <cell r="E649">
            <v>0</v>
          </cell>
          <cell r="F649" t="str">
            <v/>
          </cell>
          <cell r="G649" t="str">
            <v/>
          </cell>
          <cell r="H649">
            <v>0</v>
          </cell>
          <cell r="I649" t="str">
            <v/>
          </cell>
        </row>
        <row r="650"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 t="str">
            <v xml:space="preserve">Subtotal Materiales en Obra </v>
          </cell>
          <cell r="I650">
            <v>0</v>
          </cell>
        </row>
        <row r="651">
          <cell r="C651" t="str">
            <v>TRANSPORTE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C652" t="str">
            <v>DESCRIPCION</v>
          </cell>
          <cell r="D652" t="str">
            <v>UNIDAD</v>
          </cell>
          <cell r="E652" t="str">
            <v>CANTIDAD</v>
          </cell>
          <cell r="F652" t="str">
            <v>DIST.</v>
          </cell>
          <cell r="G652" t="str">
            <v>UNIDAD/KM</v>
          </cell>
          <cell r="H652" t="str">
            <v>TARIFA</v>
          </cell>
          <cell r="I652" t="str">
            <v>VALOR UNITARIO</v>
          </cell>
        </row>
        <row r="653">
          <cell r="C653" t="str">
            <v/>
          </cell>
          <cell r="D653" t="str">
            <v/>
          </cell>
          <cell r="E653">
            <v>0</v>
          </cell>
          <cell r="F653">
            <v>0</v>
          </cell>
          <cell r="G653" t="str">
            <v/>
          </cell>
          <cell r="H653" t="str">
            <v/>
          </cell>
          <cell r="I653" t="str">
            <v/>
          </cell>
        </row>
        <row r="654">
          <cell r="C654" t="str">
            <v/>
          </cell>
          <cell r="D654" t="str">
            <v/>
          </cell>
          <cell r="E654">
            <v>0</v>
          </cell>
          <cell r="F654">
            <v>0</v>
          </cell>
          <cell r="G654" t="str">
            <v/>
          </cell>
          <cell r="H654" t="str">
            <v/>
          </cell>
          <cell r="I654" t="str">
            <v/>
          </cell>
        </row>
        <row r="655">
          <cell r="C655" t="str">
            <v/>
          </cell>
          <cell r="D655" t="str">
            <v/>
          </cell>
          <cell r="E655">
            <v>0</v>
          </cell>
          <cell r="F655">
            <v>0</v>
          </cell>
          <cell r="G655" t="str">
            <v/>
          </cell>
          <cell r="H655" t="str">
            <v/>
          </cell>
          <cell r="I655" t="str">
            <v/>
          </cell>
        </row>
        <row r="656">
          <cell r="C656" t="str">
            <v/>
          </cell>
          <cell r="D656" t="str">
            <v/>
          </cell>
          <cell r="E656">
            <v>0</v>
          </cell>
          <cell r="F656">
            <v>0</v>
          </cell>
          <cell r="G656" t="str">
            <v/>
          </cell>
          <cell r="H656" t="str">
            <v/>
          </cell>
          <cell r="I656" t="str">
            <v/>
          </cell>
        </row>
        <row r="657">
          <cell r="C657" t="str">
            <v/>
          </cell>
          <cell r="D657" t="str">
            <v/>
          </cell>
          <cell r="E657">
            <v>0</v>
          </cell>
          <cell r="F657">
            <v>0</v>
          </cell>
          <cell r="G657" t="str">
            <v/>
          </cell>
          <cell r="H657" t="str">
            <v/>
          </cell>
          <cell r="I657" t="str">
            <v/>
          </cell>
        </row>
        <row r="658"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 t="str">
            <v xml:space="preserve">Subtotal Transporte </v>
          </cell>
          <cell r="I658">
            <v>0</v>
          </cell>
        </row>
        <row r="659">
          <cell r="C659" t="str">
            <v>MANO DE OBRA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C660" t="str">
            <v>DESCRIPCION</v>
          </cell>
          <cell r="D660" t="str">
            <v>CANTIDAD</v>
          </cell>
          <cell r="E660" t="str">
            <v>JORNAL</v>
          </cell>
          <cell r="F660" t="str">
            <v>PRESTAC.</v>
          </cell>
          <cell r="G660" t="str">
            <v>JORNAL TOTAL</v>
          </cell>
          <cell r="H660" t="str">
            <v>RENDIMIENTO</v>
          </cell>
          <cell r="I660" t="str">
            <v>VALOR UNITARIO</v>
          </cell>
        </row>
        <row r="661">
          <cell r="C661" t="str">
            <v>AUXILIAR DE MAQUINARIA Y EQUIPO</v>
          </cell>
          <cell r="D661">
            <v>1</v>
          </cell>
          <cell r="E661">
            <v>32220</v>
          </cell>
          <cell r="F661">
            <v>0.70709959794144628</v>
          </cell>
          <cell r="G661">
            <v>55002.749045673394</v>
          </cell>
          <cell r="H661">
            <v>0.1</v>
          </cell>
          <cell r="I661">
            <v>5500.27</v>
          </cell>
        </row>
        <row r="662">
          <cell r="C662" t="str">
            <v>OFICIAL</v>
          </cell>
          <cell r="D662">
            <v>1</v>
          </cell>
          <cell r="E662">
            <v>42960</v>
          </cell>
          <cell r="F662">
            <v>0.67776305462046826</v>
          </cell>
          <cell r="G662">
            <v>72076.700826495318</v>
          </cell>
          <cell r="H662">
            <v>0.1</v>
          </cell>
          <cell r="I662">
            <v>7207.67</v>
          </cell>
        </row>
        <row r="663">
          <cell r="C663" t="str">
            <v/>
          </cell>
          <cell r="D663">
            <v>0</v>
          </cell>
          <cell r="E663" t="str">
            <v/>
          </cell>
          <cell r="F663" t="str">
            <v/>
          </cell>
          <cell r="G663" t="str">
            <v/>
          </cell>
          <cell r="H663">
            <v>0</v>
          </cell>
          <cell r="I663" t="str">
            <v/>
          </cell>
        </row>
        <row r="664">
          <cell r="C664" t="str">
            <v/>
          </cell>
          <cell r="D664">
            <v>0</v>
          </cell>
          <cell r="E664" t="str">
            <v/>
          </cell>
          <cell r="F664" t="str">
            <v/>
          </cell>
          <cell r="G664" t="str">
            <v/>
          </cell>
          <cell r="H664">
            <v>0</v>
          </cell>
          <cell r="I664" t="str">
            <v/>
          </cell>
        </row>
        <row r="665">
          <cell r="C665" t="str">
            <v/>
          </cell>
          <cell r="D665">
            <v>0</v>
          </cell>
          <cell r="E665" t="str">
            <v/>
          </cell>
          <cell r="F665" t="str">
            <v/>
          </cell>
          <cell r="G665" t="str">
            <v/>
          </cell>
          <cell r="H665">
            <v>0</v>
          </cell>
          <cell r="I665" t="str">
            <v/>
          </cell>
        </row>
        <row r="666">
          <cell r="C666" t="str">
            <v/>
          </cell>
          <cell r="D666">
            <v>0</v>
          </cell>
          <cell r="E666" t="str">
            <v/>
          </cell>
          <cell r="F666" t="str">
            <v/>
          </cell>
          <cell r="G666" t="str">
            <v/>
          </cell>
          <cell r="H666">
            <v>0</v>
          </cell>
          <cell r="I666" t="str">
            <v/>
          </cell>
        </row>
        <row r="667">
          <cell r="C667" t="str">
            <v/>
          </cell>
          <cell r="D667">
            <v>0</v>
          </cell>
          <cell r="E667" t="str">
            <v/>
          </cell>
          <cell r="F667" t="str">
            <v/>
          </cell>
          <cell r="G667" t="str">
            <v/>
          </cell>
          <cell r="H667">
            <v>0</v>
          </cell>
          <cell r="I667" t="str">
            <v/>
          </cell>
        </row>
        <row r="668">
          <cell r="C668" t="str">
            <v/>
          </cell>
          <cell r="D668">
            <v>0</v>
          </cell>
          <cell r="E668" t="str">
            <v/>
          </cell>
          <cell r="F668" t="str">
            <v/>
          </cell>
          <cell r="G668" t="str">
            <v/>
          </cell>
          <cell r="H668">
            <v>0</v>
          </cell>
          <cell r="I668" t="str">
            <v/>
          </cell>
        </row>
        <row r="669">
          <cell r="C669" t="str">
            <v/>
          </cell>
          <cell r="D669">
            <v>0</v>
          </cell>
          <cell r="E669" t="str">
            <v/>
          </cell>
          <cell r="F669" t="str">
            <v/>
          </cell>
          <cell r="G669" t="str">
            <v/>
          </cell>
          <cell r="H669">
            <v>0</v>
          </cell>
          <cell r="I669" t="str">
            <v/>
          </cell>
        </row>
        <row r="670">
          <cell r="C670" t="str">
            <v/>
          </cell>
          <cell r="D670">
            <v>0</v>
          </cell>
          <cell r="E670" t="str">
            <v/>
          </cell>
          <cell r="F670" t="str">
            <v/>
          </cell>
          <cell r="G670" t="str">
            <v/>
          </cell>
          <cell r="H670">
            <v>0</v>
          </cell>
          <cell r="I670" t="str">
            <v/>
          </cell>
        </row>
        <row r="671"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 t="str">
            <v xml:space="preserve">Subtotal Mano de Obra </v>
          </cell>
          <cell r="I671">
            <v>12708</v>
          </cell>
        </row>
        <row r="672"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C674" t="str">
            <v xml:space="preserve">VALOR PRECIO UNITARIO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17708</v>
          </cell>
        </row>
        <row r="675"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C676" t="str">
            <v>ACD-003</v>
          </cell>
          <cell r="D676" t="str">
            <v>DEMOLICIÓN DE ANDEN CON MONA 0,15 &lt; E ≤ 0,25m</v>
          </cell>
          <cell r="E676">
            <v>0</v>
          </cell>
          <cell r="F676">
            <v>0.08</v>
          </cell>
          <cell r="G676">
            <v>7883</v>
          </cell>
          <cell r="H676" t="str">
            <v>UNIDAD :</v>
          </cell>
          <cell r="I676" t="str">
            <v>M2</v>
          </cell>
        </row>
        <row r="677">
          <cell r="C677" t="str">
            <v>DEMOLICIÓN DE ANDEN CON MONA 0,15 &lt; E ≤ 0,25m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C679" t="str">
            <v>MAQUINARIA Y EQUIPOS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C680" t="str">
            <v>DESCRIPCION</v>
          </cell>
          <cell r="D680">
            <v>0</v>
          </cell>
          <cell r="E680">
            <v>0</v>
          </cell>
          <cell r="F680" t="str">
            <v>UNIDAD</v>
          </cell>
          <cell r="G680" t="str">
            <v>TARIFA/ UNIDAD</v>
          </cell>
          <cell r="H680" t="str">
            <v>RENDIMIENTO</v>
          </cell>
          <cell r="I680" t="str">
            <v>VALOR UNITARIO</v>
          </cell>
        </row>
        <row r="681">
          <cell r="C681" t="str">
            <v>HERRAMIENTAS MENORES</v>
          </cell>
          <cell r="D681">
            <v>0</v>
          </cell>
          <cell r="E681">
            <v>0</v>
          </cell>
          <cell r="F681" t="str">
            <v>GLB</v>
          </cell>
          <cell r="G681">
            <v>1000</v>
          </cell>
          <cell r="H681">
            <v>0.6</v>
          </cell>
          <cell r="I681">
            <v>600</v>
          </cell>
        </row>
        <row r="682">
          <cell r="C682" t="str">
            <v/>
          </cell>
          <cell r="D682">
            <v>0</v>
          </cell>
          <cell r="E682">
            <v>0</v>
          </cell>
          <cell r="F682" t="str">
            <v/>
          </cell>
          <cell r="G682" t="str">
            <v/>
          </cell>
          <cell r="H682">
            <v>0</v>
          </cell>
          <cell r="I682" t="str">
            <v/>
          </cell>
        </row>
        <row r="683">
          <cell r="C683" t="str">
            <v/>
          </cell>
          <cell r="D683">
            <v>0</v>
          </cell>
          <cell r="E683">
            <v>0</v>
          </cell>
          <cell r="F683" t="str">
            <v/>
          </cell>
          <cell r="G683" t="str">
            <v/>
          </cell>
          <cell r="H683">
            <v>0</v>
          </cell>
          <cell r="I683" t="str">
            <v/>
          </cell>
        </row>
        <row r="684">
          <cell r="C684" t="str">
            <v/>
          </cell>
          <cell r="D684">
            <v>0</v>
          </cell>
          <cell r="E684">
            <v>0</v>
          </cell>
          <cell r="F684" t="str">
            <v/>
          </cell>
          <cell r="G684" t="str">
            <v/>
          </cell>
          <cell r="H684">
            <v>0</v>
          </cell>
          <cell r="I684" t="str">
            <v/>
          </cell>
        </row>
        <row r="685">
          <cell r="C685" t="str">
            <v/>
          </cell>
          <cell r="D685">
            <v>0</v>
          </cell>
          <cell r="E685">
            <v>0</v>
          </cell>
          <cell r="F685" t="str">
            <v/>
          </cell>
          <cell r="G685" t="str">
            <v/>
          </cell>
          <cell r="H685">
            <v>0</v>
          </cell>
          <cell r="I685" t="str">
            <v/>
          </cell>
        </row>
        <row r="686">
          <cell r="C686" t="str">
            <v/>
          </cell>
          <cell r="D686">
            <v>0</v>
          </cell>
          <cell r="E686">
            <v>0</v>
          </cell>
          <cell r="F686" t="str">
            <v/>
          </cell>
          <cell r="G686" t="str">
            <v/>
          </cell>
          <cell r="H686">
            <v>0</v>
          </cell>
          <cell r="I686" t="str">
            <v/>
          </cell>
        </row>
        <row r="687">
          <cell r="C687" t="str">
            <v/>
          </cell>
          <cell r="D687">
            <v>0</v>
          </cell>
          <cell r="E687">
            <v>0</v>
          </cell>
          <cell r="F687" t="str">
            <v/>
          </cell>
          <cell r="G687" t="str">
            <v/>
          </cell>
          <cell r="H687">
            <v>0</v>
          </cell>
          <cell r="I687" t="str">
            <v/>
          </cell>
        </row>
        <row r="688">
          <cell r="C688" t="str">
            <v/>
          </cell>
          <cell r="D688">
            <v>0</v>
          </cell>
          <cell r="E688">
            <v>0</v>
          </cell>
          <cell r="F688" t="str">
            <v/>
          </cell>
          <cell r="G688" t="str">
            <v/>
          </cell>
          <cell r="H688">
            <v>0</v>
          </cell>
          <cell r="I688" t="str">
            <v/>
          </cell>
        </row>
        <row r="689">
          <cell r="C689" t="str">
            <v/>
          </cell>
          <cell r="D689">
            <v>0</v>
          </cell>
          <cell r="E689">
            <v>0</v>
          </cell>
          <cell r="F689" t="str">
            <v/>
          </cell>
          <cell r="G689" t="str">
            <v/>
          </cell>
          <cell r="H689">
            <v>0</v>
          </cell>
          <cell r="I689" t="str">
            <v/>
          </cell>
        </row>
        <row r="690">
          <cell r="C690" t="str">
            <v/>
          </cell>
          <cell r="D690">
            <v>0</v>
          </cell>
          <cell r="E690">
            <v>0</v>
          </cell>
          <cell r="F690" t="str">
            <v/>
          </cell>
          <cell r="G690" t="str">
            <v/>
          </cell>
          <cell r="H690">
            <v>0</v>
          </cell>
          <cell r="I690" t="str">
            <v/>
          </cell>
        </row>
        <row r="691"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 t="str">
            <v xml:space="preserve">Subtotal Maquinaria y Equipos </v>
          </cell>
          <cell r="I691">
            <v>600</v>
          </cell>
        </row>
        <row r="692">
          <cell r="C692" t="str">
            <v>MATERIALES EN OBRA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C693" t="str">
            <v>DESCRIPCION</v>
          </cell>
          <cell r="D693">
            <v>0</v>
          </cell>
          <cell r="E693">
            <v>0</v>
          </cell>
          <cell r="F693" t="str">
            <v>UNIDAD</v>
          </cell>
          <cell r="G693" t="str">
            <v>PRECIO UNITARIO</v>
          </cell>
          <cell r="H693" t="str">
            <v>CANTIDAD</v>
          </cell>
          <cell r="I693" t="str">
            <v>VALOR UNITARIO</v>
          </cell>
        </row>
        <row r="694">
          <cell r="C694" t="str">
            <v/>
          </cell>
          <cell r="D694">
            <v>0</v>
          </cell>
          <cell r="E694">
            <v>0</v>
          </cell>
          <cell r="F694" t="str">
            <v/>
          </cell>
          <cell r="G694" t="str">
            <v/>
          </cell>
          <cell r="H694">
            <v>0</v>
          </cell>
          <cell r="I694" t="str">
            <v/>
          </cell>
        </row>
        <row r="695">
          <cell r="C695" t="str">
            <v/>
          </cell>
          <cell r="D695">
            <v>0</v>
          </cell>
          <cell r="E695">
            <v>0</v>
          </cell>
          <cell r="F695" t="str">
            <v/>
          </cell>
          <cell r="G695" t="str">
            <v/>
          </cell>
          <cell r="H695">
            <v>0</v>
          </cell>
          <cell r="I695" t="str">
            <v/>
          </cell>
        </row>
        <row r="696">
          <cell r="C696" t="str">
            <v/>
          </cell>
          <cell r="D696">
            <v>0</v>
          </cell>
          <cell r="E696">
            <v>0</v>
          </cell>
          <cell r="F696" t="str">
            <v/>
          </cell>
          <cell r="G696" t="str">
            <v/>
          </cell>
          <cell r="H696">
            <v>0</v>
          </cell>
          <cell r="I696" t="str">
            <v/>
          </cell>
        </row>
        <row r="697">
          <cell r="C697" t="str">
            <v/>
          </cell>
          <cell r="D697">
            <v>0</v>
          </cell>
          <cell r="E697">
            <v>0</v>
          </cell>
          <cell r="F697" t="str">
            <v/>
          </cell>
          <cell r="G697" t="str">
            <v/>
          </cell>
          <cell r="H697">
            <v>0</v>
          </cell>
          <cell r="I697" t="str">
            <v/>
          </cell>
        </row>
        <row r="698">
          <cell r="C698" t="str">
            <v/>
          </cell>
          <cell r="D698">
            <v>0</v>
          </cell>
          <cell r="E698">
            <v>0</v>
          </cell>
          <cell r="F698" t="str">
            <v/>
          </cell>
          <cell r="G698" t="str">
            <v/>
          </cell>
          <cell r="H698">
            <v>0</v>
          </cell>
          <cell r="I698" t="str">
            <v/>
          </cell>
        </row>
        <row r="699">
          <cell r="C699" t="str">
            <v/>
          </cell>
          <cell r="D699">
            <v>0</v>
          </cell>
          <cell r="E699">
            <v>0</v>
          </cell>
          <cell r="F699" t="str">
            <v/>
          </cell>
          <cell r="G699" t="str">
            <v/>
          </cell>
          <cell r="H699">
            <v>0</v>
          </cell>
          <cell r="I699" t="str">
            <v/>
          </cell>
        </row>
        <row r="700">
          <cell r="C700" t="str">
            <v/>
          </cell>
          <cell r="D700">
            <v>0</v>
          </cell>
          <cell r="E700">
            <v>0</v>
          </cell>
          <cell r="F700" t="str">
            <v/>
          </cell>
          <cell r="G700" t="str">
            <v/>
          </cell>
          <cell r="H700">
            <v>0</v>
          </cell>
          <cell r="I700" t="str">
            <v/>
          </cell>
        </row>
        <row r="701">
          <cell r="C701" t="str">
            <v/>
          </cell>
          <cell r="D701">
            <v>0</v>
          </cell>
          <cell r="E701">
            <v>0</v>
          </cell>
          <cell r="F701" t="str">
            <v/>
          </cell>
          <cell r="G701" t="str">
            <v/>
          </cell>
          <cell r="H701">
            <v>0</v>
          </cell>
          <cell r="I701" t="str">
            <v/>
          </cell>
        </row>
        <row r="702">
          <cell r="C702" t="str">
            <v/>
          </cell>
          <cell r="D702">
            <v>0</v>
          </cell>
          <cell r="E702">
            <v>0</v>
          </cell>
          <cell r="F702" t="str">
            <v/>
          </cell>
          <cell r="G702" t="str">
            <v/>
          </cell>
          <cell r="H702">
            <v>0</v>
          </cell>
          <cell r="I702" t="str">
            <v/>
          </cell>
        </row>
        <row r="703">
          <cell r="C703" t="str">
            <v/>
          </cell>
          <cell r="D703">
            <v>0</v>
          </cell>
          <cell r="E703">
            <v>0</v>
          </cell>
          <cell r="F703" t="str">
            <v/>
          </cell>
          <cell r="G703" t="str">
            <v/>
          </cell>
          <cell r="H703">
            <v>0</v>
          </cell>
          <cell r="I703" t="str">
            <v/>
          </cell>
        </row>
        <row r="704">
          <cell r="C704" t="str">
            <v/>
          </cell>
          <cell r="D704">
            <v>0</v>
          </cell>
          <cell r="E704">
            <v>0</v>
          </cell>
          <cell r="F704" t="str">
            <v/>
          </cell>
          <cell r="G704" t="str">
            <v/>
          </cell>
          <cell r="H704">
            <v>0</v>
          </cell>
          <cell r="I704" t="str">
            <v/>
          </cell>
        </row>
        <row r="705">
          <cell r="C705" t="str">
            <v/>
          </cell>
          <cell r="D705">
            <v>0</v>
          </cell>
          <cell r="E705">
            <v>0</v>
          </cell>
          <cell r="F705" t="str">
            <v/>
          </cell>
          <cell r="G705" t="str">
            <v/>
          </cell>
          <cell r="H705">
            <v>0</v>
          </cell>
          <cell r="I705" t="str">
            <v/>
          </cell>
        </row>
        <row r="706"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 t="str">
            <v xml:space="preserve">Subtotal Materiales en Obra </v>
          </cell>
          <cell r="I706">
            <v>0</v>
          </cell>
        </row>
        <row r="707">
          <cell r="C707" t="str">
            <v>TRANSPORTE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C708" t="str">
            <v>DESCRIPCION</v>
          </cell>
          <cell r="D708" t="str">
            <v>UNIDAD</v>
          </cell>
          <cell r="E708" t="str">
            <v>CANTIDAD</v>
          </cell>
          <cell r="F708" t="str">
            <v>DIST.</v>
          </cell>
          <cell r="G708" t="str">
            <v>UNIDAD/KM</v>
          </cell>
          <cell r="H708" t="str">
            <v>TARIFA</v>
          </cell>
          <cell r="I708" t="str">
            <v>VALOR UNITARIO</v>
          </cell>
        </row>
        <row r="709">
          <cell r="C709" t="str">
            <v/>
          </cell>
          <cell r="D709" t="str">
            <v/>
          </cell>
          <cell r="E709">
            <v>0</v>
          </cell>
          <cell r="F709">
            <v>0</v>
          </cell>
          <cell r="G709" t="str">
            <v/>
          </cell>
          <cell r="H709" t="str">
            <v/>
          </cell>
          <cell r="I709" t="str">
            <v/>
          </cell>
        </row>
        <row r="710">
          <cell r="C710" t="str">
            <v/>
          </cell>
          <cell r="D710" t="str">
            <v/>
          </cell>
          <cell r="E710">
            <v>0</v>
          </cell>
          <cell r="F710">
            <v>0</v>
          </cell>
          <cell r="G710" t="str">
            <v/>
          </cell>
          <cell r="H710" t="str">
            <v/>
          </cell>
          <cell r="I710" t="str">
            <v/>
          </cell>
        </row>
        <row r="711">
          <cell r="C711" t="str">
            <v/>
          </cell>
          <cell r="D711" t="str">
            <v/>
          </cell>
          <cell r="E711">
            <v>0</v>
          </cell>
          <cell r="F711">
            <v>0</v>
          </cell>
          <cell r="G711" t="str">
            <v/>
          </cell>
          <cell r="H711" t="str">
            <v/>
          </cell>
          <cell r="I711" t="str">
            <v/>
          </cell>
        </row>
        <row r="712">
          <cell r="C712" t="str">
            <v/>
          </cell>
          <cell r="D712" t="str">
            <v/>
          </cell>
          <cell r="E712">
            <v>0</v>
          </cell>
          <cell r="F712">
            <v>0</v>
          </cell>
          <cell r="G712" t="str">
            <v/>
          </cell>
          <cell r="H712" t="str">
            <v/>
          </cell>
          <cell r="I712" t="str">
            <v/>
          </cell>
        </row>
        <row r="713">
          <cell r="C713" t="str">
            <v/>
          </cell>
          <cell r="D713" t="str">
            <v/>
          </cell>
          <cell r="E713">
            <v>0</v>
          </cell>
          <cell r="F713">
            <v>0</v>
          </cell>
          <cell r="G713" t="str">
            <v/>
          </cell>
          <cell r="H713" t="str">
            <v/>
          </cell>
          <cell r="I713" t="str">
            <v/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 t="str">
            <v xml:space="preserve">Subtotal Transporte </v>
          </cell>
          <cell r="I714">
            <v>0</v>
          </cell>
        </row>
        <row r="715">
          <cell r="C715" t="str">
            <v>MANO DE OBRA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C716" t="str">
            <v>DESCRIPCION</v>
          </cell>
          <cell r="D716" t="str">
            <v>CANTIDAD</v>
          </cell>
          <cell r="E716" t="str">
            <v>JORNAL</v>
          </cell>
          <cell r="F716" t="str">
            <v>PRESTAC.</v>
          </cell>
          <cell r="G716" t="str">
            <v>JORNAL TOTAL</v>
          </cell>
          <cell r="H716" t="str">
            <v>RENDIMIENTO</v>
          </cell>
          <cell r="I716" t="str">
            <v>VALOR UNITARIO</v>
          </cell>
        </row>
        <row r="717">
          <cell r="C717" t="str">
            <v>AYUDANTE</v>
          </cell>
          <cell r="D717">
            <v>2</v>
          </cell>
          <cell r="E717">
            <v>25780</v>
          </cell>
          <cell r="F717">
            <v>0.76577268458340253</v>
          </cell>
          <cell r="G717">
            <v>91043.239617120242</v>
          </cell>
          <cell r="H717">
            <v>0.08</v>
          </cell>
          <cell r="I717">
            <v>7283.46</v>
          </cell>
        </row>
        <row r="718">
          <cell r="C718" t="str">
            <v/>
          </cell>
          <cell r="D718">
            <v>0</v>
          </cell>
          <cell r="E718" t="str">
            <v/>
          </cell>
          <cell r="F718" t="str">
            <v/>
          </cell>
          <cell r="G718" t="str">
            <v/>
          </cell>
          <cell r="H718">
            <v>0</v>
          </cell>
          <cell r="I718" t="str">
            <v/>
          </cell>
        </row>
        <row r="719">
          <cell r="C719" t="str">
            <v/>
          </cell>
          <cell r="D719">
            <v>0</v>
          </cell>
          <cell r="E719" t="str">
            <v/>
          </cell>
          <cell r="F719" t="str">
            <v/>
          </cell>
          <cell r="G719" t="str">
            <v/>
          </cell>
          <cell r="H719">
            <v>0</v>
          </cell>
          <cell r="I719" t="str">
            <v/>
          </cell>
        </row>
        <row r="720">
          <cell r="C720" t="str">
            <v/>
          </cell>
          <cell r="D720">
            <v>0</v>
          </cell>
          <cell r="E720" t="str">
            <v/>
          </cell>
          <cell r="F720" t="str">
            <v/>
          </cell>
          <cell r="G720" t="str">
            <v/>
          </cell>
          <cell r="H720">
            <v>0</v>
          </cell>
          <cell r="I720" t="str">
            <v/>
          </cell>
        </row>
        <row r="721">
          <cell r="C721" t="str">
            <v/>
          </cell>
          <cell r="D721">
            <v>0</v>
          </cell>
          <cell r="E721" t="str">
            <v/>
          </cell>
          <cell r="F721" t="str">
            <v/>
          </cell>
          <cell r="G721" t="str">
            <v/>
          </cell>
          <cell r="H721">
            <v>0</v>
          </cell>
          <cell r="I721" t="str">
            <v/>
          </cell>
        </row>
        <row r="722">
          <cell r="C722" t="str">
            <v/>
          </cell>
          <cell r="D722">
            <v>0</v>
          </cell>
          <cell r="E722" t="str">
            <v/>
          </cell>
          <cell r="F722" t="str">
            <v/>
          </cell>
          <cell r="G722" t="str">
            <v/>
          </cell>
          <cell r="H722">
            <v>0</v>
          </cell>
          <cell r="I722" t="str">
            <v/>
          </cell>
        </row>
        <row r="723">
          <cell r="C723" t="str">
            <v/>
          </cell>
          <cell r="D723">
            <v>0</v>
          </cell>
          <cell r="E723" t="str">
            <v/>
          </cell>
          <cell r="F723" t="str">
            <v/>
          </cell>
          <cell r="G723" t="str">
            <v/>
          </cell>
          <cell r="H723">
            <v>0</v>
          </cell>
          <cell r="I723" t="str">
            <v/>
          </cell>
        </row>
        <row r="724">
          <cell r="C724" t="str">
            <v/>
          </cell>
          <cell r="D724">
            <v>0</v>
          </cell>
          <cell r="E724" t="str">
            <v/>
          </cell>
          <cell r="F724" t="str">
            <v/>
          </cell>
          <cell r="G724" t="str">
            <v/>
          </cell>
          <cell r="H724">
            <v>0</v>
          </cell>
          <cell r="I724" t="str">
            <v/>
          </cell>
        </row>
        <row r="725">
          <cell r="C725" t="str">
            <v/>
          </cell>
          <cell r="D725">
            <v>0</v>
          </cell>
          <cell r="E725" t="str">
            <v/>
          </cell>
          <cell r="F725" t="str">
            <v/>
          </cell>
          <cell r="G725" t="str">
            <v/>
          </cell>
          <cell r="H725">
            <v>0</v>
          </cell>
          <cell r="I725" t="str">
            <v/>
          </cell>
        </row>
        <row r="726">
          <cell r="C726" t="str">
            <v/>
          </cell>
          <cell r="D726">
            <v>0</v>
          </cell>
          <cell r="E726" t="str">
            <v/>
          </cell>
          <cell r="F726" t="str">
            <v/>
          </cell>
          <cell r="G726" t="str">
            <v/>
          </cell>
          <cell r="H726">
            <v>0</v>
          </cell>
          <cell r="I726" t="str">
            <v/>
          </cell>
        </row>
        <row r="727"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 t="str">
            <v xml:space="preserve">Subtotal Mano de Obra </v>
          </cell>
          <cell r="I727">
            <v>7283</v>
          </cell>
        </row>
        <row r="728"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C730" t="str">
            <v xml:space="preserve">VALOR PRECIO UNITARIO 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7883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C732" t="str">
            <v>AEC-034</v>
          </cell>
          <cell r="D732" t="str">
            <v>CONSTRUCCIÓN DE ANDEN EN CONCRETO DE 21MPa (F'c=3000PSI) ELABORADO EN OBRA</v>
          </cell>
          <cell r="E732">
            <v>0</v>
          </cell>
          <cell r="F732">
            <v>0.05</v>
          </cell>
          <cell r="G732">
            <v>58992</v>
          </cell>
          <cell r="H732" t="str">
            <v>UNIDAD :</v>
          </cell>
          <cell r="I732" t="str">
            <v>M2</v>
          </cell>
        </row>
        <row r="733">
          <cell r="C733" t="str">
            <v>CONSTRUCCIÓN DE ANDEN EN CONCRETO DE 21MPa (F'c=3000PSI) ELABORADO EN OBRA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C735" t="str">
            <v>MAQUINARIA Y EQUIPOS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C736" t="str">
            <v>DESCRIPCION</v>
          </cell>
          <cell r="D736">
            <v>0</v>
          </cell>
          <cell r="E736">
            <v>0</v>
          </cell>
          <cell r="F736" t="str">
            <v>UNIDAD</v>
          </cell>
          <cell r="G736" t="str">
            <v>TARIFA/ UNIDAD</v>
          </cell>
          <cell r="H736" t="str">
            <v>RENDIMIENTO</v>
          </cell>
          <cell r="I736" t="str">
            <v>VALOR UNITARIO</v>
          </cell>
        </row>
        <row r="737">
          <cell r="C737" t="str">
            <v>HERRAMIENTAS MENORES</v>
          </cell>
          <cell r="D737">
            <v>0</v>
          </cell>
          <cell r="E737">
            <v>0</v>
          </cell>
          <cell r="F737" t="str">
            <v>GLB</v>
          </cell>
          <cell r="G737">
            <v>1000</v>
          </cell>
          <cell r="H737">
            <v>0.3</v>
          </cell>
          <cell r="I737">
            <v>300</v>
          </cell>
        </row>
        <row r="738">
          <cell r="C738" t="str">
            <v>VIBRADOR DE CONCRETO A GASOLINA</v>
          </cell>
          <cell r="D738">
            <v>0</v>
          </cell>
          <cell r="E738">
            <v>0</v>
          </cell>
          <cell r="F738" t="str">
            <v>DIA</v>
          </cell>
          <cell r="G738">
            <v>35000</v>
          </cell>
          <cell r="H738">
            <v>0.15</v>
          </cell>
          <cell r="I738">
            <v>5250</v>
          </cell>
        </row>
        <row r="739">
          <cell r="C739" t="str">
            <v>FORMALETA CUADRADA 25*25cm</v>
          </cell>
          <cell r="D739">
            <v>0</v>
          </cell>
          <cell r="E739">
            <v>0</v>
          </cell>
          <cell r="F739" t="str">
            <v>DIA</v>
          </cell>
          <cell r="G739">
            <v>500</v>
          </cell>
          <cell r="H739">
            <v>5</v>
          </cell>
          <cell r="I739">
            <v>2500</v>
          </cell>
        </row>
        <row r="740">
          <cell r="C740" t="str">
            <v/>
          </cell>
          <cell r="D740">
            <v>0</v>
          </cell>
          <cell r="E740">
            <v>0</v>
          </cell>
          <cell r="F740" t="str">
            <v/>
          </cell>
          <cell r="G740" t="str">
            <v/>
          </cell>
          <cell r="H740">
            <v>0</v>
          </cell>
          <cell r="I740" t="str">
            <v/>
          </cell>
        </row>
        <row r="741">
          <cell r="C741" t="str">
            <v/>
          </cell>
          <cell r="D741">
            <v>0</v>
          </cell>
          <cell r="E741">
            <v>0</v>
          </cell>
          <cell r="F741" t="str">
            <v/>
          </cell>
          <cell r="G741" t="str">
            <v/>
          </cell>
          <cell r="H741">
            <v>0</v>
          </cell>
          <cell r="I741" t="str">
            <v/>
          </cell>
        </row>
        <row r="742">
          <cell r="C742" t="str">
            <v/>
          </cell>
          <cell r="D742">
            <v>0</v>
          </cell>
          <cell r="E742">
            <v>0</v>
          </cell>
          <cell r="F742" t="str">
            <v/>
          </cell>
          <cell r="G742" t="str">
            <v/>
          </cell>
          <cell r="H742">
            <v>0</v>
          </cell>
          <cell r="I742" t="str">
            <v/>
          </cell>
        </row>
        <row r="743">
          <cell r="C743" t="str">
            <v/>
          </cell>
          <cell r="D743">
            <v>0</v>
          </cell>
          <cell r="E743">
            <v>0</v>
          </cell>
          <cell r="F743" t="str">
            <v/>
          </cell>
          <cell r="G743" t="str">
            <v/>
          </cell>
          <cell r="H743">
            <v>0</v>
          </cell>
          <cell r="I743" t="str">
            <v/>
          </cell>
        </row>
        <row r="744">
          <cell r="C744" t="str">
            <v/>
          </cell>
          <cell r="D744">
            <v>0</v>
          </cell>
          <cell r="E744">
            <v>0</v>
          </cell>
          <cell r="F744" t="str">
            <v/>
          </cell>
          <cell r="G744" t="str">
            <v/>
          </cell>
          <cell r="H744">
            <v>0</v>
          </cell>
          <cell r="I744" t="str">
            <v/>
          </cell>
        </row>
        <row r="745">
          <cell r="C745" t="str">
            <v/>
          </cell>
          <cell r="D745">
            <v>0</v>
          </cell>
          <cell r="E745">
            <v>0</v>
          </cell>
          <cell r="F745" t="str">
            <v/>
          </cell>
          <cell r="G745" t="str">
            <v/>
          </cell>
          <cell r="H745">
            <v>0</v>
          </cell>
          <cell r="I745" t="str">
            <v/>
          </cell>
        </row>
        <row r="746">
          <cell r="C746" t="str">
            <v/>
          </cell>
          <cell r="D746">
            <v>0</v>
          </cell>
          <cell r="E746">
            <v>0</v>
          </cell>
          <cell r="F746" t="str">
            <v/>
          </cell>
          <cell r="G746" t="str">
            <v/>
          </cell>
          <cell r="H746">
            <v>0</v>
          </cell>
          <cell r="I746" t="str">
            <v/>
          </cell>
        </row>
        <row r="747"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 t="str">
            <v xml:space="preserve">Subtotal Maquinaria y Equipos </v>
          </cell>
          <cell r="I747">
            <v>8050</v>
          </cell>
        </row>
        <row r="748">
          <cell r="C748" t="str">
            <v>MATERIALES EN OBRA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C749" t="str">
            <v>DESCRIPCION</v>
          </cell>
          <cell r="D749">
            <v>0</v>
          </cell>
          <cell r="E749">
            <v>0</v>
          </cell>
          <cell r="F749" t="str">
            <v>UNIDAD</v>
          </cell>
          <cell r="G749" t="str">
            <v>PRECIO UNITARIO</v>
          </cell>
          <cell r="H749" t="str">
            <v>CANTIDAD</v>
          </cell>
          <cell r="I749" t="str">
            <v>VALOR UNITARIO</v>
          </cell>
        </row>
        <row r="750">
          <cell r="C750" t="str">
            <v>CONCRETO DE 21MPa (F'c = 3000PSI) ELABORADO EN OBRA</v>
          </cell>
          <cell r="D750">
            <v>0</v>
          </cell>
          <cell r="E750">
            <v>0</v>
          </cell>
          <cell r="F750" t="str">
            <v>M3</v>
          </cell>
          <cell r="G750">
            <v>314660</v>
          </cell>
          <cell r="H750">
            <v>0.1</v>
          </cell>
          <cell r="I750">
            <v>31466</v>
          </cell>
        </row>
        <row r="751">
          <cell r="C751" t="str">
            <v>ANTISOL ROJO</v>
          </cell>
          <cell r="D751">
            <v>0</v>
          </cell>
          <cell r="E751">
            <v>0</v>
          </cell>
          <cell r="F751" t="str">
            <v>KG</v>
          </cell>
          <cell r="G751">
            <v>9181.25</v>
          </cell>
          <cell r="H751">
            <v>0.2</v>
          </cell>
          <cell r="I751">
            <v>1836.25</v>
          </cell>
        </row>
        <row r="752">
          <cell r="C752" t="str">
            <v>TIRA DE ICOPOR DE 5cm E = 1cm</v>
          </cell>
          <cell r="D752">
            <v>0</v>
          </cell>
          <cell r="E752">
            <v>0</v>
          </cell>
          <cell r="F752" t="str">
            <v>ML</v>
          </cell>
          <cell r="G752">
            <v>250</v>
          </cell>
          <cell r="H752">
            <v>1.8</v>
          </cell>
          <cell r="I752">
            <v>450</v>
          </cell>
        </row>
        <row r="753">
          <cell r="C753" t="str">
            <v>SIKADUR 32 PRIMER</v>
          </cell>
          <cell r="D753">
            <v>0</v>
          </cell>
          <cell r="E753">
            <v>0</v>
          </cell>
          <cell r="F753" t="str">
            <v>Kg</v>
          </cell>
          <cell r="G753">
            <v>61500</v>
          </cell>
          <cell r="H753">
            <v>0.15</v>
          </cell>
          <cell r="I753">
            <v>9225</v>
          </cell>
        </row>
        <row r="754">
          <cell r="C754" t="str">
            <v>TABLA CATIVO 0,30m</v>
          </cell>
          <cell r="D754">
            <v>0</v>
          </cell>
          <cell r="E754">
            <v>0</v>
          </cell>
          <cell r="F754" t="str">
            <v>M</v>
          </cell>
          <cell r="G754">
            <v>2500</v>
          </cell>
          <cell r="H754">
            <v>0.5</v>
          </cell>
          <cell r="I754">
            <v>1250</v>
          </cell>
        </row>
        <row r="755"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</row>
        <row r="756">
          <cell r="C756" t="str">
            <v/>
          </cell>
          <cell r="D756">
            <v>0</v>
          </cell>
          <cell r="E756">
            <v>0</v>
          </cell>
          <cell r="F756" t="str">
            <v/>
          </cell>
          <cell r="G756" t="str">
            <v/>
          </cell>
          <cell r="H756">
            <v>0</v>
          </cell>
          <cell r="I756" t="str">
            <v/>
          </cell>
        </row>
        <row r="757">
          <cell r="C757" t="str">
            <v/>
          </cell>
          <cell r="D757">
            <v>0</v>
          </cell>
          <cell r="E757">
            <v>0</v>
          </cell>
          <cell r="F757" t="str">
            <v/>
          </cell>
          <cell r="G757" t="str">
            <v/>
          </cell>
          <cell r="H757">
            <v>0</v>
          </cell>
          <cell r="I757" t="str">
            <v/>
          </cell>
        </row>
        <row r="758">
          <cell r="C758" t="str">
            <v/>
          </cell>
          <cell r="D758">
            <v>0</v>
          </cell>
          <cell r="E758">
            <v>0</v>
          </cell>
          <cell r="F758" t="str">
            <v/>
          </cell>
          <cell r="G758" t="str">
            <v/>
          </cell>
          <cell r="H758">
            <v>0</v>
          </cell>
          <cell r="I758" t="str">
            <v/>
          </cell>
        </row>
        <row r="759">
          <cell r="C759" t="str">
            <v/>
          </cell>
          <cell r="D759">
            <v>0</v>
          </cell>
          <cell r="E759">
            <v>0</v>
          </cell>
          <cell r="F759" t="str">
            <v/>
          </cell>
          <cell r="G759" t="str">
            <v/>
          </cell>
          <cell r="H759">
            <v>0</v>
          </cell>
          <cell r="I759" t="str">
            <v/>
          </cell>
        </row>
        <row r="760">
          <cell r="C760" t="str">
            <v/>
          </cell>
          <cell r="D760">
            <v>0</v>
          </cell>
          <cell r="E760">
            <v>0</v>
          </cell>
          <cell r="F760" t="str">
            <v/>
          </cell>
          <cell r="G760" t="str">
            <v/>
          </cell>
          <cell r="H760">
            <v>0</v>
          </cell>
          <cell r="I760" t="str">
            <v/>
          </cell>
        </row>
        <row r="761">
          <cell r="C761" t="str">
            <v/>
          </cell>
          <cell r="D761">
            <v>0</v>
          </cell>
          <cell r="E761">
            <v>0</v>
          </cell>
          <cell r="F761" t="str">
            <v/>
          </cell>
          <cell r="G761" t="str">
            <v/>
          </cell>
          <cell r="H761">
            <v>0</v>
          </cell>
          <cell r="I761" t="str">
            <v/>
          </cell>
        </row>
        <row r="762"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 t="str">
            <v xml:space="preserve">Subtotal Materiales en Obra </v>
          </cell>
          <cell r="I762">
            <v>44227</v>
          </cell>
        </row>
        <row r="763">
          <cell r="C763" t="str">
            <v>TRANSPORTE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C764" t="str">
            <v>DESCRIPCION</v>
          </cell>
          <cell r="D764" t="str">
            <v>UNIDAD</v>
          </cell>
          <cell r="E764" t="str">
            <v>CANTIDAD</v>
          </cell>
          <cell r="F764" t="str">
            <v>DIST.</v>
          </cell>
          <cell r="G764" t="str">
            <v>UNIDAD/KM</v>
          </cell>
          <cell r="H764" t="str">
            <v>TARIFA</v>
          </cell>
          <cell r="I764" t="str">
            <v>VALOR UNITARIO</v>
          </cell>
        </row>
        <row r="765">
          <cell r="C765" t="str">
            <v/>
          </cell>
          <cell r="D765" t="str">
            <v/>
          </cell>
          <cell r="E765">
            <v>0</v>
          </cell>
          <cell r="F765">
            <v>0</v>
          </cell>
          <cell r="G765" t="str">
            <v/>
          </cell>
          <cell r="H765" t="str">
            <v/>
          </cell>
          <cell r="I765" t="str">
            <v/>
          </cell>
        </row>
        <row r="766">
          <cell r="C766" t="str">
            <v/>
          </cell>
          <cell r="D766" t="str">
            <v/>
          </cell>
          <cell r="E766">
            <v>0</v>
          </cell>
          <cell r="F766">
            <v>0</v>
          </cell>
          <cell r="G766" t="str">
            <v/>
          </cell>
          <cell r="H766" t="str">
            <v/>
          </cell>
          <cell r="I766" t="str">
            <v/>
          </cell>
        </row>
        <row r="767">
          <cell r="C767" t="str">
            <v/>
          </cell>
          <cell r="D767" t="str">
            <v/>
          </cell>
          <cell r="E767">
            <v>0</v>
          </cell>
          <cell r="F767">
            <v>0</v>
          </cell>
          <cell r="G767" t="str">
            <v/>
          </cell>
          <cell r="H767" t="str">
            <v/>
          </cell>
          <cell r="I767" t="str">
            <v/>
          </cell>
        </row>
        <row r="768">
          <cell r="C768" t="str">
            <v/>
          </cell>
          <cell r="D768" t="str">
            <v/>
          </cell>
          <cell r="E768">
            <v>0</v>
          </cell>
          <cell r="F768">
            <v>0</v>
          </cell>
          <cell r="G768" t="str">
            <v/>
          </cell>
          <cell r="H768" t="str">
            <v/>
          </cell>
          <cell r="I768" t="str">
            <v/>
          </cell>
        </row>
        <row r="769">
          <cell r="C769" t="str">
            <v/>
          </cell>
          <cell r="D769" t="str">
            <v/>
          </cell>
          <cell r="E769">
            <v>0</v>
          </cell>
          <cell r="F769">
            <v>0</v>
          </cell>
          <cell r="G769" t="str">
            <v/>
          </cell>
          <cell r="H769" t="str">
            <v/>
          </cell>
          <cell r="I769" t="str">
            <v/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 t="str">
            <v xml:space="preserve">Subtotal Transporte </v>
          </cell>
          <cell r="I770">
            <v>0</v>
          </cell>
        </row>
        <row r="771">
          <cell r="C771" t="str">
            <v>MANO DE OBRA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C772" t="str">
            <v>DESCRIPCION</v>
          </cell>
          <cell r="D772" t="str">
            <v>CANTIDAD</v>
          </cell>
          <cell r="E772" t="str">
            <v>JORNAL</v>
          </cell>
          <cell r="F772" t="str">
            <v>PRESTAC.</v>
          </cell>
          <cell r="G772" t="str">
            <v>JORNAL TOTAL</v>
          </cell>
          <cell r="H772" t="str">
            <v>RENDIMIENTO</v>
          </cell>
          <cell r="I772" t="str">
            <v>VALOR UNITARIO</v>
          </cell>
        </row>
        <row r="773">
          <cell r="C773" t="str">
            <v>AYUDANTE ALBAÑILERIA</v>
          </cell>
          <cell r="D773">
            <v>1</v>
          </cell>
          <cell r="E773">
            <v>32220</v>
          </cell>
          <cell r="F773">
            <v>0.70709959794144628</v>
          </cell>
          <cell r="G773">
            <v>55002.749045673394</v>
          </cell>
          <cell r="H773">
            <v>0.05</v>
          </cell>
          <cell r="I773">
            <v>2750.14</v>
          </cell>
        </row>
        <row r="774">
          <cell r="C774" t="str">
            <v>OFICIAL ALBAÑILERIA</v>
          </cell>
          <cell r="D774">
            <v>1</v>
          </cell>
          <cell r="E774">
            <v>47260</v>
          </cell>
          <cell r="F774">
            <v>0.67776305462046826</v>
          </cell>
          <cell r="G774">
            <v>79291.081961363321</v>
          </cell>
          <cell r="H774">
            <v>0.05</v>
          </cell>
          <cell r="I774">
            <v>3964.55</v>
          </cell>
        </row>
        <row r="775">
          <cell r="C775" t="str">
            <v/>
          </cell>
          <cell r="D775">
            <v>0</v>
          </cell>
          <cell r="E775" t="str">
            <v/>
          </cell>
          <cell r="F775" t="str">
            <v/>
          </cell>
          <cell r="G775" t="str">
            <v/>
          </cell>
          <cell r="H775">
            <v>0</v>
          </cell>
          <cell r="I775" t="str">
            <v/>
          </cell>
        </row>
        <row r="776">
          <cell r="C776" t="str">
            <v/>
          </cell>
          <cell r="D776">
            <v>0</v>
          </cell>
          <cell r="E776" t="str">
            <v/>
          </cell>
          <cell r="F776" t="str">
            <v/>
          </cell>
          <cell r="G776" t="str">
            <v/>
          </cell>
          <cell r="H776">
            <v>0</v>
          </cell>
          <cell r="I776" t="str">
            <v/>
          </cell>
        </row>
        <row r="777">
          <cell r="C777" t="str">
            <v/>
          </cell>
          <cell r="D777">
            <v>0</v>
          </cell>
          <cell r="E777" t="str">
            <v/>
          </cell>
          <cell r="F777" t="str">
            <v/>
          </cell>
          <cell r="G777" t="str">
            <v/>
          </cell>
          <cell r="H777">
            <v>0</v>
          </cell>
          <cell r="I777" t="str">
            <v/>
          </cell>
        </row>
        <row r="778">
          <cell r="C778" t="str">
            <v/>
          </cell>
          <cell r="D778">
            <v>0</v>
          </cell>
          <cell r="E778" t="str">
            <v/>
          </cell>
          <cell r="F778" t="str">
            <v/>
          </cell>
          <cell r="G778" t="str">
            <v/>
          </cell>
          <cell r="H778">
            <v>0</v>
          </cell>
          <cell r="I778" t="str">
            <v/>
          </cell>
        </row>
        <row r="779">
          <cell r="C779" t="str">
            <v/>
          </cell>
          <cell r="D779">
            <v>0</v>
          </cell>
          <cell r="E779" t="str">
            <v/>
          </cell>
          <cell r="F779" t="str">
            <v/>
          </cell>
          <cell r="G779" t="str">
            <v/>
          </cell>
          <cell r="H779">
            <v>0</v>
          </cell>
          <cell r="I779" t="str">
            <v/>
          </cell>
        </row>
        <row r="780">
          <cell r="C780" t="str">
            <v/>
          </cell>
          <cell r="D780">
            <v>0</v>
          </cell>
          <cell r="E780" t="str">
            <v/>
          </cell>
          <cell r="F780" t="str">
            <v/>
          </cell>
          <cell r="G780" t="str">
            <v/>
          </cell>
          <cell r="H780">
            <v>0</v>
          </cell>
          <cell r="I780" t="str">
            <v/>
          </cell>
        </row>
        <row r="781">
          <cell r="C781" t="str">
            <v/>
          </cell>
          <cell r="D781">
            <v>0</v>
          </cell>
          <cell r="E781" t="str">
            <v/>
          </cell>
          <cell r="F781" t="str">
            <v/>
          </cell>
          <cell r="G781" t="str">
            <v/>
          </cell>
          <cell r="H781">
            <v>0</v>
          </cell>
          <cell r="I781" t="str">
            <v/>
          </cell>
        </row>
        <row r="782">
          <cell r="C782" t="str">
            <v/>
          </cell>
          <cell r="D782">
            <v>0</v>
          </cell>
          <cell r="E782" t="str">
            <v/>
          </cell>
          <cell r="F782" t="str">
            <v/>
          </cell>
          <cell r="G782" t="str">
            <v/>
          </cell>
          <cell r="H782">
            <v>0</v>
          </cell>
          <cell r="I782" t="str">
            <v/>
          </cell>
        </row>
        <row r="783"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 t="str">
            <v xml:space="preserve">Subtotal Mano de Obra </v>
          </cell>
          <cell r="I783">
            <v>6715</v>
          </cell>
        </row>
        <row r="784"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</row>
        <row r="785"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C786" t="str">
            <v xml:space="preserve">VALOR PRECIO UNITARIO 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58992</v>
          </cell>
        </row>
        <row r="787"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C788" t="str">
            <v>AEC-003</v>
          </cell>
          <cell r="D788" t="str">
            <v>MUERTO DE ANCLAJE EN CONCRETO DE 14 Mpa ELABORADO EN OBRA</v>
          </cell>
          <cell r="E788">
            <v>0</v>
          </cell>
          <cell r="F788">
            <v>0.45</v>
          </cell>
          <cell r="G788">
            <v>341247</v>
          </cell>
          <cell r="H788" t="str">
            <v>UNIDAD :</v>
          </cell>
          <cell r="I788" t="str">
            <v>M3</v>
          </cell>
        </row>
        <row r="789">
          <cell r="C789" t="str">
            <v>MUERTO DE ANCLAJE EN CONCRETO DE 14 Mpa ELABORADO EN OBRA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C791" t="str">
            <v>MAQUINARIA Y EQUIPOS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C792" t="str">
            <v>DESCRIPCION</v>
          </cell>
          <cell r="D792">
            <v>0</v>
          </cell>
          <cell r="E792">
            <v>0</v>
          </cell>
          <cell r="F792" t="str">
            <v>UNIDAD</v>
          </cell>
          <cell r="G792" t="str">
            <v>TARIFA/ UNIDAD</v>
          </cell>
          <cell r="H792" t="str">
            <v>RENDIMIENTO</v>
          </cell>
          <cell r="I792" t="str">
            <v>VALOR UNITARIO</v>
          </cell>
        </row>
        <row r="793">
          <cell r="C793" t="str">
            <v>HERRAMIENTAS MENORES</v>
          </cell>
          <cell r="D793">
            <v>0</v>
          </cell>
          <cell r="E793">
            <v>0</v>
          </cell>
          <cell r="F793" t="str">
            <v>GLB</v>
          </cell>
          <cell r="G793">
            <v>1000</v>
          </cell>
          <cell r="H793">
            <v>0.6</v>
          </cell>
          <cell r="I793">
            <v>600</v>
          </cell>
        </row>
        <row r="794">
          <cell r="C794" t="str">
            <v/>
          </cell>
          <cell r="D794">
            <v>0</v>
          </cell>
          <cell r="E794">
            <v>0</v>
          </cell>
          <cell r="F794" t="str">
            <v/>
          </cell>
          <cell r="G794" t="str">
            <v/>
          </cell>
          <cell r="H794">
            <v>0</v>
          </cell>
          <cell r="I794" t="str">
            <v/>
          </cell>
        </row>
        <row r="795">
          <cell r="C795" t="str">
            <v/>
          </cell>
          <cell r="D795">
            <v>0</v>
          </cell>
          <cell r="E795">
            <v>0</v>
          </cell>
          <cell r="F795" t="str">
            <v/>
          </cell>
          <cell r="G795" t="str">
            <v/>
          </cell>
          <cell r="H795">
            <v>0</v>
          </cell>
          <cell r="I795" t="str">
            <v/>
          </cell>
        </row>
        <row r="796">
          <cell r="C796" t="str">
            <v/>
          </cell>
          <cell r="D796">
            <v>0</v>
          </cell>
          <cell r="E796">
            <v>0</v>
          </cell>
          <cell r="F796" t="str">
            <v/>
          </cell>
          <cell r="G796" t="str">
            <v/>
          </cell>
          <cell r="H796">
            <v>0</v>
          </cell>
          <cell r="I796" t="str">
            <v/>
          </cell>
        </row>
        <row r="797">
          <cell r="C797" t="str">
            <v/>
          </cell>
          <cell r="D797">
            <v>0</v>
          </cell>
          <cell r="E797">
            <v>0</v>
          </cell>
          <cell r="F797" t="str">
            <v/>
          </cell>
          <cell r="G797" t="str">
            <v/>
          </cell>
          <cell r="H797">
            <v>0</v>
          </cell>
          <cell r="I797" t="str">
            <v/>
          </cell>
        </row>
        <row r="798">
          <cell r="C798" t="str">
            <v/>
          </cell>
          <cell r="D798">
            <v>0</v>
          </cell>
          <cell r="E798">
            <v>0</v>
          </cell>
          <cell r="F798" t="str">
            <v/>
          </cell>
          <cell r="G798" t="str">
            <v/>
          </cell>
          <cell r="H798">
            <v>0</v>
          </cell>
          <cell r="I798" t="str">
            <v/>
          </cell>
        </row>
        <row r="799">
          <cell r="C799" t="str">
            <v/>
          </cell>
          <cell r="D799">
            <v>0</v>
          </cell>
          <cell r="E799">
            <v>0</v>
          </cell>
          <cell r="F799" t="str">
            <v/>
          </cell>
          <cell r="G799" t="str">
            <v/>
          </cell>
          <cell r="H799">
            <v>0</v>
          </cell>
          <cell r="I799" t="str">
            <v/>
          </cell>
        </row>
        <row r="800">
          <cell r="C800" t="str">
            <v/>
          </cell>
          <cell r="D800">
            <v>0</v>
          </cell>
          <cell r="E800">
            <v>0</v>
          </cell>
          <cell r="F800" t="str">
            <v/>
          </cell>
          <cell r="G800" t="str">
            <v/>
          </cell>
          <cell r="H800">
            <v>0</v>
          </cell>
          <cell r="I800" t="str">
            <v/>
          </cell>
        </row>
        <row r="801">
          <cell r="C801" t="str">
            <v/>
          </cell>
          <cell r="D801">
            <v>0</v>
          </cell>
          <cell r="E801">
            <v>0</v>
          </cell>
          <cell r="F801" t="str">
            <v/>
          </cell>
          <cell r="G801" t="str">
            <v/>
          </cell>
          <cell r="H801">
            <v>0</v>
          </cell>
          <cell r="I801" t="str">
            <v/>
          </cell>
        </row>
        <row r="802">
          <cell r="C802" t="str">
            <v/>
          </cell>
          <cell r="D802">
            <v>0</v>
          </cell>
          <cell r="E802">
            <v>0</v>
          </cell>
          <cell r="F802" t="str">
            <v/>
          </cell>
          <cell r="G802" t="str">
            <v/>
          </cell>
          <cell r="H802">
            <v>0</v>
          </cell>
          <cell r="I802" t="str">
            <v/>
          </cell>
        </row>
        <row r="803"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 t="str">
            <v xml:space="preserve">Subtotal Maquinaria y Equipos </v>
          </cell>
          <cell r="I803">
            <v>600</v>
          </cell>
        </row>
        <row r="804">
          <cell r="C804" t="str">
            <v>MATERIALES EN OBRA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</row>
        <row r="805">
          <cell r="C805" t="str">
            <v>DESCRIPCION</v>
          </cell>
          <cell r="D805">
            <v>0</v>
          </cell>
          <cell r="E805">
            <v>0</v>
          </cell>
          <cell r="F805" t="str">
            <v>UNIDAD</v>
          </cell>
          <cell r="G805" t="str">
            <v>PRECIO UNITARIO</v>
          </cell>
          <cell r="H805" t="str">
            <v>CANTIDAD</v>
          </cell>
          <cell r="I805" t="str">
            <v>VALOR UNITARIO</v>
          </cell>
        </row>
        <row r="806">
          <cell r="C806" t="str">
            <v>CONCRETO DE 14 Mpa (F'c = 2000PSI) ELABORADO EN OBRA</v>
          </cell>
          <cell r="D806">
            <v>0</v>
          </cell>
          <cell r="E806">
            <v>0</v>
          </cell>
          <cell r="F806" t="str">
            <v>M3</v>
          </cell>
          <cell r="G806">
            <v>264630</v>
          </cell>
          <cell r="H806">
            <v>1.04</v>
          </cell>
          <cell r="I806">
            <v>275215.2</v>
          </cell>
        </row>
        <row r="807">
          <cell r="C807" t="str">
            <v>TABLA CATIVO 0,30m</v>
          </cell>
          <cell r="D807">
            <v>0</v>
          </cell>
          <cell r="E807">
            <v>0</v>
          </cell>
          <cell r="F807" t="str">
            <v>M</v>
          </cell>
          <cell r="G807">
            <v>2500</v>
          </cell>
          <cell r="H807">
            <v>2</v>
          </cell>
          <cell r="I807">
            <v>5000</v>
          </cell>
        </row>
        <row r="808">
          <cell r="C808" t="str">
            <v/>
          </cell>
          <cell r="D808">
            <v>0</v>
          </cell>
          <cell r="E808">
            <v>0</v>
          </cell>
          <cell r="F808" t="str">
            <v/>
          </cell>
          <cell r="G808" t="str">
            <v/>
          </cell>
          <cell r="H808">
            <v>0</v>
          </cell>
          <cell r="I808" t="str">
            <v/>
          </cell>
        </row>
        <row r="809">
          <cell r="C809" t="str">
            <v/>
          </cell>
          <cell r="D809">
            <v>0</v>
          </cell>
          <cell r="E809">
            <v>0</v>
          </cell>
          <cell r="F809" t="str">
            <v/>
          </cell>
          <cell r="G809" t="str">
            <v/>
          </cell>
          <cell r="H809">
            <v>0</v>
          </cell>
          <cell r="I809" t="str">
            <v/>
          </cell>
        </row>
        <row r="810">
          <cell r="C810" t="str">
            <v/>
          </cell>
          <cell r="D810">
            <v>0</v>
          </cell>
          <cell r="E810">
            <v>0</v>
          </cell>
          <cell r="F810" t="str">
            <v/>
          </cell>
          <cell r="G810" t="str">
            <v/>
          </cell>
          <cell r="H810">
            <v>0</v>
          </cell>
          <cell r="I810" t="str">
            <v/>
          </cell>
        </row>
        <row r="811">
          <cell r="C811" t="str">
            <v/>
          </cell>
          <cell r="D811">
            <v>0</v>
          </cell>
          <cell r="E811">
            <v>0</v>
          </cell>
          <cell r="F811" t="str">
            <v/>
          </cell>
          <cell r="G811" t="str">
            <v/>
          </cell>
          <cell r="H811">
            <v>0</v>
          </cell>
          <cell r="I811" t="str">
            <v/>
          </cell>
        </row>
        <row r="812">
          <cell r="C812" t="str">
            <v/>
          </cell>
          <cell r="D812">
            <v>0</v>
          </cell>
          <cell r="E812">
            <v>0</v>
          </cell>
          <cell r="F812" t="str">
            <v/>
          </cell>
          <cell r="G812" t="str">
            <v/>
          </cell>
          <cell r="H812">
            <v>0</v>
          </cell>
          <cell r="I812" t="str">
            <v/>
          </cell>
        </row>
        <row r="813">
          <cell r="C813" t="str">
            <v/>
          </cell>
          <cell r="D813">
            <v>0</v>
          </cell>
          <cell r="E813">
            <v>0</v>
          </cell>
          <cell r="F813" t="str">
            <v/>
          </cell>
          <cell r="G813" t="str">
            <v/>
          </cell>
          <cell r="H813">
            <v>0</v>
          </cell>
          <cell r="I813" t="str">
            <v/>
          </cell>
        </row>
        <row r="814">
          <cell r="C814" t="str">
            <v/>
          </cell>
          <cell r="D814">
            <v>0</v>
          </cell>
          <cell r="E814">
            <v>0</v>
          </cell>
          <cell r="F814" t="str">
            <v/>
          </cell>
          <cell r="G814" t="str">
            <v/>
          </cell>
          <cell r="H814">
            <v>0</v>
          </cell>
          <cell r="I814" t="str">
            <v/>
          </cell>
        </row>
        <row r="815">
          <cell r="C815" t="str">
            <v/>
          </cell>
          <cell r="D815">
            <v>0</v>
          </cell>
          <cell r="E815">
            <v>0</v>
          </cell>
          <cell r="F815" t="str">
            <v/>
          </cell>
          <cell r="G815" t="str">
            <v/>
          </cell>
          <cell r="H815">
            <v>0</v>
          </cell>
          <cell r="I815" t="str">
            <v/>
          </cell>
        </row>
        <row r="816">
          <cell r="C816" t="str">
            <v/>
          </cell>
          <cell r="D816">
            <v>0</v>
          </cell>
          <cell r="E816">
            <v>0</v>
          </cell>
          <cell r="F816" t="str">
            <v/>
          </cell>
          <cell r="G816" t="str">
            <v/>
          </cell>
          <cell r="H816">
            <v>0</v>
          </cell>
          <cell r="I816" t="str">
            <v/>
          </cell>
        </row>
        <row r="817">
          <cell r="C817" t="str">
            <v/>
          </cell>
          <cell r="D817">
            <v>0</v>
          </cell>
          <cell r="E817">
            <v>0</v>
          </cell>
          <cell r="F817" t="str">
            <v/>
          </cell>
          <cell r="G817" t="str">
            <v/>
          </cell>
          <cell r="H817">
            <v>0</v>
          </cell>
          <cell r="I817" t="str">
            <v/>
          </cell>
        </row>
        <row r="818"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 t="str">
            <v xml:space="preserve">Subtotal Materiales en Obra </v>
          </cell>
          <cell r="I818">
            <v>280215</v>
          </cell>
        </row>
        <row r="819">
          <cell r="C819" t="str">
            <v>TRANSPORTE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C820" t="str">
            <v>DESCRIPCION</v>
          </cell>
          <cell r="D820" t="str">
            <v>UNIDAD</v>
          </cell>
          <cell r="E820" t="str">
            <v>CANTIDAD</v>
          </cell>
          <cell r="F820" t="str">
            <v>DIST.</v>
          </cell>
          <cell r="G820" t="str">
            <v>UNIDAD/KM</v>
          </cell>
          <cell r="H820" t="str">
            <v>TARIFA</v>
          </cell>
          <cell r="I820" t="str">
            <v>VALOR UNITARIO</v>
          </cell>
        </row>
        <row r="821">
          <cell r="C821" t="str">
            <v/>
          </cell>
          <cell r="D821" t="str">
            <v/>
          </cell>
          <cell r="E821">
            <v>0</v>
          </cell>
          <cell r="F821">
            <v>0</v>
          </cell>
          <cell r="G821" t="str">
            <v/>
          </cell>
          <cell r="H821" t="str">
            <v/>
          </cell>
          <cell r="I821" t="str">
            <v/>
          </cell>
        </row>
        <row r="822">
          <cell r="C822" t="str">
            <v/>
          </cell>
          <cell r="D822" t="str">
            <v/>
          </cell>
          <cell r="E822">
            <v>0</v>
          </cell>
          <cell r="F822">
            <v>0</v>
          </cell>
          <cell r="G822" t="str">
            <v/>
          </cell>
          <cell r="H822" t="str">
            <v/>
          </cell>
          <cell r="I822" t="str">
            <v/>
          </cell>
        </row>
        <row r="823">
          <cell r="C823" t="str">
            <v/>
          </cell>
          <cell r="D823" t="str">
            <v/>
          </cell>
          <cell r="E823">
            <v>0</v>
          </cell>
          <cell r="F823">
            <v>0</v>
          </cell>
          <cell r="G823" t="str">
            <v/>
          </cell>
          <cell r="H823" t="str">
            <v/>
          </cell>
          <cell r="I823" t="str">
            <v/>
          </cell>
        </row>
        <row r="824">
          <cell r="C824" t="str">
            <v/>
          </cell>
          <cell r="D824" t="str">
            <v/>
          </cell>
          <cell r="E824">
            <v>0</v>
          </cell>
          <cell r="F824">
            <v>0</v>
          </cell>
          <cell r="G824" t="str">
            <v/>
          </cell>
          <cell r="H824" t="str">
            <v/>
          </cell>
          <cell r="I824" t="str">
            <v/>
          </cell>
        </row>
        <row r="825">
          <cell r="C825" t="str">
            <v/>
          </cell>
          <cell r="D825" t="str">
            <v/>
          </cell>
          <cell r="E825">
            <v>0</v>
          </cell>
          <cell r="F825">
            <v>0</v>
          </cell>
          <cell r="G825" t="str">
            <v/>
          </cell>
          <cell r="H825" t="str">
            <v/>
          </cell>
          <cell r="I825" t="str">
            <v/>
          </cell>
        </row>
        <row r="826"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 t="str">
            <v xml:space="preserve">Subtotal Transporte </v>
          </cell>
          <cell r="I826">
            <v>0</v>
          </cell>
        </row>
        <row r="827">
          <cell r="C827" t="str">
            <v>MANO DE OBRA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C828" t="str">
            <v>DESCRIPCION</v>
          </cell>
          <cell r="D828" t="str">
            <v>CANTIDAD</v>
          </cell>
          <cell r="E828" t="str">
            <v>JORNAL</v>
          </cell>
          <cell r="F828" t="str">
            <v>PRESTAC.</v>
          </cell>
          <cell r="G828" t="str">
            <v>JORNAL TOTAL</v>
          </cell>
          <cell r="H828" t="str">
            <v>RENDIMIENTO</v>
          </cell>
          <cell r="I828" t="str">
            <v>VALOR UNITARIO</v>
          </cell>
        </row>
        <row r="829">
          <cell r="C829" t="str">
            <v>AYUDANTE ALBAÑILERIA</v>
          </cell>
          <cell r="D829">
            <v>1</v>
          </cell>
          <cell r="E829">
            <v>32220</v>
          </cell>
          <cell r="F829">
            <v>0.70709959794144628</v>
          </cell>
          <cell r="G829">
            <v>55002.749045673394</v>
          </cell>
          <cell r="H829">
            <v>0.45</v>
          </cell>
          <cell r="I829">
            <v>24751.24</v>
          </cell>
        </row>
        <row r="830">
          <cell r="C830" t="str">
            <v>OFICIAL ALBAÑILERIA</v>
          </cell>
          <cell r="D830">
            <v>1</v>
          </cell>
          <cell r="E830">
            <v>47260</v>
          </cell>
          <cell r="F830">
            <v>0.67776305462046826</v>
          </cell>
          <cell r="G830">
            <v>79291.081961363321</v>
          </cell>
          <cell r="H830">
            <v>0.45</v>
          </cell>
          <cell r="I830">
            <v>35680.99</v>
          </cell>
        </row>
        <row r="831">
          <cell r="C831" t="str">
            <v/>
          </cell>
          <cell r="D831">
            <v>0</v>
          </cell>
          <cell r="E831" t="str">
            <v/>
          </cell>
          <cell r="F831" t="str">
            <v/>
          </cell>
          <cell r="G831" t="str">
            <v/>
          </cell>
          <cell r="H831">
            <v>0</v>
          </cell>
          <cell r="I831" t="str">
            <v/>
          </cell>
        </row>
        <row r="832">
          <cell r="C832" t="str">
            <v/>
          </cell>
          <cell r="D832">
            <v>0</v>
          </cell>
          <cell r="E832" t="str">
            <v/>
          </cell>
          <cell r="F832" t="str">
            <v/>
          </cell>
          <cell r="G832" t="str">
            <v/>
          </cell>
          <cell r="H832">
            <v>0</v>
          </cell>
          <cell r="I832" t="str">
            <v/>
          </cell>
        </row>
        <row r="833">
          <cell r="C833" t="str">
            <v/>
          </cell>
          <cell r="D833">
            <v>0</v>
          </cell>
          <cell r="E833" t="str">
            <v/>
          </cell>
          <cell r="F833" t="str">
            <v/>
          </cell>
          <cell r="G833" t="str">
            <v/>
          </cell>
          <cell r="H833">
            <v>0</v>
          </cell>
          <cell r="I833" t="str">
            <v/>
          </cell>
        </row>
        <row r="834">
          <cell r="C834" t="str">
            <v/>
          </cell>
          <cell r="D834">
            <v>0</v>
          </cell>
          <cell r="E834" t="str">
            <v/>
          </cell>
          <cell r="F834" t="str">
            <v/>
          </cell>
          <cell r="G834" t="str">
            <v/>
          </cell>
          <cell r="H834">
            <v>0</v>
          </cell>
          <cell r="I834" t="str">
            <v/>
          </cell>
        </row>
        <row r="835">
          <cell r="C835" t="str">
            <v/>
          </cell>
          <cell r="D835">
            <v>0</v>
          </cell>
          <cell r="E835" t="str">
            <v/>
          </cell>
          <cell r="F835" t="str">
            <v/>
          </cell>
          <cell r="G835" t="str">
            <v/>
          </cell>
          <cell r="H835">
            <v>0</v>
          </cell>
          <cell r="I835" t="str">
            <v/>
          </cell>
        </row>
        <row r="836">
          <cell r="C836" t="str">
            <v/>
          </cell>
          <cell r="D836">
            <v>0</v>
          </cell>
          <cell r="E836" t="str">
            <v/>
          </cell>
          <cell r="F836" t="str">
            <v/>
          </cell>
          <cell r="G836" t="str">
            <v/>
          </cell>
          <cell r="H836">
            <v>0</v>
          </cell>
          <cell r="I836" t="str">
            <v/>
          </cell>
        </row>
        <row r="837">
          <cell r="C837" t="str">
            <v/>
          </cell>
          <cell r="D837">
            <v>0</v>
          </cell>
          <cell r="E837" t="str">
            <v/>
          </cell>
          <cell r="F837" t="str">
            <v/>
          </cell>
          <cell r="G837" t="str">
            <v/>
          </cell>
          <cell r="H837">
            <v>0</v>
          </cell>
          <cell r="I837" t="str">
            <v/>
          </cell>
        </row>
        <row r="838">
          <cell r="C838" t="str">
            <v/>
          </cell>
          <cell r="D838">
            <v>0</v>
          </cell>
          <cell r="E838" t="str">
            <v/>
          </cell>
          <cell r="F838" t="str">
            <v/>
          </cell>
          <cell r="G838" t="str">
            <v/>
          </cell>
          <cell r="H838">
            <v>0</v>
          </cell>
          <cell r="I838" t="str">
            <v/>
          </cell>
        </row>
        <row r="839"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 t="str">
            <v xml:space="preserve">Subtotal Mano de Obra </v>
          </cell>
          <cell r="I839">
            <v>60432</v>
          </cell>
        </row>
        <row r="840"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C842" t="str">
            <v xml:space="preserve">VALOR PRECIO UNITARIO 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341247</v>
          </cell>
        </row>
        <row r="843"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C844" t="str">
            <v>AEC-033</v>
          </cell>
          <cell r="D844" t="str">
            <v>CONSTRUCCIÓN TUBO OPERADOR PARA VÁLVULAS EN REDES DE DISTRIBUCIÓN (INCLUYE TUBERIA PVC 10PULG Y LOSA EN CONCRETO 0.5mx0.5M)</v>
          </cell>
          <cell r="E844">
            <v>0</v>
          </cell>
          <cell r="F844">
            <v>0.4</v>
          </cell>
          <cell r="G844">
            <v>139191</v>
          </cell>
          <cell r="H844" t="str">
            <v>UNIDAD :</v>
          </cell>
          <cell r="I844" t="str">
            <v>UND</v>
          </cell>
        </row>
        <row r="845">
          <cell r="C845" t="str">
            <v>CONSTRUCCIÓN TUBO OPERADOR PARA VÁLVULAS EN REDES DE DISTRIBUCIÓN (INCLUYE TUBERIA PVC 10PULG Y LOSA EN CONCRETO 0.5mx0.5M)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C847" t="str">
            <v>MAQUINARIA Y EQUIPOS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C848" t="str">
            <v>DESCRIPCION</v>
          </cell>
          <cell r="D848">
            <v>0</v>
          </cell>
          <cell r="E848">
            <v>0</v>
          </cell>
          <cell r="F848" t="str">
            <v>UNIDAD</v>
          </cell>
          <cell r="G848" t="str">
            <v>TARIFA/ UNIDAD</v>
          </cell>
          <cell r="H848" t="str">
            <v>RENDIMIENTO</v>
          </cell>
          <cell r="I848" t="str">
            <v>VALOR UNITARIO</v>
          </cell>
        </row>
        <row r="849">
          <cell r="C849" t="str">
            <v>HERRAMIENTAS MENORES</v>
          </cell>
          <cell r="D849">
            <v>0</v>
          </cell>
          <cell r="E849">
            <v>0</v>
          </cell>
          <cell r="F849" t="str">
            <v>GLB</v>
          </cell>
          <cell r="G849">
            <v>1000</v>
          </cell>
          <cell r="H849">
            <v>1</v>
          </cell>
          <cell r="I849">
            <v>1000</v>
          </cell>
        </row>
        <row r="850">
          <cell r="C850" t="str">
            <v/>
          </cell>
          <cell r="D850">
            <v>0</v>
          </cell>
          <cell r="E850">
            <v>0</v>
          </cell>
          <cell r="F850" t="str">
            <v/>
          </cell>
          <cell r="G850" t="str">
            <v/>
          </cell>
          <cell r="H850">
            <v>0</v>
          </cell>
          <cell r="I850" t="str">
            <v/>
          </cell>
        </row>
        <row r="851">
          <cell r="C851" t="str">
            <v/>
          </cell>
          <cell r="D851">
            <v>0</v>
          </cell>
          <cell r="E851">
            <v>0</v>
          </cell>
          <cell r="F851" t="str">
            <v/>
          </cell>
          <cell r="G851" t="str">
            <v/>
          </cell>
          <cell r="H851">
            <v>0</v>
          </cell>
          <cell r="I851" t="str">
            <v/>
          </cell>
        </row>
        <row r="852">
          <cell r="C852" t="str">
            <v/>
          </cell>
          <cell r="D852">
            <v>0</v>
          </cell>
          <cell r="E852">
            <v>0</v>
          </cell>
          <cell r="F852" t="str">
            <v/>
          </cell>
          <cell r="G852" t="str">
            <v/>
          </cell>
          <cell r="H852">
            <v>0</v>
          </cell>
          <cell r="I852" t="str">
            <v/>
          </cell>
        </row>
        <row r="853">
          <cell r="C853" t="str">
            <v/>
          </cell>
          <cell r="D853">
            <v>0</v>
          </cell>
          <cell r="E853">
            <v>0</v>
          </cell>
          <cell r="F853" t="str">
            <v/>
          </cell>
          <cell r="G853" t="str">
            <v/>
          </cell>
          <cell r="H853">
            <v>0</v>
          </cell>
          <cell r="I853" t="str">
            <v/>
          </cell>
        </row>
        <row r="854">
          <cell r="C854" t="str">
            <v/>
          </cell>
          <cell r="D854">
            <v>0</v>
          </cell>
          <cell r="E854">
            <v>0</v>
          </cell>
          <cell r="F854" t="str">
            <v/>
          </cell>
          <cell r="G854" t="str">
            <v/>
          </cell>
          <cell r="H854">
            <v>0</v>
          </cell>
          <cell r="I854" t="str">
            <v/>
          </cell>
        </row>
        <row r="855">
          <cell r="C855" t="str">
            <v/>
          </cell>
          <cell r="D855">
            <v>0</v>
          </cell>
          <cell r="E855">
            <v>0</v>
          </cell>
          <cell r="F855" t="str">
            <v/>
          </cell>
          <cell r="G855" t="str">
            <v/>
          </cell>
          <cell r="H855">
            <v>0</v>
          </cell>
          <cell r="I855" t="str">
            <v/>
          </cell>
        </row>
        <row r="856">
          <cell r="C856" t="str">
            <v/>
          </cell>
          <cell r="D856">
            <v>0</v>
          </cell>
          <cell r="E856">
            <v>0</v>
          </cell>
          <cell r="F856" t="str">
            <v/>
          </cell>
          <cell r="G856" t="str">
            <v/>
          </cell>
          <cell r="H856">
            <v>0</v>
          </cell>
          <cell r="I856" t="str">
            <v/>
          </cell>
        </row>
        <row r="857">
          <cell r="C857" t="str">
            <v/>
          </cell>
          <cell r="D857">
            <v>0</v>
          </cell>
          <cell r="E857">
            <v>0</v>
          </cell>
          <cell r="F857" t="str">
            <v/>
          </cell>
          <cell r="G857" t="str">
            <v/>
          </cell>
          <cell r="H857">
            <v>0</v>
          </cell>
          <cell r="I857" t="str">
            <v/>
          </cell>
        </row>
        <row r="858">
          <cell r="C858" t="str">
            <v/>
          </cell>
          <cell r="D858">
            <v>0</v>
          </cell>
          <cell r="E858">
            <v>0</v>
          </cell>
          <cell r="F858" t="str">
            <v/>
          </cell>
          <cell r="G858" t="str">
            <v/>
          </cell>
          <cell r="H858">
            <v>0</v>
          </cell>
          <cell r="I858" t="str">
            <v/>
          </cell>
        </row>
        <row r="859"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 t="str">
            <v xml:space="preserve">Subtotal Maquinaria y Equipos </v>
          </cell>
          <cell r="I859">
            <v>1000</v>
          </cell>
        </row>
        <row r="860">
          <cell r="C860" t="str">
            <v>MATERIALES EN OBRA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C861" t="str">
            <v>DESCRIPCION</v>
          </cell>
          <cell r="D861">
            <v>0</v>
          </cell>
          <cell r="E861">
            <v>0</v>
          </cell>
          <cell r="F861" t="str">
            <v>UNIDAD</v>
          </cell>
          <cell r="G861" t="str">
            <v>PRECIO UNITARIO</v>
          </cell>
          <cell r="H861" t="str">
            <v>CANTIDAD</v>
          </cell>
          <cell r="I861" t="str">
            <v>VALOR UNITARIO</v>
          </cell>
        </row>
        <row r="862">
          <cell r="C862" t="str">
            <v>CONCRETO DE 21MPa (F'c = 3000PSI) ELABORADO EN OBRA</v>
          </cell>
          <cell r="D862">
            <v>0</v>
          </cell>
          <cell r="E862">
            <v>0</v>
          </cell>
          <cell r="F862" t="str">
            <v>M3</v>
          </cell>
          <cell r="G862">
            <v>314660</v>
          </cell>
          <cell r="H862">
            <v>0.06</v>
          </cell>
          <cell r="I862">
            <v>18879.599999999999</v>
          </cell>
        </row>
        <row r="863">
          <cell r="C863" t="str">
            <v>TUBERIA PVC PERFILADA D=250mm (10Pulg)</v>
          </cell>
          <cell r="D863">
            <v>0</v>
          </cell>
          <cell r="E863">
            <v>0</v>
          </cell>
          <cell r="F863" t="str">
            <v>ML</v>
          </cell>
          <cell r="G863">
            <v>49015.799999999996</v>
          </cell>
          <cell r="H863">
            <v>1.5</v>
          </cell>
          <cell r="I863">
            <v>73523.7</v>
          </cell>
        </row>
        <row r="864"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C865" t="str">
            <v/>
          </cell>
          <cell r="D865">
            <v>0</v>
          </cell>
          <cell r="E865">
            <v>0</v>
          </cell>
          <cell r="F865" t="str">
            <v/>
          </cell>
          <cell r="G865" t="str">
            <v/>
          </cell>
          <cell r="H865">
            <v>0</v>
          </cell>
          <cell r="I865" t="str">
            <v/>
          </cell>
        </row>
        <row r="866">
          <cell r="C866" t="str">
            <v/>
          </cell>
          <cell r="D866">
            <v>0</v>
          </cell>
          <cell r="E866">
            <v>0</v>
          </cell>
          <cell r="F866" t="str">
            <v/>
          </cell>
          <cell r="G866" t="str">
            <v/>
          </cell>
          <cell r="H866">
            <v>0</v>
          </cell>
          <cell r="I866" t="str">
            <v/>
          </cell>
        </row>
        <row r="867">
          <cell r="C867" t="str">
            <v/>
          </cell>
          <cell r="D867">
            <v>0</v>
          </cell>
          <cell r="E867">
            <v>0</v>
          </cell>
          <cell r="F867" t="str">
            <v/>
          </cell>
          <cell r="G867" t="str">
            <v/>
          </cell>
          <cell r="H867">
            <v>0</v>
          </cell>
          <cell r="I867" t="str">
            <v/>
          </cell>
        </row>
        <row r="868">
          <cell r="C868" t="str">
            <v/>
          </cell>
          <cell r="D868">
            <v>0</v>
          </cell>
          <cell r="E868">
            <v>0</v>
          </cell>
          <cell r="F868" t="str">
            <v/>
          </cell>
          <cell r="G868" t="str">
            <v/>
          </cell>
          <cell r="H868">
            <v>0</v>
          </cell>
          <cell r="I868" t="str">
            <v/>
          </cell>
        </row>
        <row r="869">
          <cell r="C869" t="str">
            <v/>
          </cell>
          <cell r="D869">
            <v>0</v>
          </cell>
          <cell r="E869">
            <v>0</v>
          </cell>
          <cell r="F869" t="str">
            <v/>
          </cell>
          <cell r="G869" t="str">
            <v/>
          </cell>
          <cell r="H869">
            <v>0</v>
          </cell>
          <cell r="I869" t="str">
            <v/>
          </cell>
        </row>
        <row r="870">
          <cell r="C870" t="str">
            <v/>
          </cell>
          <cell r="D870">
            <v>0</v>
          </cell>
          <cell r="E870">
            <v>0</v>
          </cell>
          <cell r="F870" t="str">
            <v/>
          </cell>
          <cell r="G870" t="str">
            <v/>
          </cell>
          <cell r="H870">
            <v>0</v>
          </cell>
          <cell r="I870" t="str">
            <v/>
          </cell>
        </row>
        <row r="871">
          <cell r="C871" t="str">
            <v/>
          </cell>
          <cell r="D871">
            <v>0</v>
          </cell>
          <cell r="E871">
            <v>0</v>
          </cell>
          <cell r="F871" t="str">
            <v/>
          </cell>
          <cell r="G871" t="str">
            <v/>
          </cell>
          <cell r="H871">
            <v>0</v>
          </cell>
          <cell r="I871" t="str">
            <v/>
          </cell>
        </row>
        <row r="872">
          <cell r="C872" t="str">
            <v/>
          </cell>
          <cell r="D872">
            <v>0</v>
          </cell>
          <cell r="E872">
            <v>0</v>
          </cell>
          <cell r="F872" t="str">
            <v/>
          </cell>
          <cell r="G872" t="str">
            <v/>
          </cell>
          <cell r="H872">
            <v>0</v>
          </cell>
          <cell r="I872" t="str">
            <v/>
          </cell>
        </row>
        <row r="873">
          <cell r="C873" t="str">
            <v/>
          </cell>
          <cell r="D873">
            <v>0</v>
          </cell>
          <cell r="E873">
            <v>0</v>
          </cell>
          <cell r="F873" t="str">
            <v/>
          </cell>
          <cell r="G873" t="str">
            <v/>
          </cell>
          <cell r="H873">
            <v>0</v>
          </cell>
          <cell r="I873" t="str">
            <v/>
          </cell>
        </row>
        <row r="874"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 t="str">
            <v xml:space="preserve">Subtotal Materiales en Obra </v>
          </cell>
          <cell r="I874">
            <v>92403</v>
          </cell>
        </row>
        <row r="875">
          <cell r="C875" t="str">
            <v>TRANSPORTE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</row>
        <row r="876">
          <cell r="C876" t="str">
            <v>DESCRIPCION</v>
          </cell>
          <cell r="D876" t="str">
            <v>UNIDAD</v>
          </cell>
          <cell r="E876" t="str">
            <v>CANTIDAD</v>
          </cell>
          <cell r="F876" t="str">
            <v>DIST.</v>
          </cell>
          <cell r="G876" t="str">
            <v>UNIDAD/KM</v>
          </cell>
          <cell r="H876" t="str">
            <v>TARIFA</v>
          </cell>
          <cell r="I876" t="str">
            <v>VALOR UNITARIO</v>
          </cell>
        </row>
        <row r="877">
          <cell r="C877" t="str">
            <v/>
          </cell>
          <cell r="D877" t="str">
            <v/>
          </cell>
          <cell r="E877">
            <v>0</v>
          </cell>
          <cell r="F877">
            <v>0</v>
          </cell>
          <cell r="G877" t="str">
            <v/>
          </cell>
          <cell r="H877" t="str">
            <v/>
          </cell>
          <cell r="I877" t="str">
            <v/>
          </cell>
        </row>
        <row r="878">
          <cell r="C878" t="str">
            <v/>
          </cell>
          <cell r="D878" t="str">
            <v/>
          </cell>
          <cell r="E878">
            <v>0</v>
          </cell>
          <cell r="F878">
            <v>0</v>
          </cell>
          <cell r="G878" t="str">
            <v/>
          </cell>
          <cell r="H878" t="str">
            <v/>
          </cell>
          <cell r="I878" t="str">
            <v/>
          </cell>
        </row>
        <row r="879">
          <cell r="C879" t="str">
            <v/>
          </cell>
          <cell r="D879" t="str">
            <v/>
          </cell>
          <cell r="E879">
            <v>0</v>
          </cell>
          <cell r="F879">
            <v>0</v>
          </cell>
          <cell r="G879" t="str">
            <v/>
          </cell>
          <cell r="H879" t="str">
            <v/>
          </cell>
          <cell r="I879" t="str">
            <v/>
          </cell>
        </row>
        <row r="880">
          <cell r="C880" t="str">
            <v/>
          </cell>
          <cell r="D880" t="str">
            <v/>
          </cell>
          <cell r="E880">
            <v>0</v>
          </cell>
          <cell r="F880">
            <v>0</v>
          </cell>
          <cell r="G880" t="str">
            <v/>
          </cell>
          <cell r="H880" t="str">
            <v/>
          </cell>
          <cell r="I880" t="str">
            <v/>
          </cell>
        </row>
        <row r="881">
          <cell r="C881" t="str">
            <v/>
          </cell>
          <cell r="D881" t="str">
            <v/>
          </cell>
          <cell r="E881">
            <v>0</v>
          </cell>
          <cell r="F881">
            <v>0</v>
          </cell>
          <cell r="G881" t="str">
            <v/>
          </cell>
          <cell r="H881" t="str">
            <v/>
          </cell>
          <cell r="I881" t="str">
            <v/>
          </cell>
        </row>
        <row r="882"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 t="str">
            <v xml:space="preserve">Subtotal Transporte </v>
          </cell>
          <cell r="I882">
            <v>0</v>
          </cell>
        </row>
        <row r="883">
          <cell r="C883" t="str">
            <v>MANO DE OBRA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C884" t="str">
            <v>DESCRIPCION</v>
          </cell>
          <cell r="D884" t="str">
            <v>CANTIDAD</v>
          </cell>
          <cell r="E884" t="str">
            <v>JORNAL</v>
          </cell>
          <cell r="F884" t="str">
            <v>PRESTAC.</v>
          </cell>
          <cell r="G884" t="str">
            <v>JORNAL TOTAL</v>
          </cell>
          <cell r="H884" t="str">
            <v>RENDIMIENTO</v>
          </cell>
          <cell r="I884" t="str">
            <v>VALOR UNITARIO</v>
          </cell>
        </row>
        <row r="885">
          <cell r="C885" t="str">
            <v>AYUDANTE ALBAÑILERIA</v>
          </cell>
          <cell r="D885">
            <v>1</v>
          </cell>
          <cell r="E885">
            <v>32220</v>
          </cell>
          <cell r="F885">
            <v>0.70709959794144628</v>
          </cell>
          <cell r="G885">
            <v>55002.749045673394</v>
          </cell>
          <cell r="H885">
            <v>0.4</v>
          </cell>
          <cell r="I885">
            <v>22001.1</v>
          </cell>
        </row>
        <row r="886">
          <cell r="C886" t="str">
            <v>OFICIAL ALBAÑILERIA</v>
          </cell>
          <cell r="D886">
            <v>1</v>
          </cell>
          <cell r="E886">
            <v>47260</v>
          </cell>
          <cell r="F886">
            <v>0.67776305462046826</v>
          </cell>
          <cell r="G886">
            <v>79291.081961363321</v>
          </cell>
          <cell r="H886">
            <v>0.3</v>
          </cell>
          <cell r="I886">
            <v>23787.32</v>
          </cell>
        </row>
        <row r="887">
          <cell r="C887" t="str">
            <v/>
          </cell>
          <cell r="D887">
            <v>0</v>
          </cell>
          <cell r="E887" t="str">
            <v/>
          </cell>
          <cell r="F887" t="str">
            <v/>
          </cell>
          <cell r="G887" t="str">
            <v/>
          </cell>
          <cell r="H887">
            <v>0</v>
          </cell>
          <cell r="I887" t="str">
            <v/>
          </cell>
        </row>
        <row r="888">
          <cell r="C888" t="str">
            <v/>
          </cell>
          <cell r="D888">
            <v>0</v>
          </cell>
          <cell r="E888" t="str">
            <v/>
          </cell>
          <cell r="F888" t="str">
            <v/>
          </cell>
          <cell r="G888" t="str">
            <v/>
          </cell>
          <cell r="H888">
            <v>0</v>
          </cell>
          <cell r="I888" t="str">
            <v/>
          </cell>
        </row>
        <row r="889">
          <cell r="C889" t="str">
            <v/>
          </cell>
          <cell r="D889">
            <v>0</v>
          </cell>
          <cell r="E889" t="str">
            <v/>
          </cell>
          <cell r="F889" t="str">
            <v/>
          </cell>
          <cell r="G889" t="str">
            <v/>
          </cell>
          <cell r="H889">
            <v>0</v>
          </cell>
          <cell r="I889" t="str">
            <v/>
          </cell>
        </row>
        <row r="890">
          <cell r="C890" t="str">
            <v/>
          </cell>
          <cell r="D890">
            <v>0</v>
          </cell>
          <cell r="E890" t="str">
            <v/>
          </cell>
          <cell r="F890" t="str">
            <v/>
          </cell>
          <cell r="G890" t="str">
            <v/>
          </cell>
          <cell r="H890">
            <v>0</v>
          </cell>
          <cell r="I890" t="str">
            <v/>
          </cell>
        </row>
        <row r="891">
          <cell r="C891" t="str">
            <v/>
          </cell>
          <cell r="D891">
            <v>0</v>
          </cell>
          <cell r="E891" t="str">
            <v/>
          </cell>
          <cell r="F891" t="str">
            <v/>
          </cell>
          <cell r="G891" t="str">
            <v/>
          </cell>
          <cell r="H891">
            <v>0</v>
          </cell>
          <cell r="I891" t="str">
            <v/>
          </cell>
        </row>
        <row r="892">
          <cell r="C892" t="str">
            <v/>
          </cell>
          <cell r="D892">
            <v>0</v>
          </cell>
          <cell r="E892" t="str">
            <v/>
          </cell>
          <cell r="F892" t="str">
            <v/>
          </cell>
          <cell r="G892" t="str">
            <v/>
          </cell>
          <cell r="H892">
            <v>0</v>
          </cell>
          <cell r="I892" t="str">
            <v/>
          </cell>
        </row>
        <row r="893">
          <cell r="C893" t="str">
            <v/>
          </cell>
          <cell r="D893">
            <v>0</v>
          </cell>
          <cell r="E893" t="str">
            <v/>
          </cell>
          <cell r="F893" t="str">
            <v/>
          </cell>
          <cell r="G893" t="str">
            <v/>
          </cell>
          <cell r="H893">
            <v>0</v>
          </cell>
          <cell r="I893" t="str">
            <v/>
          </cell>
        </row>
        <row r="894">
          <cell r="C894" t="str">
            <v/>
          </cell>
          <cell r="D894">
            <v>0</v>
          </cell>
          <cell r="E894" t="str">
            <v/>
          </cell>
          <cell r="F894" t="str">
            <v/>
          </cell>
          <cell r="G894" t="str">
            <v/>
          </cell>
          <cell r="H894">
            <v>0</v>
          </cell>
          <cell r="I894" t="str">
            <v/>
          </cell>
        </row>
        <row r="895"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 t="str">
            <v xml:space="preserve">Subtotal Mano de Obra </v>
          </cell>
          <cell r="I895">
            <v>45788</v>
          </cell>
        </row>
        <row r="896"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C898" t="str">
            <v xml:space="preserve">VALOR PRECIO UNITARIO 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139191</v>
          </cell>
        </row>
        <row r="899"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C900" t="str">
            <v>ATA-050</v>
          </cell>
          <cell r="D900" t="str">
            <v>INSTALACION DE TUBERIA PEAD D=90MM PE 100 PN 10 (INCLUYE EXTENDIDO, COLOCACION DE LA TUBERIA Y SUS ACCESORIOS).</v>
          </cell>
          <cell r="E900">
            <v>0</v>
          </cell>
          <cell r="F900">
            <v>1.2999999999999999E-2</v>
          </cell>
          <cell r="G900">
            <v>6125</v>
          </cell>
          <cell r="H900" t="str">
            <v>UNIDAD :</v>
          </cell>
          <cell r="I900" t="str">
            <v>ML</v>
          </cell>
        </row>
        <row r="901">
          <cell r="C901" t="str">
            <v>INSTALACION DE TUBERIA PEAD D=90MM PE 100 PN 10 (INCLUYE EXTENDIDO, COLOCACION DE LA TUBERIA Y SUS ACCESORIOS).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C903" t="str">
            <v>MAQUINARIA Y EQUIPOS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C904" t="str">
            <v>DESCRIPCION</v>
          </cell>
          <cell r="D904">
            <v>0</v>
          </cell>
          <cell r="E904">
            <v>0</v>
          </cell>
          <cell r="F904" t="str">
            <v>UNIDAD</v>
          </cell>
          <cell r="G904" t="str">
            <v>TARIFA/ UNIDAD</v>
          </cell>
          <cell r="H904" t="str">
            <v>RENDIMIENTO</v>
          </cell>
          <cell r="I904" t="str">
            <v>VALOR UNITARIO</v>
          </cell>
        </row>
        <row r="905">
          <cell r="C905" t="str">
            <v>HERRAMIENTAS MENORES</v>
          </cell>
          <cell r="D905">
            <v>0</v>
          </cell>
          <cell r="E905">
            <v>0</v>
          </cell>
          <cell r="F905" t="str">
            <v>GLB</v>
          </cell>
          <cell r="G905">
            <v>1000</v>
          </cell>
          <cell r="H905">
            <v>1.2999999999999999E-2</v>
          </cell>
          <cell r="I905">
            <v>13</v>
          </cell>
        </row>
        <row r="906">
          <cell r="C906" t="str">
            <v>EQUIPO HIDRAULICO 500MM, CARRO ALINEADOR, REFRENTADOR, PLANCHA CALEFACTORA Y JUEGO DE MORDAZAS 355MM</v>
          </cell>
          <cell r="D906">
            <v>0</v>
          </cell>
          <cell r="E906">
            <v>0</v>
          </cell>
          <cell r="F906" t="str">
            <v>DIA</v>
          </cell>
          <cell r="G906">
            <v>104400</v>
          </cell>
          <cell r="H906">
            <v>1.2999999999999999E-2</v>
          </cell>
          <cell r="I906">
            <v>1357.2</v>
          </cell>
        </row>
        <row r="907">
          <cell r="C907" t="str">
            <v>PLANTA ELECTRICA 110V Y POTENCIA 5000W</v>
          </cell>
          <cell r="D907">
            <v>0</v>
          </cell>
          <cell r="E907">
            <v>0</v>
          </cell>
          <cell r="F907" t="str">
            <v>DIA</v>
          </cell>
          <cell r="G907">
            <v>75400</v>
          </cell>
          <cell r="H907">
            <v>1.2999999999999999E-2</v>
          </cell>
          <cell r="I907">
            <v>980.2</v>
          </cell>
        </row>
        <row r="908">
          <cell r="C908" t="str">
            <v>ACPM</v>
          </cell>
          <cell r="D908">
            <v>0</v>
          </cell>
          <cell r="E908">
            <v>0</v>
          </cell>
          <cell r="F908" t="str">
            <v>GLN</v>
          </cell>
          <cell r="G908">
            <v>8000</v>
          </cell>
          <cell r="H908">
            <v>4.4000000000000003E-3</v>
          </cell>
          <cell r="I908">
            <v>35.200000000000003</v>
          </cell>
        </row>
        <row r="909">
          <cell r="C909" t="str">
            <v/>
          </cell>
          <cell r="D909">
            <v>0</v>
          </cell>
          <cell r="E909">
            <v>0</v>
          </cell>
          <cell r="F909" t="str">
            <v/>
          </cell>
          <cell r="G909" t="str">
            <v/>
          </cell>
          <cell r="H909">
            <v>0</v>
          </cell>
          <cell r="I909" t="str">
            <v/>
          </cell>
        </row>
        <row r="910">
          <cell r="C910" t="str">
            <v/>
          </cell>
          <cell r="D910">
            <v>0</v>
          </cell>
          <cell r="E910">
            <v>0</v>
          </cell>
          <cell r="F910" t="str">
            <v/>
          </cell>
          <cell r="G910" t="str">
            <v/>
          </cell>
          <cell r="H910">
            <v>0</v>
          </cell>
          <cell r="I910" t="str">
            <v/>
          </cell>
        </row>
        <row r="911">
          <cell r="C911" t="str">
            <v/>
          </cell>
          <cell r="D911">
            <v>0</v>
          </cell>
          <cell r="E911">
            <v>0</v>
          </cell>
          <cell r="F911" t="str">
            <v/>
          </cell>
          <cell r="G911" t="str">
            <v/>
          </cell>
          <cell r="H911">
            <v>0</v>
          </cell>
          <cell r="I911" t="str">
            <v/>
          </cell>
        </row>
        <row r="912">
          <cell r="C912" t="str">
            <v/>
          </cell>
          <cell r="D912">
            <v>0</v>
          </cell>
          <cell r="E912">
            <v>0</v>
          </cell>
          <cell r="F912" t="str">
            <v/>
          </cell>
          <cell r="G912" t="str">
            <v/>
          </cell>
          <cell r="H912">
            <v>0</v>
          </cell>
          <cell r="I912" t="str">
            <v/>
          </cell>
        </row>
        <row r="913"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 t="str">
            <v xml:space="preserve">Subtotal Maquinaria y Equipos </v>
          </cell>
          <cell r="I913">
            <v>2386</v>
          </cell>
        </row>
        <row r="914">
          <cell r="C914" t="str">
            <v>MATERIALES EN OBRA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C915" t="str">
            <v>DESCRIPCION</v>
          </cell>
          <cell r="D915">
            <v>0</v>
          </cell>
          <cell r="E915">
            <v>0</v>
          </cell>
          <cell r="F915" t="str">
            <v>UNIDAD</v>
          </cell>
          <cell r="G915" t="str">
            <v>PRECIO UNITARIO</v>
          </cell>
          <cell r="H915" t="str">
            <v>CANTIDAD</v>
          </cell>
          <cell r="I915" t="str">
            <v>VALOR UNITARIO</v>
          </cell>
        </row>
        <row r="916">
          <cell r="C916" t="str">
            <v>CINTA PREVENTIVA O DE IMPACTO - TUBERIA</v>
          </cell>
          <cell r="D916">
            <v>0</v>
          </cell>
          <cell r="E916">
            <v>0</v>
          </cell>
          <cell r="F916" t="str">
            <v>ML</v>
          </cell>
          <cell r="G916">
            <v>250</v>
          </cell>
          <cell r="H916">
            <v>1.04</v>
          </cell>
          <cell r="I916">
            <v>260</v>
          </cell>
        </row>
        <row r="917">
          <cell r="C917" t="str">
            <v/>
          </cell>
          <cell r="D917">
            <v>0</v>
          </cell>
          <cell r="E917">
            <v>0</v>
          </cell>
          <cell r="F917" t="str">
            <v/>
          </cell>
          <cell r="G917" t="str">
            <v/>
          </cell>
          <cell r="H917">
            <v>0</v>
          </cell>
          <cell r="I917" t="str">
            <v/>
          </cell>
        </row>
        <row r="918">
          <cell r="C918" t="str">
            <v/>
          </cell>
          <cell r="D918">
            <v>0</v>
          </cell>
          <cell r="E918">
            <v>0</v>
          </cell>
          <cell r="F918" t="str">
            <v/>
          </cell>
          <cell r="G918" t="str">
            <v/>
          </cell>
          <cell r="H918">
            <v>0</v>
          </cell>
          <cell r="I918" t="str">
            <v/>
          </cell>
        </row>
        <row r="919">
          <cell r="C919" t="str">
            <v/>
          </cell>
          <cell r="D919">
            <v>0</v>
          </cell>
          <cell r="E919">
            <v>0</v>
          </cell>
          <cell r="F919" t="str">
            <v/>
          </cell>
          <cell r="G919" t="str">
            <v/>
          </cell>
          <cell r="H919">
            <v>0</v>
          </cell>
          <cell r="I919" t="str">
            <v/>
          </cell>
        </row>
        <row r="920">
          <cell r="C920" t="str">
            <v/>
          </cell>
          <cell r="D920">
            <v>0</v>
          </cell>
          <cell r="E920">
            <v>0</v>
          </cell>
          <cell r="F920" t="str">
            <v/>
          </cell>
          <cell r="G920" t="str">
            <v/>
          </cell>
          <cell r="H920">
            <v>0</v>
          </cell>
          <cell r="I920" t="str">
            <v/>
          </cell>
        </row>
        <row r="921">
          <cell r="C921" t="str">
            <v/>
          </cell>
          <cell r="D921">
            <v>0</v>
          </cell>
          <cell r="E921">
            <v>0</v>
          </cell>
          <cell r="F921" t="str">
            <v/>
          </cell>
          <cell r="G921" t="str">
            <v/>
          </cell>
          <cell r="H921">
            <v>0</v>
          </cell>
          <cell r="I921" t="str">
            <v/>
          </cell>
        </row>
        <row r="922">
          <cell r="C922" t="str">
            <v/>
          </cell>
          <cell r="D922">
            <v>0</v>
          </cell>
          <cell r="E922">
            <v>0</v>
          </cell>
          <cell r="F922" t="str">
            <v/>
          </cell>
          <cell r="G922" t="str">
            <v/>
          </cell>
          <cell r="H922">
            <v>0</v>
          </cell>
          <cell r="I922" t="str">
            <v/>
          </cell>
        </row>
        <row r="923">
          <cell r="C923" t="str">
            <v/>
          </cell>
          <cell r="D923">
            <v>0</v>
          </cell>
          <cell r="E923">
            <v>0</v>
          </cell>
          <cell r="F923" t="str">
            <v/>
          </cell>
          <cell r="G923" t="str">
            <v/>
          </cell>
          <cell r="H923">
            <v>0</v>
          </cell>
          <cell r="I923" t="str">
            <v/>
          </cell>
        </row>
        <row r="924">
          <cell r="C924" t="str">
            <v/>
          </cell>
          <cell r="D924">
            <v>0</v>
          </cell>
          <cell r="E924">
            <v>0</v>
          </cell>
          <cell r="F924" t="str">
            <v/>
          </cell>
          <cell r="G924" t="str">
            <v/>
          </cell>
          <cell r="H924">
            <v>0</v>
          </cell>
          <cell r="I924" t="str">
            <v/>
          </cell>
        </row>
        <row r="925"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 t="str">
            <v xml:space="preserve">Subtotal Materiales en Obra </v>
          </cell>
          <cell r="I925">
            <v>260</v>
          </cell>
        </row>
        <row r="926">
          <cell r="C926" t="str">
            <v>TRANSPORTE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C927" t="str">
            <v>DESCRIPCION</v>
          </cell>
          <cell r="D927" t="str">
            <v>UNIDAD</v>
          </cell>
          <cell r="E927" t="str">
            <v>CANTIDAD</v>
          </cell>
          <cell r="F927" t="str">
            <v>DIST.</v>
          </cell>
          <cell r="G927" t="str">
            <v>UNIDAD/KM</v>
          </cell>
          <cell r="H927" t="str">
            <v>TARIFA</v>
          </cell>
          <cell r="I927" t="str">
            <v>VALOR UNITARIO</v>
          </cell>
        </row>
        <row r="928">
          <cell r="C928" t="str">
            <v/>
          </cell>
          <cell r="D928" t="str">
            <v/>
          </cell>
          <cell r="E928">
            <v>0</v>
          </cell>
          <cell r="F928">
            <v>0</v>
          </cell>
          <cell r="G928" t="str">
            <v/>
          </cell>
          <cell r="H928" t="str">
            <v/>
          </cell>
          <cell r="I928" t="str">
            <v/>
          </cell>
        </row>
        <row r="929">
          <cell r="C929" t="str">
            <v/>
          </cell>
          <cell r="D929" t="str">
            <v/>
          </cell>
          <cell r="E929">
            <v>0</v>
          </cell>
          <cell r="F929">
            <v>0</v>
          </cell>
          <cell r="G929" t="str">
            <v/>
          </cell>
          <cell r="H929" t="str">
            <v/>
          </cell>
          <cell r="I929" t="str">
            <v/>
          </cell>
        </row>
        <row r="930">
          <cell r="C930" t="str">
            <v/>
          </cell>
          <cell r="D930" t="str">
            <v/>
          </cell>
          <cell r="E930">
            <v>0</v>
          </cell>
          <cell r="F930">
            <v>0</v>
          </cell>
          <cell r="G930" t="str">
            <v/>
          </cell>
          <cell r="H930" t="str">
            <v/>
          </cell>
          <cell r="I930" t="str">
            <v/>
          </cell>
        </row>
        <row r="931">
          <cell r="C931" t="str">
            <v/>
          </cell>
          <cell r="D931" t="str">
            <v/>
          </cell>
          <cell r="E931">
            <v>0</v>
          </cell>
          <cell r="F931">
            <v>0</v>
          </cell>
          <cell r="G931" t="str">
            <v/>
          </cell>
          <cell r="H931" t="str">
            <v/>
          </cell>
          <cell r="I931" t="str">
            <v/>
          </cell>
        </row>
        <row r="932">
          <cell r="C932" t="str">
            <v/>
          </cell>
          <cell r="D932" t="str">
            <v/>
          </cell>
          <cell r="E932">
            <v>0</v>
          </cell>
          <cell r="F932">
            <v>0</v>
          </cell>
          <cell r="G932" t="str">
            <v/>
          </cell>
          <cell r="H932" t="str">
            <v/>
          </cell>
          <cell r="I932" t="str">
            <v/>
          </cell>
        </row>
        <row r="933"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 t="str">
            <v xml:space="preserve">Subtotal Transporte </v>
          </cell>
          <cell r="I933">
            <v>0</v>
          </cell>
        </row>
        <row r="934">
          <cell r="C934" t="str">
            <v>MANO DE OBRA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C935" t="str">
            <v>DESCRIPCION</v>
          </cell>
          <cell r="D935" t="str">
            <v>CANTIDAD</v>
          </cell>
          <cell r="E935" t="str">
            <v>JORNAL</v>
          </cell>
          <cell r="F935" t="str">
            <v>PRESTAC.</v>
          </cell>
          <cell r="G935" t="str">
            <v>JORNAL TOTAL</v>
          </cell>
          <cell r="H935" t="str">
            <v>RENDIMIENTO</v>
          </cell>
          <cell r="I935" t="str">
            <v>VALOR UNITARIO</v>
          </cell>
        </row>
        <row r="936">
          <cell r="C936" t="str">
            <v>AYUDANTE FONTANERIA</v>
          </cell>
          <cell r="D936">
            <v>1</v>
          </cell>
          <cell r="E936">
            <v>35440</v>
          </cell>
          <cell r="F936">
            <v>0.70709959794144628</v>
          </cell>
          <cell r="G936">
            <v>60499.60975104486</v>
          </cell>
          <cell r="H936">
            <v>1.2999999999999999E-2</v>
          </cell>
          <cell r="I936">
            <v>786.49</v>
          </cell>
        </row>
        <row r="937">
          <cell r="C937" t="str">
            <v>OFICIAL FONTANERIA</v>
          </cell>
          <cell r="D937">
            <v>1</v>
          </cell>
          <cell r="E937">
            <v>51980</v>
          </cell>
          <cell r="F937">
            <v>0.67776305462046826</v>
          </cell>
          <cell r="G937">
            <v>87210.123579171937</v>
          </cell>
          <cell r="H937">
            <v>1.2999999999999999E-2</v>
          </cell>
          <cell r="I937">
            <v>1133.73</v>
          </cell>
        </row>
        <row r="938">
          <cell r="C938" t="str">
            <v>OPERADOR</v>
          </cell>
          <cell r="D938">
            <v>1</v>
          </cell>
          <cell r="E938">
            <v>75180</v>
          </cell>
          <cell r="F938">
            <v>0.59538418439857388</v>
          </cell>
          <cell r="G938">
            <v>119940.98298308477</v>
          </cell>
          <cell r="H938">
            <v>1.2999999999999999E-2</v>
          </cell>
          <cell r="I938">
            <v>1559.23</v>
          </cell>
        </row>
        <row r="939">
          <cell r="C939" t="str">
            <v/>
          </cell>
          <cell r="D939">
            <v>0</v>
          </cell>
          <cell r="E939" t="str">
            <v/>
          </cell>
          <cell r="F939" t="str">
            <v/>
          </cell>
          <cell r="G939" t="str">
            <v/>
          </cell>
          <cell r="H939">
            <v>0</v>
          </cell>
          <cell r="I939" t="str">
            <v/>
          </cell>
        </row>
        <row r="940">
          <cell r="C940" t="str">
            <v/>
          </cell>
          <cell r="D940">
            <v>0</v>
          </cell>
          <cell r="E940" t="str">
            <v/>
          </cell>
          <cell r="F940" t="str">
            <v/>
          </cell>
          <cell r="G940" t="str">
            <v/>
          </cell>
          <cell r="H940">
            <v>0</v>
          </cell>
          <cell r="I940" t="str">
            <v/>
          </cell>
        </row>
        <row r="941">
          <cell r="C941" t="str">
            <v/>
          </cell>
          <cell r="D941">
            <v>0</v>
          </cell>
          <cell r="E941" t="str">
            <v/>
          </cell>
          <cell r="F941" t="str">
            <v/>
          </cell>
          <cell r="G941" t="str">
            <v/>
          </cell>
          <cell r="H941">
            <v>0</v>
          </cell>
          <cell r="I941" t="str">
            <v/>
          </cell>
        </row>
        <row r="942">
          <cell r="C942" t="str">
            <v/>
          </cell>
          <cell r="D942">
            <v>0</v>
          </cell>
          <cell r="E942" t="str">
            <v/>
          </cell>
          <cell r="F942" t="str">
            <v/>
          </cell>
          <cell r="G942" t="str">
            <v/>
          </cell>
          <cell r="H942">
            <v>0</v>
          </cell>
          <cell r="I942" t="str">
            <v/>
          </cell>
        </row>
        <row r="943"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 t="str">
            <v xml:space="preserve">Subtotal Mano de Obra </v>
          </cell>
          <cell r="I943">
            <v>3479</v>
          </cell>
        </row>
        <row r="944"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C945" t="str">
            <v xml:space="preserve">VALOR PRECIO UNITARIO 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6125</v>
          </cell>
        </row>
        <row r="946"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C947" t="str">
            <v>ATA-051</v>
          </cell>
          <cell r="D947" t="str">
            <v>INSTALACION DE TUBERIA PEAD D=110MM PE 100 PN 10 (INCLUYE EXTENDIDO, COLOCACION DE LA TUBERIA Y SUS ACCESORIOS).</v>
          </cell>
          <cell r="E947">
            <v>0</v>
          </cell>
          <cell r="F947">
            <v>1.6E-2</v>
          </cell>
          <cell r="G947">
            <v>7470</v>
          </cell>
          <cell r="H947" t="str">
            <v>UNIDAD :</v>
          </cell>
          <cell r="I947" t="str">
            <v>ML</v>
          </cell>
        </row>
        <row r="948">
          <cell r="C948" t="str">
            <v>INSTALACION DE TUBERIA PEAD D=110MM PE 100 PN 10 (INCLUYE EXTENDIDO, COLOCACION DE LA TUBERIA Y SUS ACCESORIOS).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C950" t="str">
            <v>MAQUINARIA Y EQUIPOS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C951" t="str">
            <v>DESCRIPCION</v>
          </cell>
          <cell r="D951">
            <v>0</v>
          </cell>
          <cell r="E951">
            <v>0</v>
          </cell>
          <cell r="F951" t="str">
            <v>UNIDAD</v>
          </cell>
          <cell r="G951" t="str">
            <v>TARIFA/ UNIDAD</v>
          </cell>
          <cell r="H951" t="str">
            <v>RENDIMIENTO</v>
          </cell>
          <cell r="I951" t="str">
            <v>VALOR UNITARIO</v>
          </cell>
        </row>
        <row r="952">
          <cell r="C952" t="str">
            <v>HERRAMIENTAS MENORES</v>
          </cell>
          <cell r="D952">
            <v>0</v>
          </cell>
          <cell r="E952">
            <v>0</v>
          </cell>
          <cell r="F952" t="str">
            <v>GLB</v>
          </cell>
          <cell r="G952">
            <v>1000</v>
          </cell>
          <cell r="H952">
            <v>1.6E-2</v>
          </cell>
          <cell r="I952">
            <v>16</v>
          </cell>
        </row>
        <row r="953">
          <cell r="C953" t="str">
            <v>EQUIPO HIDRAULICO 500MM, CARRO ALINEADOR, REFRENTADOR, PLANCHA CALEFACTORA Y JUEGO DE MORDAZAS 355MM</v>
          </cell>
          <cell r="D953">
            <v>0</v>
          </cell>
          <cell r="E953">
            <v>0</v>
          </cell>
          <cell r="F953" t="str">
            <v>DIA</v>
          </cell>
          <cell r="G953">
            <v>104400</v>
          </cell>
          <cell r="H953">
            <v>1.6E-2</v>
          </cell>
          <cell r="I953">
            <v>1670.4</v>
          </cell>
        </row>
        <row r="954">
          <cell r="C954" t="str">
            <v>PLANTA ELECTRICA 110V Y POTENCIA 5000W</v>
          </cell>
          <cell r="D954">
            <v>0</v>
          </cell>
          <cell r="E954">
            <v>0</v>
          </cell>
          <cell r="F954" t="str">
            <v>DIA</v>
          </cell>
          <cell r="G954">
            <v>75400</v>
          </cell>
          <cell r="H954">
            <v>1.6E-2</v>
          </cell>
          <cell r="I954">
            <v>1206.4000000000001</v>
          </cell>
        </row>
        <row r="955">
          <cell r="C955" t="str">
            <v>ACPM</v>
          </cell>
          <cell r="D955">
            <v>0</v>
          </cell>
          <cell r="E955">
            <v>0</v>
          </cell>
          <cell r="F955" t="str">
            <v>GLN</v>
          </cell>
          <cell r="G955">
            <v>8000</v>
          </cell>
          <cell r="H955">
            <v>4.4000000000000003E-3</v>
          </cell>
          <cell r="I955">
            <v>35.200000000000003</v>
          </cell>
        </row>
        <row r="956">
          <cell r="C956" t="str">
            <v/>
          </cell>
          <cell r="D956">
            <v>0</v>
          </cell>
          <cell r="E956">
            <v>0</v>
          </cell>
          <cell r="F956" t="str">
            <v/>
          </cell>
          <cell r="G956" t="str">
            <v/>
          </cell>
          <cell r="H956">
            <v>0</v>
          </cell>
          <cell r="I956" t="str">
            <v/>
          </cell>
        </row>
        <row r="957">
          <cell r="C957" t="str">
            <v/>
          </cell>
          <cell r="D957">
            <v>0</v>
          </cell>
          <cell r="E957">
            <v>0</v>
          </cell>
          <cell r="F957" t="str">
            <v/>
          </cell>
          <cell r="G957" t="str">
            <v/>
          </cell>
          <cell r="H957">
            <v>0</v>
          </cell>
          <cell r="I957" t="str">
            <v/>
          </cell>
        </row>
        <row r="958">
          <cell r="C958" t="str">
            <v/>
          </cell>
          <cell r="D958">
            <v>0</v>
          </cell>
          <cell r="E958">
            <v>0</v>
          </cell>
          <cell r="F958" t="str">
            <v/>
          </cell>
          <cell r="G958" t="str">
            <v/>
          </cell>
          <cell r="H958">
            <v>0</v>
          </cell>
          <cell r="I958" t="str">
            <v/>
          </cell>
        </row>
        <row r="959">
          <cell r="C959" t="str">
            <v/>
          </cell>
          <cell r="D959">
            <v>0</v>
          </cell>
          <cell r="E959">
            <v>0</v>
          </cell>
          <cell r="F959" t="str">
            <v/>
          </cell>
          <cell r="G959" t="str">
            <v/>
          </cell>
          <cell r="H959">
            <v>0</v>
          </cell>
          <cell r="I959" t="str">
            <v/>
          </cell>
        </row>
        <row r="960">
          <cell r="C960" t="str">
            <v/>
          </cell>
          <cell r="D960">
            <v>0</v>
          </cell>
          <cell r="E960">
            <v>0</v>
          </cell>
          <cell r="F960" t="str">
            <v/>
          </cell>
          <cell r="G960" t="str">
            <v/>
          </cell>
          <cell r="H960">
            <v>0</v>
          </cell>
          <cell r="I960" t="str">
            <v/>
          </cell>
        </row>
        <row r="961">
          <cell r="C961" t="str">
            <v/>
          </cell>
          <cell r="D961">
            <v>0</v>
          </cell>
          <cell r="E961">
            <v>0</v>
          </cell>
          <cell r="F961" t="str">
            <v/>
          </cell>
          <cell r="G961" t="str">
            <v/>
          </cell>
          <cell r="H961">
            <v>0</v>
          </cell>
          <cell r="I961" t="str">
            <v/>
          </cell>
        </row>
        <row r="962"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 t="str">
            <v xml:space="preserve">Subtotal Maquinaria y Equipos </v>
          </cell>
          <cell r="I962">
            <v>2928</v>
          </cell>
        </row>
        <row r="963">
          <cell r="C963" t="str">
            <v>MATERIALES EN OBRA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C964" t="str">
            <v>DESCRIPCION</v>
          </cell>
          <cell r="D964">
            <v>0</v>
          </cell>
          <cell r="E964">
            <v>0</v>
          </cell>
          <cell r="F964" t="str">
            <v>UNIDAD</v>
          </cell>
          <cell r="G964" t="str">
            <v>PRECIO UNITARIO</v>
          </cell>
          <cell r="H964" t="str">
            <v>CANTIDAD</v>
          </cell>
          <cell r="I964" t="str">
            <v>VALOR UNITARIO</v>
          </cell>
        </row>
        <row r="965">
          <cell r="C965" t="str">
            <v>CINTA PREVENTIVA O DE IMPACTO - TUBERIA</v>
          </cell>
          <cell r="D965">
            <v>0</v>
          </cell>
          <cell r="E965">
            <v>0</v>
          </cell>
          <cell r="F965" t="str">
            <v>ML</v>
          </cell>
          <cell r="G965">
            <v>250</v>
          </cell>
          <cell r="H965">
            <v>1.04</v>
          </cell>
          <cell r="I965">
            <v>260</v>
          </cell>
        </row>
        <row r="966">
          <cell r="C966" t="str">
            <v/>
          </cell>
          <cell r="D966">
            <v>0</v>
          </cell>
          <cell r="E966">
            <v>0</v>
          </cell>
          <cell r="F966" t="str">
            <v/>
          </cell>
          <cell r="G966" t="str">
            <v/>
          </cell>
          <cell r="H966">
            <v>0</v>
          </cell>
          <cell r="I966" t="str">
            <v/>
          </cell>
        </row>
        <row r="967">
          <cell r="C967" t="str">
            <v/>
          </cell>
          <cell r="D967">
            <v>0</v>
          </cell>
          <cell r="E967">
            <v>0</v>
          </cell>
          <cell r="F967" t="str">
            <v/>
          </cell>
          <cell r="G967" t="str">
            <v/>
          </cell>
          <cell r="H967">
            <v>0</v>
          </cell>
          <cell r="I967" t="str">
            <v/>
          </cell>
        </row>
        <row r="968">
          <cell r="C968" t="str">
            <v/>
          </cell>
          <cell r="D968">
            <v>0</v>
          </cell>
          <cell r="E968">
            <v>0</v>
          </cell>
          <cell r="F968" t="str">
            <v/>
          </cell>
          <cell r="G968" t="str">
            <v/>
          </cell>
          <cell r="H968">
            <v>0</v>
          </cell>
          <cell r="I968" t="str">
            <v/>
          </cell>
        </row>
        <row r="969">
          <cell r="C969" t="str">
            <v/>
          </cell>
          <cell r="D969">
            <v>0</v>
          </cell>
          <cell r="E969">
            <v>0</v>
          </cell>
          <cell r="F969" t="str">
            <v/>
          </cell>
          <cell r="G969" t="str">
            <v/>
          </cell>
          <cell r="H969">
            <v>0</v>
          </cell>
          <cell r="I969" t="str">
            <v/>
          </cell>
        </row>
        <row r="970">
          <cell r="C970" t="str">
            <v/>
          </cell>
          <cell r="D970">
            <v>0</v>
          </cell>
          <cell r="E970">
            <v>0</v>
          </cell>
          <cell r="F970" t="str">
            <v/>
          </cell>
          <cell r="G970" t="str">
            <v/>
          </cell>
          <cell r="H970">
            <v>0</v>
          </cell>
          <cell r="I970" t="str">
            <v/>
          </cell>
        </row>
        <row r="971">
          <cell r="C971" t="str">
            <v/>
          </cell>
          <cell r="D971">
            <v>0</v>
          </cell>
          <cell r="E971">
            <v>0</v>
          </cell>
          <cell r="F971" t="str">
            <v/>
          </cell>
          <cell r="G971" t="str">
            <v/>
          </cell>
          <cell r="H971">
            <v>0</v>
          </cell>
          <cell r="I971" t="str">
            <v/>
          </cell>
        </row>
        <row r="972">
          <cell r="C972" t="str">
            <v/>
          </cell>
          <cell r="D972">
            <v>0</v>
          </cell>
          <cell r="E972">
            <v>0</v>
          </cell>
          <cell r="F972" t="str">
            <v/>
          </cell>
          <cell r="G972" t="str">
            <v/>
          </cell>
          <cell r="H972">
            <v>0</v>
          </cell>
          <cell r="I972" t="str">
            <v/>
          </cell>
        </row>
        <row r="973"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 t="str">
            <v xml:space="preserve">Subtotal Materiales en Obra </v>
          </cell>
          <cell r="I973">
            <v>260</v>
          </cell>
        </row>
        <row r="974">
          <cell r="C974" t="str">
            <v>TRANSPORTE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C975" t="str">
            <v>DESCRIPCION</v>
          </cell>
          <cell r="D975" t="str">
            <v>UNIDAD</v>
          </cell>
          <cell r="E975" t="str">
            <v>CANTIDAD</v>
          </cell>
          <cell r="F975" t="str">
            <v>DIST.</v>
          </cell>
          <cell r="G975" t="str">
            <v>UNIDAD/KM</v>
          </cell>
          <cell r="H975" t="str">
            <v>TARIFA</v>
          </cell>
          <cell r="I975" t="str">
            <v>VALOR UNITARIO</v>
          </cell>
        </row>
        <row r="976">
          <cell r="C976" t="str">
            <v/>
          </cell>
          <cell r="D976" t="str">
            <v/>
          </cell>
          <cell r="E976">
            <v>0</v>
          </cell>
          <cell r="F976">
            <v>0</v>
          </cell>
          <cell r="G976" t="str">
            <v/>
          </cell>
          <cell r="H976" t="str">
            <v/>
          </cell>
          <cell r="I976" t="str">
            <v/>
          </cell>
        </row>
        <row r="977">
          <cell r="C977" t="str">
            <v/>
          </cell>
          <cell r="D977" t="str">
            <v/>
          </cell>
          <cell r="E977">
            <v>0</v>
          </cell>
          <cell r="F977">
            <v>0</v>
          </cell>
          <cell r="G977" t="str">
            <v/>
          </cell>
          <cell r="H977" t="str">
            <v/>
          </cell>
          <cell r="I977" t="str">
            <v/>
          </cell>
        </row>
        <row r="978">
          <cell r="C978" t="str">
            <v/>
          </cell>
          <cell r="D978" t="str">
            <v/>
          </cell>
          <cell r="E978">
            <v>0</v>
          </cell>
          <cell r="F978">
            <v>0</v>
          </cell>
          <cell r="G978" t="str">
            <v/>
          </cell>
          <cell r="H978" t="str">
            <v/>
          </cell>
          <cell r="I978" t="str">
            <v/>
          </cell>
        </row>
        <row r="979">
          <cell r="C979" t="str">
            <v/>
          </cell>
          <cell r="D979" t="str">
            <v/>
          </cell>
          <cell r="E979">
            <v>0</v>
          </cell>
          <cell r="F979">
            <v>0</v>
          </cell>
          <cell r="G979" t="str">
            <v/>
          </cell>
          <cell r="H979" t="str">
            <v/>
          </cell>
          <cell r="I979" t="str">
            <v/>
          </cell>
        </row>
        <row r="980">
          <cell r="C980" t="str">
            <v/>
          </cell>
          <cell r="D980" t="str">
            <v/>
          </cell>
          <cell r="E980">
            <v>0</v>
          </cell>
          <cell r="F980">
            <v>0</v>
          </cell>
          <cell r="G980" t="str">
            <v/>
          </cell>
          <cell r="H980" t="str">
            <v/>
          </cell>
          <cell r="I980" t="str">
            <v/>
          </cell>
        </row>
        <row r="981"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 t="str">
            <v xml:space="preserve">Subtotal Transporte </v>
          </cell>
          <cell r="I981">
            <v>0</v>
          </cell>
        </row>
        <row r="982">
          <cell r="C982" t="str">
            <v>MANO DE OBRA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C983" t="str">
            <v>DESCRIPCION</v>
          </cell>
          <cell r="D983" t="str">
            <v>CANTIDAD</v>
          </cell>
          <cell r="E983" t="str">
            <v>JORNAL</v>
          </cell>
          <cell r="F983" t="str">
            <v>PRESTAC.</v>
          </cell>
          <cell r="G983" t="str">
            <v>JORNAL TOTAL</v>
          </cell>
          <cell r="H983" t="str">
            <v>RENDIMIENTO</v>
          </cell>
          <cell r="I983" t="str">
            <v>VALOR UNITARIO</v>
          </cell>
        </row>
        <row r="984">
          <cell r="C984" t="str">
            <v>AYUDANTE FONTANERIA</v>
          </cell>
          <cell r="D984">
            <v>1</v>
          </cell>
          <cell r="E984">
            <v>35440</v>
          </cell>
          <cell r="F984">
            <v>0.70709959794144628</v>
          </cell>
          <cell r="G984">
            <v>60499.60975104486</v>
          </cell>
          <cell r="H984">
            <v>1.6E-2</v>
          </cell>
          <cell r="I984">
            <v>967.99</v>
          </cell>
        </row>
        <row r="985">
          <cell r="C985" t="str">
            <v>OFICIAL FONTANERIA</v>
          </cell>
          <cell r="D985">
            <v>1</v>
          </cell>
          <cell r="E985">
            <v>51980</v>
          </cell>
          <cell r="F985">
            <v>0.67776305462046826</v>
          </cell>
          <cell r="G985">
            <v>87210.123579171937</v>
          </cell>
          <cell r="H985">
            <v>1.6E-2</v>
          </cell>
          <cell r="I985">
            <v>1395.36</v>
          </cell>
        </row>
        <row r="986">
          <cell r="C986" t="str">
            <v>OPERADOR</v>
          </cell>
          <cell r="D986">
            <v>1</v>
          </cell>
          <cell r="E986">
            <v>75180</v>
          </cell>
          <cell r="F986">
            <v>0.59538418439857388</v>
          </cell>
          <cell r="G986">
            <v>119940.98298308477</v>
          </cell>
          <cell r="H986">
            <v>1.6E-2</v>
          </cell>
          <cell r="I986">
            <v>1919.06</v>
          </cell>
        </row>
        <row r="987">
          <cell r="C987" t="str">
            <v/>
          </cell>
          <cell r="D987">
            <v>0</v>
          </cell>
          <cell r="E987" t="str">
            <v/>
          </cell>
          <cell r="F987" t="str">
            <v/>
          </cell>
          <cell r="G987" t="str">
            <v/>
          </cell>
          <cell r="H987">
            <v>0</v>
          </cell>
          <cell r="I987" t="str">
            <v/>
          </cell>
        </row>
        <row r="988">
          <cell r="C988" t="str">
            <v/>
          </cell>
          <cell r="D988">
            <v>0</v>
          </cell>
          <cell r="E988" t="str">
            <v/>
          </cell>
          <cell r="F988" t="str">
            <v/>
          </cell>
          <cell r="G988" t="str">
            <v/>
          </cell>
          <cell r="H988">
            <v>0</v>
          </cell>
          <cell r="I988" t="str">
            <v/>
          </cell>
        </row>
        <row r="989">
          <cell r="C989" t="str">
            <v/>
          </cell>
          <cell r="D989">
            <v>0</v>
          </cell>
          <cell r="E989" t="str">
            <v/>
          </cell>
          <cell r="F989" t="str">
            <v/>
          </cell>
          <cell r="G989" t="str">
            <v/>
          </cell>
          <cell r="H989">
            <v>0</v>
          </cell>
          <cell r="I989" t="str">
            <v/>
          </cell>
        </row>
        <row r="990">
          <cell r="C990" t="str">
            <v/>
          </cell>
          <cell r="D990">
            <v>0</v>
          </cell>
          <cell r="E990" t="str">
            <v/>
          </cell>
          <cell r="F990" t="str">
            <v/>
          </cell>
          <cell r="G990" t="str">
            <v/>
          </cell>
          <cell r="H990">
            <v>0</v>
          </cell>
          <cell r="I990" t="str">
            <v/>
          </cell>
        </row>
        <row r="991">
          <cell r="C991" t="str">
            <v/>
          </cell>
          <cell r="D991">
            <v>0</v>
          </cell>
          <cell r="E991" t="str">
            <v/>
          </cell>
          <cell r="F991" t="str">
            <v/>
          </cell>
          <cell r="G991" t="str">
            <v/>
          </cell>
          <cell r="H991">
            <v>0</v>
          </cell>
          <cell r="I991" t="str">
            <v/>
          </cell>
        </row>
        <row r="992">
          <cell r="C992" t="str">
            <v/>
          </cell>
          <cell r="D992">
            <v>0</v>
          </cell>
          <cell r="E992" t="str">
            <v/>
          </cell>
          <cell r="F992" t="str">
            <v/>
          </cell>
          <cell r="G992" t="str">
            <v/>
          </cell>
          <cell r="H992">
            <v>0</v>
          </cell>
          <cell r="I992" t="str">
            <v/>
          </cell>
        </row>
        <row r="993">
          <cell r="C993" t="str">
            <v/>
          </cell>
          <cell r="D993">
            <v>0</v>
          </cell>
          <cell r="E993" t="str">
            <v/>
          </cell>
          <cell r="F993" t="str">
            <v/>
          </cell>
          <cell r="G993" t="str">
            <v/>
          </cell>
          <cell r="H993">
            <v>0</v>
          </cell>
          <cell r="I993" t="str">
            <v/>
          </cell>
        </row>
        <row r="994"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 t="str">
            <v xml:space="preserve">Subtotal Mano de Obra </v>
          </cell>
          <cell r="I994">
            <v>4282</v>
          </cell>
        </row>
        <row r="995"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C997" t="str">
            <v xml:space="preserve">VALOR PRECIO UNITARIO 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7470</v>
          </cell>
        </row>
        <row r="998"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C999" t="str">
            <v>ATA-052</v>
          </cell>
          <cell r="D999" t="str">
            <v>INSTALACION DE TUBERIA PEAD D=160MM PE 100 PN 10 (INCLUYE EXTENDIDO, COLOCACION DE LA TUBERIA Y SUS ACCESORIOS).</v>
          </cell>
          <cell r="E999">
            <v>0</v>
          </cell>
          <cell r="F999">
            <v>1.9E-2</v>
          </cell>
          <cell r="G999">
            <v>8815</v>
          </cell>
          <cell r="H999" t="str">
            <v>UNIDAD :</v>
          </cell>
          <cell r="I999" t="str">
            <v>ML</v>
          </cell>
        </row>
        <row r="1000">
          <cell r="C1000" t="str">
            <v>INSTALACION DE TUBERIA PEAD D=160MM PE 100 PN 10 (INCLUYE EXTENDIDO, COLOCACION DE LA TUBERIA Y SUS ACCESORIOS).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</row>
        <row r="1001"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C1002" t="str">
            <v>MAQUINARIA Y EQUIPOS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C1003" t="str">
            <v>DESCRIPCION</v>
          </cell>
          <cell r="D1003">
            <v>0</v>
          </cell>
          <cell r="E1003">
            <v>0</v>
          </cell>
          <cell r="F1003" t="str">
            <v>UNIDAD</v>
          </cell>
          <cell r="G1003" t="str">
            <v>TARIFA/ UNIDAD</v>
          </cell>
          <cell r="H1003" t="str">
            <v>RENDIMIENTO</v>
          </cell>
          <cell r="I1003" t="str">
            <v>VALOR UNITARIO</v>
          </cell>
        </row>
        <row r="1004">
          <cell r="C1004" t="str">
            <v>HERRAMIENTAS MENORES</v>
          </cell>
          <cell r="D1004">
            <v>0</v>
          </cell>
          <cell r="E1004">
            <v>0</v>
          </cell>
          <cell r="F1004" t="str">
            <v>GLB</v>
          </cell>
          <cell r="G1004">
            <v>1000</v>
          </cell>
          <cell r="H1004">
            <v>1.9E-2</v>
          </cell>
          <cell r="I1004">
            <v>19</v>
          </cell>
        </row>
        <row r="1005">
          <cell r="C1005" t="str">
            <v>EQUIPO HIDRAULICO 500MM, CARRO ALINEADOR, REFRENTADOR, PLANCHA CALEFACTORA Y JUEGO DE MORDAZAS 355MM</v>
          </cell>
          <cell r="D1005">
            <v>0</v>
          </cell>
          <cell r="E1005">
            <v>0</v>
          </cell>
          <cell r="F1005" t="str">
            <v>DIA</v>
          </cell>
          <cell r="G1005">
            <v>104400</v>
          </cell>
          <cell r="H1005">
            <v>1.9E-2</v>
          </cell>
          <cell r="I1005">
            <v>1983.6</v>
          </cell>
        </row>
        <row r="1006">
          <cell r="C1006" t="str">
            <v>PLANTA ELECTRICA 110V Y POTENCIA 5000W</v>
          </cell>
          <cell r="D1006">
            <v>0</v>
          </cell>
          <cell r="E1006">
            <v>0</v>
          </cell>
          <cell r="F1006" t="str">
            <v>DIA</v>
          </cell>
          <cell r="G1006">
            <v>75400</v>
          </cell>
          <cell r="H1006">
            <v>1.9E-2</v>
          </cell>
          <cell r="I1006">
            <v>1432.6</v>
          </cell>
        </row>
        <row r="1007">
          <cell r="C1007" t="str">
            <v>ACPM</v>
          </cell>
          <cell r="D1007">
            <v>0</v>
          </cell>
          <cell r="E1007">
            <v>0</v>
          </cell>
          <cell r="F1007" t="str">
            <v>GLN</v>
          </cell>
          <cell r="G1007">
            <v>8000</v>
          </cell>
          <cell r="H1007">
            <v>4.4000000000000003E-3</v>
          </cell>
          <cell r="I1007">
            <v>35.200000000000003</v>
          </cell>
        </row>
        <row r="1008">
          <cell r="C1008" t="str">
            <v/>
          </cell>
          <cell r="D1008">
            <v>0</v>
          </cell>
          <cell r="E1008">
            <v>0</v>
          </cell>
          <cell r="F1008" t="str">
            <v/>
          </cell>
          <cell r="G1008" t="str">
            <v/>
          </cell>
          <cell r="H1008">
            <v>0</v>
          </cell>
          <cell r="I1008" t="str">
            <v/>
          </cell>
        </row>
        <row r="1009">
          <cell r="C1009" t="str">
            <v/>
          </cell>
          <cell r="D1009">
            <v>0</v>
          </cell>
          <cell r="E1009">
            <v>0</v>
          </cell>
          <cell r="F1009" t="str">
            <v/>
          </cell>
          <cell r="G1009" t="str">
            <v/>
          </cell>
          <cell r="H1009">
            <v>0</v>
          </cell>
          <cell r="I1009" t="str">
            <v/>
          </cell>
        </row>
        <row r="1010">
          <cell r="C1010" t="str">
            <v/>
          </cell>
          <cell r="D1010">
            <v>0</v>
          </cell>
          <cell r="E1010">
            <v>0</v>
          </cell>
          <cell r="F1010" t="str">
            <v/>
          </cell>
          <cell r="G1010" t="str">
            <v/>
          </cell>
          <cell r="H1010">
            <v>0</v>
          </cell>
          <cell r="I1010" t="str">
            <v/>
          </cell>
        </row>
        <row r="1011">
          <cell r="C1011" t="str">
            <v/>
          </cell>
          <cell r="D1011">
            <v>0</v>
          </cell>
          <cell r="E1011">
            <v>0</v>
          </cell>
          <cell r="F1011" t="str">
            <v/>
          </cell>
          <cell r="G1011" t="str">
            <v/>
          </cell>
          <cell r="H1011">
            <v>0</v>
          </cell>
          <cell r="I1011" t="str">
            <v/>
          </cell>
        </row>
        <row r="1012">
          <cell r="C1012" t="str">
            <v/>
          </cell>
          <cell r="D1012">
            <v>0</v>
          </cell>
          <cell r="E1012">
            <v>0</v>
          </cell>
          <cell r="F1012" t="str">
            <v/>
          </cell>
          <cell r="G1012" t="str">
            <v/>
          </cell>
          <cell r="H1012">
            <v>0</v>
          </cell>
          <cell r="I1012" t="str">
            <v/>
          </cell>
        </row>
        <row r="1013">
          <cell r="C1013" t="str">
            <v/>
          </cell>
          <cell r="D1013">
            <v>0</v>
          </cell>
          <cell r="E1013">
            <v>0</v>
          </cell>
          <cell r="F1013" t="str">
            <v/>
          </cell>
          <cell r="G1013" t="str">
            <v/>
          </cell>
          <cell r="H1013">
            <v>0</v>
          </cell>
          <cell r="I1013" t="str">
            <v/>
          </cell>
        </row>
        <row r="1014"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 t="str">
            <v xml:space="preserve">Subtotal Maquinaria y Equipos </v>
          </cell>
          <cell r="I1014">
            <v>3470</v>
          </cell>
        </row>
        <row r="1015">
          <cell r="C1015" t="str">
            <v>MATERIALES EN OBRA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C1016" t="str">
            <v>DESCRIPCION</v>
          </cell>
          <cell r="D1016">
            <v>0</v>
          </cell>
          <cell r="E1016">
            <v>0</v>
          </cell>
          <cell r="F1016" t="str">
            <v>UNIDAD</v>
          </cell>
          <cell r="G1016" t="str">
            <v>PRECIO UNITARIO</v>
          </cell>
          <cell r="H1016" t="str">
            <v>CANTIDAD</v>
          </cell>
          <cell r="I1016" t="str">
            <v>VALOR UNITARIO</v>
          </cell>
        </row>
        <row r="1017">
          <cell r="C1017" t="str">
            <v>CINTA PREVENTIVA O DE IMPACTO - TUBERIA</v>
          </cell>
          <cell r="D1017">
            <v>0</v>
          </cell>
          <cell r="E1017">
            <v>0</v>
          </cell>
          <cell r="F1017" t="str">
            <v>ML</v>
          </cell>
          <cell r="G1017">
            <v>250</v>
          </cell>
          <cell r="H1017">
            <v>1.04</v>
          </cell>
          <cell r="I1017">
            <v>260</v>
          </cell>
        </row>
        <row r="1018">
          <cell r="C1018" t="str">
            <v/>
          </cell>
          <cell r="D1018">
            <v>0</v>
          </cell>
          <cell r="E1018">
            <v>0</v>
          </cell>
          <cell r="F1018" t="str">
            <v/>
          </cell>
          <cell r="G1018" t="str">
            <v/>
          </cell>
          <cell r="H1018">
            <v>0</v>
          </cell>
          <cell r="I1018" t="str">
            <v/>
          </cell>
        </row>
        <row r="1019">
          <cell r="C1019" t="str">
            <v/>
          </cell>
          <cell r="D1019">
            <v>0</v>
          </cell>
          <cell r="E1019">
            <v>0</v>
          </cell>
          <cell r="F1019" t="str">
            <v/>
          </cell>
          <cell r="G1019" t="str">
            <v/>
          </cell>
          <cell r="H1019">
            <v>0</v>
          </cell>
          <cell r="I1019" t="str">
            <v/>
          </cell>
        </row>
        <row r="1020">
          <cell r="C1020" t="str">
            <v/>
          </cell>
          <cell r="D1020">
            <v>0</v>
          </cell>
          <cell r="E1020">
            <v>0</v>
          </cell>
          <cell r="F1020" t="str">
            <v/>
          </cell>
          <cell r="G1020" t="str">
            <v/>
          </cell>
          <cell r="H1020">
            <v>0</v>
          </cell>
          <cell r="I1020" t="str">
            <v/>
          </cell>
        </row>
        <row r="1021">
          <cell r="C1021" t="str">
            <v/>
          </cell>
          <cell r="D1021">
            <v>0</v>
          </cell>
          <cell r="E1021">
            <v>0</v>
          </cell>
          <cell r="F1021" t="str">
            <v/>
          </cell>
          <cell r="G1021" t="str">
            <v/>
          </cell>
          <cell r="H1021">
            <v>0</v>
          </cell>
          <cell r="I1021" t="str">
            <v/>
          </cell>
        </row>
        <row r="1022">
          <cell r="C1022" t="str">
            <v/>
          </cell>
          <cell r="D1022">
            <v>0</v>
          </cell>
          <cell r="E1022">
            <v>0</v>
          </cell>
          <cell r="F1022" t="str">
            <v/>
          </cell>
          <cell r="G1022" t="str">
            <v/>
          </cell>
          <cell r="H1022">
            <v>0</v>
          </cell>
          <cell r="I1022" t="str">
            <v/>
          </cell>
        </row>
        <row r="1023">
          <cell r="C1023" t="str">
            <v/>
          </cell>
          <cell r="D1023">
            <v>0</v>
          </cell>
          <cell r="E1023">
            <v>0</v>
          </cell>
          <cell r="F1023" t="str">
            <v/>
          </cell>
          <cell r="G1023" t="str">
            <v/>
          </cell>
          <cell r="H1023">
            <v>0</v>
          </cell>
          <cell r="I1023" t="str">
            <v/>
          </cell>
        </row>
        <row r="1024">
          <cell r="C1024" t="str">
            <v/>
          </cell>
          <cell r="D1024">
            <v>0</v>
          </cell>
          <cell r="E1024">
            <v>0</v>
          </cell>
          <cell r="F1024" t="str">
            <v/>
          </cell>
          <cell r="G1024" t="str">
            <v/>
          </cell>
          <cell r="H1024">
            <v>0</v>
          </cell>
          <cell r="I1024" t="str">
            <v/>
          </cell>
        </row>
        <row r="1025">
          <cell r="C1025" t="str">
            <v/>
          </cell>
          <cell r="D1025">
            <v>0</v>
          </cell>
          <cell r="E1025">
            <v>0</v>
          </cell>
          <cell r="F1025" t="str">
            <v/>
          </cell>
          <cell r="G1025" t="str">
            <v/>
          </cell>
          <cell r="H1025">
            <v>0</v>
          </cell>
          <cell r="I1025" t="str">
            <v/>
          </cell>
        </row>
        <row r="1026">
          <cell r="C1026" t="str">
            <v/>
          </cell>
          <cell r="D1026">
            <v>0</v>
          </cell>
          <cell r="E1026">
            <v>0</v>
          </cell>
          <cell r="F1026" t="str">
            <v/>
          </cell>
          <cell r="G1026" t="str">
            <v/>
          </cell>
          <cell r="H1026">
            <v>0</v>
          </cell>
          <cell r="I1026" t="str">
            <v/>
          </cell>
        </row>
        <row r="1027">
          <cell r="C1027" t="str">
            <v/>
          </cell>
          <cell r="D1027">
            <v>0</v>
          </cell>
          <cell r="E1027">
            <v>0</v>
          </cell>
          <cell r="F1027" t="str">
            <v/>
          </cell>
          <cell r="G1027" t="str">
            <v/>
          </cell>
          <cell r="H1027">
            <v>0</v>
          </cell>
          <cell r="I1027" t="str">
            <v/>
          </cell>
        </row>
        <row r="1028">
          <cell r="C1028" t="str">
            <v/>
          </cell>
          <cell r="D1028">
            <v>0</v>
          </cell>
          <cell r="E1028">
            <v>0</v>
          </cell>
          <cell r="F1028" t="str">
            <v/>
          </cell>
          <cell r="G1028" t="str">
            <v/>
          </cell>
          <cell r="H1028">
            <v>0</v>
          </cell>
          <cell r="I1028" t="str">
            <v/>
          </cell>
        </row>
        <row r="1029"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 t="str">
            <v xml:space="preserve">Subtotal Materiales en Obra </v>
          </cell>
          <cell r="I1029">
            <v>260</v>
          </cell>
        </row>
        <row r="1030">
          <cell r="C1030" t="str">
            <v>TRANSPORTE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C1031" t="str">
            <v>DESCRIPCION</v>
          </cell>
          <cell r="D1031" t="str">
            <v>UNIDAD</v>
          </cell>
          <cell r="E1031" t="str">
            <v>CANTIDAD</v>
          </cell>
          <cell r="F1031" t="str">
            <v>DIST.</v>
          </cell>
          <cell r="G1031" t="str">
            <v>UNIDAD/KM</v>
          </cell>
          <cell r="H1031" t="str">
            <v>TARIFA</v>
          </cell>
          <cell r="I1031" t="str">
            <v>VALOR UNITARIO</v>
          </cell>
        </row>
        <row r="1032">
          <cell r="C1032" t="str">
            <v/>
          </cell>
          <cell r="D1032" t="str">
            <v/>
          </cell>
          <cell r="E1032">
            <v>0</v>
          </cell>
          <cell r="F1032">
            <v>0</v>
          </cell>
          <cell r="G1032" t="str">
            <v/>
          </cell>
          <cell r="H1032" t="str">
            <v/>
          </cell>
          <cell r="I1032" t="str">
            <v/>
          </cell>
        </row>
        <row r="1033">
          <cell r="C1033" t="str">
            <v/>
          </cell>
          <cell r="D1033" t="str">
            <v/>
          </cell>
          <cell r="E1033">
            <v>0</v>
          </cell>
          <cell r="F1033">
            <v>0</v>
          </cell>
          <cell r="G1033" t="str">
            <v/>
          </cell>
          <cell r="H1033" t="str">
            <v/>
          </cell>
          <cell r="I1033" t="str">
            <v/>
          </cell>
        </row>
        <row r="1034">
          <cell r="C1034" t="str">
            <v/>
          </cell>
          <cell r="D1034" t="str">
            <v/>
          </cell>
          <cell r="E1034">
            <v>0</v>
          </cell>
          <cell r="F1034">
            <v>0</v>
          </cell>
          <cell r="G1034" t="str">
            <v/>
          </cell>
          <cell r="H1034" t="str">
            <v/>
          </cell>
          <cell r="I1034" t="str">
            <v/>
          </cell>
        </row>
        <row r="1035">
          <cell r="C1035" t="str">
            <v/>
          </cell>
          <cell r="D1035" t="str">
            <v/>
          </cell>
          <cell r="E1035">
            <v>0</v>
          </cell>
          <cell r="F1035">
            <v>0</v>
          </cell>
          <cell r="G1035" t="str">
            <v/>
          </cell>
          <cell r="H1035" t="str">
            <v/>
          </cell>
          <cell r="I1035" t="str">
            <v/>
          </cell>
        </row>
        <row r="1036">
          <cell r="C1036" t="str">
            <v/>
          </cell>
          <cell r="D1036" t="str">
            <v/>
          </cell>
          <cell r="E1036">
            <v>0</v>
          </cell>
          <cell r="F1036">
            <v>0</v>
          </cell>
          <cell r="G1036" t="str">
            <v/>
          </cell>
          <cell r="H1036" t="str">
            <v/>
          </cell>
          <cell r="I1036" t="str">
            <v/>
          </cell>
        </row>
        <row r="1037"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 t="str">
            <v xml:space="preserve">Subtotal Transporte </v>
          </cell>
          <cell r="I1037">
            <v>0</v>
          </cell>
        </row>
        <row r="1038">
          <cell r="C1038" t="str">
            <v>MANO DE OBRA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C1039" t="str">
            <v>DESCRIPCION</v>
          </cell>
          <cell r="D1039" t="str">
            <v>CANTIDAD</v>
          </cell>
          <cell r="E1039" t="str">
            <v>JORNAL</v>
          </cell>
          <cell r="F1039" t="str">
            <v>PRESTAC.</v>
          </cell>
          <cell r="G1039" t="str">
            <v>JORNAL TOTAL</v>
          </cell>
          <cell r="H1039" t="str">
            <v>RENDIMIENTO</v>
          </cell>
          <cell r="I1039" t="str">
            <v>VALOR UNITARIO</v>
          </cell>
        </row>
        <row r="1040">
          <cell r="C1040" t="str">
            <v>AYUDANTE FONTANERIA</v>
          </cell>
          <cell r="D1040">
            <v>1</v>
          </cell>
          <cell r="E1040">
            <v>35440</v>
          </cell>
          <cell r="F1040">
            <v>0.70709959794144628</v>
          </cell>
          <cell r="G1040">
            <v>60499.60975104486</v>
          </cell>
          <cell r="H1040">
            <v>1.9E-2</v>
          </cell>
          <cell r="I1040">
            <v>1149.49</v>
          </cell>
        </row>
        <row r="1041">
          <cell r="C1041" t="str">
            <v>OFICIAL FONTANERIA</v>
          </cell>
          <cell r="D1041">
            <v>1</v>
          </cell>
          <cell r="E1041">
            <v>51980</v>
          </cell>
          <cell r="F1041">
            <v>0.67776305462046826</v>
          </cell>
          <cell r="G1041">
            <v>87210.123579171937</v>
          </cell>
          <cell r="H1041">
            <v>1.9E-2</v>
          </cell>
          <cell r="I1041">
            <v>1656.99</v>
          </cell>
        </row>
        <row r="1042">
          <cell r="C1042" t="str">
            <v>OPERADOR</v>
          </cell>
          <cell r="D1042">
            <v>1</v>
          </cell>
          <cell r="E1042">
            <v>75180</v>
          </cell>
          <cell r="F1042">
            <v>0.59538418439857388</v>
          </cell>
          <cell r="G1042">
            <v>119940.98298308477</v>
          </cell>
          <cell r="H1042">
            <v>1.9E-2</v>
          </cell>
          <cell r="I1042">
            <v>2278.88</v>
          </cell>
        </row>
        <row r="1043">
          <cell r="C1043" t="str">
            <v/>
          </cell>
          <cell r="D1043">
            <v>0</v>
          </cell>
          <cell r="E1043" t="str">
            <v/>
          </cell>
          <cell r="F1043" t="str">
            <v/>
          </cell>
          <cell r="G1043" t="str">
            <v/>
          </cell>
          <cell r="H1043">
            <v>0</v>
          </cell>
          <cell r="I1043" t="str">
            <v/>
          </cell>
        </row>
        <row r="1044">
          <cell r="C1044" t="str">
            <v/>
          </cell>
          <cell r="D1044">
            <v>0</v>
          </cell>
          <cell r="E1044" t="str">
            <v/>
          </cell>
          <cell r="F1044" t="str">
            <v/>
          </cell>
          <cell r="G1044" t="str">
            <v/>
          </cell>
          <cell r="H1044">
            <v>0</v>
          </cell>
          <cell r="I1044" t="str">
            <v/>
          </cell>
        </row>
        <row r="1045">
          <cell r="C1045" t="str">
            <v/>
          </cell>
          <cell r="D1045">
            <v>0</v>
          </cell>
          <cell r="E1045" t="str">
            <v/>
          </cell>
          <cell r="F1045" t="str">
            <v/>
          </cell>
          <cell r="G1045" t="str">
            <v/>
          </cell>
          <cell r="H1045">
            <v>0</v>
          </cell>
          <cell r="I1045" t="str">
            <v/>
          </cell>
        </row>
        <row r="1046">
          <cell r="C1046" t="str">
            <v/>
          </cell>
          <cell r="D1046">
            <v>0</v>
          </cell>
          <cell r="E1046" t="str">
            <v/>
          </cell>
          <cell r="F1046" t="str">
            <v/>
          </cell>
          <cell r="G1046" t="str">
            <v/>
          </cell>
          <cell r="H1046">
            <v>0</v>
          </cell>
          <cell r="I1046" t="str">
            <v/>
          </cell>
        </row>
        <row r="1047">
          <cell r="C1047" t="str">
            <v/>
          </cell>
          <cell r="D1047">
            <v>0</v>
          </cell>
          <cell r="E1047" t="str">
            <v/>
          </cell>
          <cell r="F1047" t="str">
            <v/>
          </cell>
          <cell r="G1047" t="str">
            <v/>
          </cell>
          <cell r="H1047">
            <v>0</v>
          </cell>
          <cell r="I1047" t="str">
            <v/>
          </cell>
        </row>
        <row r="1048">
          <cell r="C1048" t="str">
            <v/>
          </cell>
          <cell r="D1048">
            <v>0</v>
          </cell>
          <cell r="E1048" t="str">
            <v/>
          </cell>
          <cell r="F1048" t="str">
            <v/>
          </cell>
          <cell r="G1048" t="str">
            <v/>
          </cell>
          <cell r="H1048">
            <v>0</v>
          </cell>
          <cell r="I1048" t="str">
            <v/>
          </cell>
        </row>
        <row r="1049">
          <cell r="C1049" t="str">
            <v/>
          </cell>
          <cell r="D1049">
            <v>0</v>
          </cell>
          <cell r="E1049" t="str">
            <v/>
          </cell>
          <cell r="F1049" t="str">
            <v/>
          </cell>
          <cell r="G1049" t="str">
            <v/>
          </cell>
          <cell r="H1049">
            <v>0</v>
          </cell>
          <cell r="I1049" t="str">
            <v/>
          </cell>
        </row>
        <row r="1050"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 t="str">
            <v xml:space="preserve">Subtotal Mano de Obra </v>
          </cell>
          <cell r="I1050">
            <v>5085</v>
          </cell>
        </row>
        <row r="1051"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C1052" t="str">
            <v xml:space="preserve">VALOR PRECIO UNITARIO 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8815</v>
          </cell>
        </row>
        <row r="1053"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C1054" t="str">
            <v>ATA-059</v>
          </cell>
          <cell r="D1054" t="str">
            <v>EMPALME A TUBERIA ACUEDUCTO EXISTENTE DE 6 Y 8PLG.</v>
          </cell>
          <cell r="E1054">
            <v>0</v>
          </cell>
          <cell r="F1054">
            <v>2</v>
          </cell>
          <cell r="G1054">
            <v>298889</v>
          </cell>
          <cell r="H1054" t="str">
            <v>UNIDAD :</v>
          </cell>
          <cell r="I1054" t="str">
            <v>UND</v>
          </cell>
        </row>
        <row r="1055">
          <cell r="C1055" t="str">
            <v>EMPALME A TUBERIA ACUEDUCTO EXISTENTE DE 6 Y 8PLG.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C1057" t="str">
            <v>MAQUINARIA Y EQUIPOS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C1058" t="str">
            <v>DESCRIPCION</v>
          </cell>
          <cell r="D1058">
            <v>0</v>
          </cell>
          <cell r="E1058">
            <v>0</v>
          </cell>
          <cell r="F1058" t="str">
            <v>UNIDAD</v>
          </cell>
          <cell r="G1058" t="str">
            <v>TARIFA/ UNIDAD</v>
          </cell>
          <cell r="H1058" t="str">
            <v>RENDIMIENTO</v>
          </cell>
          <cell r="I1058" t="str">
            <v>VALOR UNITARIO</v>
          </cell>
        </row>
        <row r="1059">
          <cell r="C1059" t="str">
            <v>HERRAMIENTAS MENORES</v>
          </cell>
          <cell r="D1059">
            <v>0</v>
          </cell>
          <cell r="E1059">
            <v>0</v>
          </cell>
          <cell r="F1059" t="str">
            <v>GLB</v>
          </cell>
          <cell r="G1059">
            <v>1000</v>
          </cell>
          <cell r="H1059">
            <v>3.21</v>
          </cell>
          <cell r="I1059">
            <v>3210</v>
          </cell>
        </row>
        <row r="1060">
          <cell r="C1060" t="str">
            <v/>
          </cell>
          <cell r="D1060">
            <v>0</v>
          </cell>
          <cell r="E1060">
            <v>0</v>
          </cell>
          <cell r="F1060" t="str">
            <v/>
          </cell>
          <cell r="G1060" t="str">
            <v/>
          </cell>
          <cell r="H1060">
            <v>0</v>
          </cell>
          <cell r="I1060" t="str">
            <v/>
          </cell>
        </row>
        <row r="1061">
          <cell r="C1061" t="str">
            <v/>
          </cell>
          <cell r="D1061">
            <v>0</v>
          </cell>
          <cell r="E1061">
            <v>0</v>
          </cell>
          <cell r="F1061" t="str">
            <v/>
          </cell>
          <cell r="G1061" t="str">
            <v/>
          </cell>
          <cell r="H1061">
            <v>0</v>
          </cell>
          <cell r="I1061" t="str">
            <v/>
          </cell>
        </row>
        <row r="1062">
          <cell r="C1062" t="str">
            <v/>
          </cell>
          <cell r="D1062">
            <v>0</v>
          </cell>
          <cell r="E1062">
            <v>0</v>
          </cell>
          <cell r="F1062" t="str">
            <v/>
          </cell>
          <cell r="G1062" t="str">
            <v/>
          </cell>
          <cell r="H1062">
            <v>0</v>
          </cell>
          <cell r="I1062" t="str">
            <v/>
          </cell>
        </row>
        <row r="1063">
          <cell r="C1063" t="str">
            <v/>
          </cell>
          <cell r="D1063">
            <v>0</v>
          </cell>
          <cell r="E1063">
            <v>0</v>
          </cell>
          <cell r="F1063" t="str">
            <v/>
          </cell>
          <cell r="G1063" t="str">
            <v/>
          </cell>
          <cell r="H1063">
            <v>0</v>
          </cell>
          <cell r="I1063" t="str">
            <v/>
          </cell>
        </row>
        <row r="1064">
          <cell r="C1064" t="str">
            <v/>
          </cell>
          <cell r="D1064">
            <v>0</v>
          </cell>
          <cell r="E1064">
            <v>0</v>
          </cell>
          <cell r="F1064" t="str">
            <v/>
          </cell>
          <cell r="G1064" t="str">
            <v/>
          </cell>
          <cell r="H1064">
            <v>0</v>
          </cell>
          <cell r="I1064" t="str">
            <v/>
          </cell>
        </row>
        <row r="1065">
          <cell r="C1065" t="str">
            <v/>
          </cell>
          <cell r="D1065">
            <v>0</v>
          </cell>
          <cell r="E1065">
            <v>0</v>
          </cell>
          <cell r="F1065" t="str">
            <v/>
          </cell>
          <cell r="G1065" t="str">
            <v/>
          </cell>
          <cell r="H1065">
            <v>0</v>
          </cell>
          <cell r="I1065" t="str">
            <v/>
          </cell>
        </row>
        <row r="1066">
          <cell r="C1066" t="str">
            <v/>
          </cell>
          <cell r="D1066">
            <v>0</v>
          </cell>
          <cell r="E1066">
            <v>0</v>
          </cell>
          <cell r="F1066" t="str">
            <v/>
          </cell>
          <cell r="G1066" t="str">
            <v/>
          </cell>
          <cell r="H1066">
            <v>0</v>
          </cell>
          <cell r="I1066" t="str">
            <v/>
          </cell>
        </row>
        <row r="1067">
          <cell r="C1067" t="str">
            <v/>
          </cell>
          <cell r="D1067">
            <v>0</v>
          </cell>
          <cell r="E1067">
            <v>0</v>
          </cell>
          <cell r="F1067" t="str">
            <v/>
          </cell>
          <cell r="G1067" t="str">
            <v/>
          </cell>
          <cell r="H1067">
            <v>0</v>
          </cell>
          <cell r="I1067" t="str">
            <v/>
          </cell>
        </row>
        <row r="1068">
          <cell r="C1068" t="str">
            <v/>
          </cell>
          <cell r="D1068">
            <v>0</v>
          </cell>
          <cell r="E1068">
            <v>0</v>
          </cell>
          <cell r="F1068" t="str">
            <v/>
          </cell>
          <cell r="G1068" t="str">
            <v/>
          </cell>
          <cell r="H1068">
            <v>0</v>
          </cell>
          <cell r="I1068" t="str">
            <v/>
          </cell>
        </row>
        <row r="1069"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 t="str">
            <v xml:space="preserve">Subtotal Maquinaria y Equipos </v>
          </cell>
          <cell r="I1069">
            <v>3210</v>
          </cell>
        </row>
        <row r="1070">
          <cell r="C1070" t="str">
            <v>MATERIALES EN OBRA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C1071" t="str">
            <v>DESCRIPCION</v>
          </cell>
          <cell r="D1071">
            <v>0</v>
          </cell>
          <cell r="E1071">
            <v>0</v>
          </cell>
          <cell r="F1071" t="str">
            <v>UNIDAD</v>
          </cell>
          <cell r="G1071" t="str">
            <v>PRECIO UNITARIO</v>
          </cell>
          <cell r="H1071" t="str">
            <v>CANTIDAD</v>
          </cell>
          <cell r="I1071" t="str">
            <v>VALOR UNITARIO</v>
          </cell>
        </row>
        <row r="1072">
          <cell r="C1072" t="str">
            <v>CINTA PREVENTIVA O DE IMPACTO - TUBERIA</v>
          </cell>
          <cell r="D1072">
            <v>0</v>
          </cell>
          <cell r="E1072">
            <v>0</v>
          </cell>
          <cell r="F1072" t="str">
            <v>ML</v>
          </cell>
          <cell r="G1072">
            <v>250</v>
          </cell>
          <cell r="H1072">
            <v>1.04</v>
          </cell>
          <cell r="I1072">
            <v>260</v>
          </cell>
        </row>
        <row r="1073">
          <cell r="C1073" t="str">
            <v/>
          </cell>
          <cell r="D1073">
            <v>0</v>
          </cell>
          <cell r="E1073">
            <v>0</v>
          </cell>
          <cell r="F1073" t="str">
            <v/>
          </cell>
          <cell r="G1073" t="str">
            <v/>
          </cell>
          <cell r="H1073">
            <v>0</v>
          </cell>
          <cell r="I1073" t="str">
            <v/>
          </cell>
        </row>
        <row r="1074">
          <cell r="C1074" t="str">
            <v/>
          </cell>
          <cell r="D1074">
            <v>0</v>
          </cell>
          <cell r="E1074">
            <v>0</v>
          </cell>
          <cell r="F1074" t="str">
            <v/>
          </cell>
          <cell r="G1074" t="str">
            <v/>
          </cell>
          <cell r="H1074">
            <v>0</v>
          </cell>
          <cell r="I1074" t="str">
            <v/>
          </cell>
        </row>
        <row r="1075">
          <cell r="C1075" t="str">
            <v/>
          </cell>
          <cell r="D1075">
            <v>0</v>
          </cell>
          <cell r="E1075">
            <v>0</v>
          </cell>
          <cell r="F1075" t="str">
            <v/>
          </cell>
          <cell r="G1075" t="str">
            <v/>
          </cell>
          <cell r="H1075">
            <v>0</v>
          </cell>
          <cell r="I1075" t="str">
            <v/>
          </cell>
        </row>
        <row r="1076">
          <cell r="C1076" t="str">
            <v/>
          </cell>
          <cell r="D1076">
            <v>0</v>
          </cell>
          <cell r="E1076">
            <v>0</v>
          </cell>
          <cell r="F1076" t="str">
            <v/>
          </cell>
          <cell r="G1076" t="str">
            <v/>
          </cell>
          <cell r="H1076">
            <v>0</v>
          </cell>
          <cell r="I1076" t="str">
            <v/>
          </cell>
        </row>
        <row r="1077">
          <cell r="C1077" t="str">
            <v/>
          </cell>
          <cell r="D1077">
            <v>0</v>
          </cell>
          <cell r="E1077">
            <v>0</v>
          </cell>
          <cell r="F1077" t="str">
            <v/>
          </cell>
          <cell r="G1077" t="str">
            <v/>
          </cell>
          <cell r="H1077">
            <v>0</v>
          </cell>
          <cell r="I1077" t="str">
            <v/>
          </cell>
        </row>
        <row r="1078">
          <cell r="C1078" t="str">
            <v/>
          </cell>
          <cell r="D1078">
            <v>0</v>
          </cell>
          <cell r="E1078">
            <v>0</v>
          </cell>
          <cell r="F1078" t="str">
            <v/>
          </cell>
          <cell r="G1078" t="str">
            <v/>
          </cell>
          <cell r="H1078">
            <v>0</v>
          </cell>
          <cell r="I1078" t="str">
            <v/>
          </cell>
        </row>
        <row r="1079">
          <cell r="C1079" t="str">
            <v/>
          </cell>
          <cell r="D1079">
            <v>0</v>
          </cell>
          <cell r="E1079">
            <v>0</v>
          </cell>
          <cell r="F1079" t="str">
            <v/>
          </cell>
          <cell r="G1079" t="str">
            <v/>
          </cell>
          <cell r="H1079">
            <v>0</v>
          </cell>
          <cell r="I1079" t="str">
            <v/>
          </cell>
        </row>
        <row r="1080">
          <cell r="C1080" t="str">
            <v/>
          </cell>
          <cell r="D1080">
            <v>0</v>
          </cell>
          <cell r="E1080">
            <v>0</v>
          </cell>
          <cell r="F1080" t="str">
            <v/>
          </cell>
          <cell r="G1080" t="str">
            <v/>
          </cell>
          <cell r="H1080">
            <v>0</v>
          </cell>
          <cell r="I1080" t="str">
            <v/>
          </cell>
        </row>
        <row r="1081">
          <cell r="C1081" t="str">
            <v/>
          </cell>
          <cell r="D1081">
            <v>0</v>
          </cell>
          <cell r="E1081">
            <v>0</v>
          </cell>
          <cell r="F1081" t="str">
            <v/>
          </cell>
          <cell r="G1081" t="str">
            <v/>
          </cell>
          <cell r="H1081">
            <v>0</v>
          </cell>
          <cell r="I1081" t="str">
            <v/>
          </cell>
        </row>
        <row r="1082">
          <cell r="C1082" t="str">
            <v/>
          </cell>
          <cell r="D1082">
            <v>0</v>
          </cell>
          <cell r="E1082">
            <v>0</v>
          </cell>
          <cell r="F1082" t="str">
            <v/>
          </cell>
          <cell r="G1082" t="str">
            <v/>
          </cell>
          <cell r="H1082">
            <v>0</v>
          </cell>
          <cell r="I1082" t="str">
            <v/>
          </cell>
        </row>
        <row r="1083">
          <cell r="C1083" t="str">
            <v/>
          </cell>
          <cell r="D1083">
            <v>0</v>
          </cell>
          <cell r="E1083">
            <v>0</v>
          </cell>
          <cell r="F1083" t="str">
            <v/>
          </cell>
          <cell r="G1083" t="str">
            <v/>
          </cell>
          <cell r="H1083">
            <v>0</v>
          </cell>
          <cell r="I1083" t="str">
            <v/>
          </cell>
        </row>
        <row r="1084"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 t="str">
            <v xml:space="preserve">Subtotal Materiales en Obra </v>
          </cell>
          <cell r="I1084">
            <v>260</v>
          </cell>
        </row>
        <row r="1085">
          <cell r="C1085" t="str">
            <v>TRANSPORTE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C1086" t="str">
            <v>DESCRIPCION</v>
          </cell>
          <cell r="D1086" t="str">
            <v>UNIDAD</v>
          </cell>
          <cell r="E1086" t="str">
            <v>CANTIDAD</v>
          </cell>
          <cell r="F1086" t="str">
            <v>DIST.</v>
          </cell>
          <cell r="G1086" t="str">
            <v>UNIDAD/KM</v>
          </cell>
          <cell r="H1086" t="str">
            <v>TARIFA</v>
          </cell>
          <cell r="I1086" t="str">
            <v>VALOR UNITARIO</v>
          </cell>
        </row>
        <row r="1087">
          <cell r="C1087" t="str">
            <v/>
          </cell>
          <cell r="D1087" t="str">
            <v/>
          </cell>
          <cell r="E1087">
            <v>0</v>
          </cell>
          <cell r="F1087">
            <v>0</v>
          </cell>
          <cell r="G1087" t="str">
            <v/>
          </cell>
          <cell r="H1087" t="str">
            <v/>
          </cell>
          <cell r="I1087" t="str">
            <v/>
          </cell>
        </row>
        <row r="1088">
          <cell r="C1088" t="str">
            <v/>
          </cell>
          <cell r="D1088" t="str">
            <v/>
          </cell>
          <cell r="E1088">
            <v>0</v>
          </cell>
          <cell r="F1088">
            <v>0</v>
          </cell>
          <cell r="G1088" t="str">
            <v/>
          </cell>
          <cell r="H1088" t="str">
            <v/>
          </cell>
          <cell r="I1088" t="str">
            <v/>
          </cell>
        </row>
        <row r="1089">
          <cell r="C1089" t="str">
            <v/>
          </cell>
          <cell r="D1089" t="str">
            <v/>
          </cell>
          <cell r="E1089">
            <v>0</v>
          </cell>
          <cell r="F1089">
            <v>0</v>
          </cell>
          <cell r="G1089" t="str">
            <v/>
          </cell>
          <cell r="H1089" t="str">
            <v/>
          </cell>
          <cell r="I1089" t="str">
            <v/>
          </cell>
        </row>
        <row r="1090">
          <cell r="C1090" t="str">
            <v/>
          </cell>
          <cell r="D1090" t="str">
            <v/>
          </cell>
          <cell r="E1090">
            <v>0</v>
          </cell>
          <cell r="F1090">
            <v>0</v>
          </cell>
          <cell r="G1090" t="str">
            <v/>
          </cell>
          <cell r="H1090" t="str">
            <v/>
          </cell>
          <cell r="I1090" t="str">
            <v/>
          </cell>
        </row>
        <row r="1091">
          <cell r="C1091" t="str">
            <v/>
          </cell>
          <cell r="D1091" t="str">
            <v/>
          </cell>
          <cell r="E1091">
            <v>0</v>
          </cell>
          <cell r="F1091">
            <v>0</v>
          </cell>
          <cell r="G1091" t="str">
            <v/>
          </cell>
          <cell r="H1091" t="str">
            <v/>
          </cell>
          <cell r="I1091" t="str">
            <v/>
          </cell>
        </row>
        <row r="1092"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 t="str">
            <v xml:space="preserve">Subtotal Transporte </v>
          </cell>
          <cell r="I1092">
            <v>0</v>
          </cell>
        </row>
        <row r="1093">
          <cell r="C1093" t="str">
            <v>MANO DE OBRA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C1094" t="str">
            <v>DESCRIPCION</v>
          </cell>
          <cell r="D1094" t="str">
            <v>CANTIDAD</v>
          </cell>
          <cell r="E1094" t="str">
            <v>JORNAL</v>
          </cell>
          <cell r="F1094" t="str">
            <v>PRESTAC.</v>
          </cell>
          <cell r="G1094" t="str">
            <v>JORNAL TOTAL</v>
          </cell>
          <cell r="H1094" t="str">
            <v>RENDIMIENTO</v>
          </cell>
          <cell r="I1094" t="str">
            <v>VALOR UNITARIO</v>
          </cell>
        </row>
        <row r="1095">
          <cell r="C1095" t="str">
            <v>AYUDANTE FONTANERIA</v>
          </cell>
          <cell r="D1095">
            <v>1</v>
          </cell>
          <cell r="E1095">
            <v>35440</v>
          </cell>
          <cell r="F1095">
            <v>0.70709959794144628</v>
          </cell>
          <cell r="G1095">
            <v>60499.60975104486</v>
          </cell>
          <cell r="H1095">
            <v>2</v>
          </cell>
          <cell r="I1095">
            <v>120999.22</v>
          </cell>
        </row>
        <row r="1096">
          <cell r="C1096" t="str">
            <v>OFICIAL FONTANERIA</v>
          </cell>
          <cell r="D1096">
            <v>1</v>
          </cell>
          <cell r="E1096">
            <v>51980</v>
          </cell>
          <cell r="F1096">
            <v>0.67776305462046826</v>
          </cell>
          <cell r="G1096">
            <v>87210.123579171937</v>
          </cell>
          <cell r="H1096">
            <v>2</v>
          </cell>
          <cell r="I1096">
            <v>174420.25</v>
          </cell>
        </row>
        <row r="1097">
          <cell r="C1097" t="str">
            <v/>
          </cell>
          <cell r="D1097">
            <v>0</v>
          </cell>
          <cell r="E1097" t="str">
            <v/>
          </cell>
          <cell r="F1097" t="str">
            <v/>
          </cell>
          <cell r="G1097" t="str">
            <v/>
          </cell>
          <cell r="H1097">
            <v>0</v>
          </cell>
          <cell r="I1097" t="str">
            <v/>
          </cell>
        </row>
        <row r="1098">
          <cell r="C1098" t="str">
            <v/>
          </cell>
          <cell r="D1098">
            <v>0</v>
          </cell>
          <cell r="E1098" t="str">
            <v/>
          </cell>
          <cell r="F1098" t="str">
            <v/>
          </cell>
          <cell r="G1098" t="str">
            <v/>
          </cell>
          <cell r="H1098">
            <v>0</v>
          </cell>
          <cell r="I1098" t="str">
            <v/>
          </cell>
        </row>
        <row r="1099">
          <cell r="C1099" t="str">
            <v/>
          </cell>
          <cell r="D1099">
            <v>0</v>
          </cell>
          <cell r="E1099" t="str">
            <v/>
          </cell>
          <cell r="F1099" t="str">
            <v/>
          </cell>
          <cell r="G1099" t="str">
            <v/>
          </cell>
          <cell r="H1099">
            <v>0</v>
          </cell>
          <cell r="I1099" t="str">
            <v/>
          </cell>
        </row>
        <row r="1100">
          <cell r="C1100" t="str">
            <v/>
          </cell>
          <cell r="D1100">
            <v>0</v>
          </cell>
          <cell r="E1100" t="str">
            <v/>
          </cell>
          <cell r="F1100" t="str">
            <v/>
          </cell>
          <cell r="G1100" t="str">
            <v/>
          </cell>
          <cell r="H1100">
            <v>0</v>
          </cell>
          <cell r="I1100" t="str">
            <v/>
          </cell>
        </row>
        <row r="1101">
          <cell r="C1101" t="str">
            <v/>
          </cell>
          <cell r="D1101">
            <v>0</v>
          </cell>
          <cell r="E1101" t="str">
            <v/>
          </cell>
          <cell r="F1101" t="str">
            <v/>
          </cell>
          <cell r="G1101" t="str">
            <v/>
          </cell>
          <cell r="H1101">
            <v>0</v>
          </cell>
          <cell r="I1101" t="str">
            <v/>
          </cell>
        </row>
        <row r="1102">
          <cell r="C1102" t="str">
            <v/>
          </cell>
          <cell r="D1102">
            <v>0</v>
          </cell>
          <cell r="E1102" t="str">
            <v/>
          </cell>
          <cell r="F1102" t="str">
            <v/>
          </cell>
          <cell r="G1102" t="str">
            <v/>
          </cell>
          <cell r="H1102">
            <v>0</v>
          </cell>
          <cell r="I1102" t="str">
            <v/>
          </cell>
        </row>
        <row r="1103">
          <cell r="C1103" t="str">
            <v/>
          </cell>
          <cell r="D1103">
            <v>0</v>
          </cell>
          <cell r="E1103" t="str">
            <v/>
          </cell>
          <cell r="F1103" t="str">
            <v/>
          </cell>
          <cell r="G1103" t="str">
            <v/>
          </cell>
          <cell r="H1103">
            <v>0</v>
          </cell>
          <cell r="I1103" t="str">
            <v/>
          </cell>
        </row>
        <row r="1104">
          <cell r="C1104" t="str">
            <v/>
          </cell>
          <cell r="D1104">
            <v>0</v>
          </cell>
          <cell r="E1104" t="str">
            <v/>
          </cell>
          <cell r="F1104" t="str">
            <v/>
          </cell>
          <cell r="G1104" t="str">
            <v/>
          </cell>
          <cell r="H1104">
            <v>0</v>
          </cell>
          <cell r="I1104" t="str">
            <v/>
          </cell>
        </row>
        <row r="1105"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 t="str">
            <v xml:space="preserve">Subtotal Mano de Obra </v>
          </cell>
          <cell r="I1105">
            <v>295419</v>
          </cell>
        </row>
        <row r="1106"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C1108" t="str">
            <v xml:space="preserve">VALOR PRECIO UNITARIO 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298889</v>
          </cell>
        </row>
        <row r="1109"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C1110" t="str">
            <v>ATA-058</v>
          </cell>
          <cell r="D1110" t="str">
            <v>EMPALME A TUBERIA DE ACUEDUCTO EXISTENTE DE 3 Y 4PLG.</v>
          </cell>
          <cell r="E1110">
            <v>0</v>
          </cell>
          <cell r="F1110">
            <v>1</v>
          </cell>
          <cell r="G1110">
            <v>149450</v>
          </cell>
          <cell r="H1110" t="str">
            <v>UNIDAD :</v>
          </cell>
          <cell r="I1110" t="str">
            <v>UND</v>
          </cell>
        </row>
        <row r="1111">
          <cell r="C1111" t="str">
            <v>EMPALME A TUBERIA DE ACUEDUCTO EXISTENTE DE 3 Y 4PLG.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C1113" t="str">
            <v>MAQUINARIA Y EQUIPOS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C1114" t="str">
            <v>DESCRIPCION</v>
          </cell>
          <cell r="D1114">
            <v>0</v>
          </cell>
          <cell r="E1114">
            <v>0</v>
          </cell>
          <cell r="F1114" t="str">
            <v>UNIDAD</v>
          </cell>
          <cell r="G1114" t="str">
            <v>TARIFA/ UNIDAD</v>
          </cell>
          <cell r="H1114" t="str">
            <v>RENDIMIENTO</v>
          </cell>
          <cell r="I1114" t="str">
            <v>VALOR UNITARIO</v>
          </cell>
        </row>
        <row r="1115">
          <cell r="C1115" t="str">
            <v>HERRAMIENTAS MENORES</v>
          </cell>
          <cell r="D1115">
            <v>0</v>
          </cell>
          <cell r="E1115">
            <v>0</v>
          </cell>
          <cell r="F1115" t="str">
            <v>GLB</v>
          </cell>
          <cell r="G1115">
            <v>1000</v>
          </cell>
          <cell r="H1115">
            <v>1.48</v>
          </cell>
          <cell r="I1115">
            <v>1480</v>
          </cell>
        </row>
        <row r="1116">
          <cell r="C1116" t="str">
            <v/>
          </cell>
          <cell r="D1116">
            <v>0</v>
          </cell>
          <cell r="E1116">
            <v>0</v>
          </cell>
          <cell r="F1116" t="str">
            <v/>
          </cell>
          <cell r="G1116" t="str">
            <v/>
          </cell>
          <cell r="H1116">
            <v>0</v>
          </cell>
          <cell r="I1116" t="str">
            <v/>
          </cell>
        </row>
        <row r="1117">
          <cell r="C1117" t="str">
            <v/>
          </cell>
          <cell r="D1117">
            <v>0</v>
          </cell>
          <cell r="E1117">
            <v>0</v>
          </cell>
          <cell r="F1117" t="str">
            <v/>
          </cell>
          <cell r="G1117" t="str">
            <v/>
          </cell>
          <cell r="H1117">
            <v>0</v>
          </cell>
          <cell r="I1117" t="str">
            <v/>
          </cell>
        </row>
        <row r="1118">
          <cell r="C1118" t="str">
            <v/>
          </cell>
          <cell r="D1118">
            <v>0</v>
          </cell>
          <cell r="E1118">
            <v>0</v>
          </cell>
          <cell r="F1118" t="str">
            <v/>
          </cell>
          <cell r="G1118" t="str">
            <v/>
          </cell>
          <cell r="H1118">
            <v>0</v>
          </cell>
          <cell r="I1118" t="str">
            <v/>
          </cell>
        </row>
        <row r="1119">
          <cell r="C1119" t="str">
            <v/>
          </cell>
          <cell r="D1119">
            <v>0</v>
          </cell>
          <cell r="E1119">
            <v>0</v>
          </cell>
          <cell r="F1119" t="str">
            <v/>
          </cell>
          <cell r="G1119" t="str">
            <v/>
          </cell>
          <cell r="H1119">
            <v>0</v>
          </cell>
          <cell r="I1119" t="str">
            <v/>
          </cell>
        </row>
        <row r="1120">
          <cell r="C1120" t="str">
            <v/>
          </cell>
          <cell r="D1120">
            <v>0</v>
          </cell>
          <cell r="E1120">
            <v>0</v>
          </cell>
          <cell r="F1120" t="str">
            <v/>
          </cell>
          <cell r="G1120" t="str">
            <v/>
          </cell>
          <cell r="H1120">
            <v>0</v>
          </cell>
          <cell r="I1120" t="str">
            <v/>
          </cell>
        </row>
        <row r="1121">
          <cell r="C1121" t="str">
            <v/>
          </cell>
          <cell r="D1121">
            <v>0</v>
          </cell>
          <cell r="E1121">
            <v>0</v>
          </cell>
          <cell r="F1121" t="str">
            <v/>
          </cell>
          <cell r="G1121" t="str">
            <v/>
          </cell>
          <cell r="H1121">
            <v>0</v>
          </cell>
          <cell r="I1121" t="str">
            <v/>
          </cell>
        </row>
        <row r="1122">
          <cell r="C1122" t="str">
            <v/>
          </cell>
          <cell r="D1122">
            <v>0</v>
          </cell>
          <cell r="E1122">
            <v>0</v>
          </cell>
          <cell r="F1122" t="str">
            <v/>
          </cell>
          <cell r="G1122" t="str">
            <v/>
          </cell>
          <cell r="H1122">
            <v>0</v>
          </cell>
          <cell r="I1122" t="str">
            <v/>
          </cell>
        </row>
        <row r="1123">
          <cell r="C1123" t="str">
            <v/>
          </cell>
          <cell r="D1123">
            <v>0</v>
          </cell>
          <cell r="E1123">
            <v>0</v>
          </cell>
          <cell r="F1123" t="str">
            <v/>
          </cell>
          <cell r="G1123" t="str">
            <v/>
          </cell>
          <cell r="H1123">
            <v>0</v>
          </cell>
          <cell r="I1123" t="str">
            <v/>
          </cell>
        </row>
        <row r="1124">
          <cell r="C1124" t="str">
            <v/>
          </cell>
          <cell r="D1124">
            <v>0</v>
          </cell>
          <cell r="E1124">
            <v>0</v>
          </cell>
          <cell r="F1124" t="str">
            <v/>
          </cell>
          <cell r="G1124" t="str">
            <v/>
          </cell>
          <cell r="H1124">
            <v>0</v>
          </cell>
          <cell r="I1124" t="str">
            <v/>
          </cell>
        </row>
        <row r="1125"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 t="str">
            <v xml:space="preserve">Subtotal Maquinaria y Equipos </v>
          </cell>
          <cell r="I1125">
            <v>1480</v>
          </cell>
        </row>
        <row r="1126">
          <cell r="C1126" t="str">
            <v>MATERIALES EN OBRA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C1127" t="str">
            <v>DESCRIPCION</v>
          </cell>
          <cell r="D1127">
            <v>0</v>
          </cell>
          <cell r="E1127">
            <v>0</v>
          </cell>
          <cell r="F1127" t="str">
            <v>UNIDAD</v>
          </cell>
          <cell r="G1127" t="str">
            <v>PRECIO UNITARIO</v>
          </cell>
          <cell r="H1127" t="str">
            <v>CANTIDAD</v>
          </cell>
          <cell r="I1127" t="str">
            <v>VALOR UNITARIO</v>
          </cell>
        </row>
        <row r="1128">
          <cell r="C1128" t="str">
            <v>CINTA PREVENTIVA O DE IMPACTO - TUBERIA</v>
          </cell>
          <cell r="D1128">
            <v>0</v>
          </cell>
          <cell r="E1128">
            <v>0</v>
          </cell>
          <cell r="F1128" t="str">
            <v>ML</v>
          </cell>
          <cell r="G1128">
            <v>250</v>
          </cell>
          <cell r="H1128">
            <v>1.04</v>
          </cell>
          <cell r="I1128">
            <v>260</v>
          </cell>
        </row>
        <row r="1129">
          <cell r="C1129" t="str">
            <v/>
          </cell>
          <cell r="D1129">
            <v>0</v>
          </cell>
          <cell r="E1129">
            <v>0</v>
          </cell>
          <cell r="F1129" t="str">
            <v/>
          </cell>
          <cell r="G1129" t="str">
            <v/>
          </cell>
          <cell r="H1129">
            <v>0</v>
          </cell>
          <cell r="I1129" t="str">
            <v/>
          </cell>
        </row>
        <row r="1130">
          <cell r="C1130" t="str">
            <v/>
          </cell>
          <cell r="D1130">
            <v>0</v>
          </cell>
          <cell r="E1130">
            <v>0</v>
          </cell>
          <cell r="F1130" t="str">
            <v/>
          </cell>
          <cell r="G1130" t="str">
            <v/>
          </cell>
          <cell r="H1130">
            <v>0</v>
          </cell>
          <cell r="I1130" t="str">
            <v/>
          </cell>
        </row>
        <row r="1131">
          <cell r="C1131" t="str">
            <v/>
          </cell>
          <cell r="D1131">
            <v>0</v>
          </cell>
          <cell r="E1131">
            <v>0</v>
          </cell>
          <cell r="F1131" t="str">
            <v/>
          </cell>
          <cell r="G1131" t="str">
            <v/>
          </cell>
          <cell r="H1131">
            <v>0</v>
          </cell>
          <cell r="I1131" t="str">
            <v/>
          </cell>
        </row>
        <row r="1132">
          <cell r="C1132" t="str">
            <v/>
          </cell>
          <cell r="D1132">
            <v>0</v>
          </cell>
          <cell r="E1132">
            <v>0</v>
          </cell>
          <cell r="F1132" t="str">
            <v/>
          </cell>
          <cell r="G1132" t="str">
            <v/>
          </cell>
          <cell r="H1132">
            <v>0</v>
          </cell>
          <cell r="I1132" t="str">
            <v/>
          </cell>
        </row>
        <row r="1133">
          <cell r="C1133" t="str">
            <v/>
          </cell>
          <cell r="D1133">
            <v>0</v>
          </cell>
          <cell r="E1133">
            <v>0</v>
          </cell>
          <cell r="F1133" t="str">
            <v/>
          </cell>
          <cell r="G1133" t="str">
            <v/>
          </cell>
          <cell r="H1133">
            <v>0</v>
          </cell>
          <cell r="I1133" t="str">
            <v/>
          </cell>
        </row>
        <row r="1134">
          <cell r="C1134" t="str">
            <v/>
          </cell>
          <cell r="D1134">
            <v>0</v>
          </cell>
          <cell r="E1134">
            <v>0</v>
          </cell>
          <cell r="F1134" t="str">
            <v/>
          </cell>
          <cell r="G1134" t="str">
            <v/>
          </cell>
          <cell r="H1134">
            <v>0</v>
          </cell>
          <cell r="I1134" t="str">
            <v/>
          </cell>
        </row>
        <row r="1135">
          <cell r="C1135" t="str">
            <v/>
          </cell>
          <cell r="D1135">
            <v>0</v>
          </cell>
          <cell r="E1135">
            <v>0</v>
          </cell>
          <cell r="F1135" t="str">
            <v/>
          </cell>
          <cell r="G1135" t="str">
            <v/>
          </cell>
          <cell r="H1135">
            <v>0</v>
          </cell>
          <cell r="I1135" t="str">
            <v/>
          </cell>
        </row>
        <row r="1136">
          <cell r="C1136" t="str">
            <v/>
          </cell>
          <cell r="D1136">
            <v>0</v>
          </cell>
          <cell r="E1136">
            <v>0</v>
          </cell>
          <cell r="F1136" t="str">
            <v/>
          </cell>
          <cell r="G1136" t="str">
            <v/>
          </cell>
          <cell r="H1136">
            <v>0</v>
          </cell>
          <cell r="I1136" t="str">
            <v/>
          </cell>
        </row>
        <row r="1137">
          <cell r="C1137" t="str">
            <v/>
          </cell>
          <cell r="D1137">
            <v>0</v>
          </cell>
          <cell r="E1137">
            <v>0</v>
          </cell>
          <cell r="F1137" t="str">
            <v/>
          </cell>
          <cell r="G1137" t="str">
            <v/>
          </cell>
          <cell r="H1137">
            <v>0</v>
          </cell>
          <cell r="I1137" t="str">
            <v/>
          </cell>
        </row>
        <row r="1138">
          <cell r="C1138" t="str">
            <v/>
          </cell>
          <cell r="D1138">
            <v>0</v>
          </cell>
          <cell r="E1138">
            <v>0</v>
          </cell>
          <cell r="F1138" t="str">
            <v/>
          </cell>
          <cell r="G1138" t="str">
            <v/>
          </cell>
          <cell r="H1138">
            <v>0</v>
          </cell>
          <cell r="I1138" t="str">
            <v/>
          </cell>
        </row>
        <row r="1139">
          <cell r="C1139" t="str">
            <v/>
          </cell>
          <cell r="D1139">
            <v>0</v>
          </cell>
          <cell r="E1139">
            <v>0</v>
          </cell>
          <cell r="F1139" t="str">
            <v/>
          </cell>
          <cell r="G1139" t="str">
            <v/>
          </cell>
          <cell r="H1139">
            <v>0</v>
          </cell>
          <cell r="I1139" t="str">
            <v/>
          </cell>
        </row>
        <row r="1140"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 t="str">
            <v xml:space="preserve">Subtotal Materiales en Obra </v>
          </cell>
          <cell r="I1140">
            <v>260</v>
          </cell>
        </row>
        <row r="1141">
          <cell r="C1141" t="str">
            <v>TRANSPORTE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C1142" t="str">
            <v>DESCRIPCION</v>
          </cell>
          <cell r="D1142" t="str">
            <v>UNIDAD</v>
          </cell>
          <cell r="E1142" t="str">
            <v>CANTIDAD</v>
          </cell>
          <cell r="F1142" t="str">
            <v>DIST.</v>
          </cell>
          <cell r="G1142" t="str">
            <v>UNIDAD/KM</v>
          </cell>
          <cell r="H1142" t="str">
            <v>TARIFA</v>
          </cell>
          <cell r="I1142" t="str">
            <v>VALOR UNITARIO</v>
          </cell>
        </row>
        <row r="1143">
          <cell r="C1143" t="str">
            <v/>
          </cell>
          <cell r="D1143" t="str">
            <v/>
          </cell>
          <cell r="E1143">
            <v>0</v>
          </cell>
          <cell r="F1143">
            <v>0</v>
          </cell>
          <cell r="G1143" t="str">
            <v/>
          </cell>
          <cell r="H1143" t="str">
            <v/>
          </cell>
          <cell r="I1143" t="str">
            <v/>
          </cell>
        </row>
        <row r="1144">
          <cell r="C1144" t="str">
            <v/>
          </cell>
          <cell r="D1144" t="str">
            <v/>
          </cell>
          <cell r="E1144">
            <v>0</v>
          </cell>
          <cell r="F1144">
            <v>0</v>
          </cell>
          <cell r="G1144" t="str">
            <v/>
          </cell>
          <cell r="H1144" t="str">
            <v/>
          </cell>
          <cell r="I1144" t="str">
            <v/>
          </cell>
        </row>
        <row r="1145">
          <cell r="C1145" t="str">
            <v/>
          </cell>
          <cell r="D1145" t="str">
            <v/>
          </cell>
          <cell r="E1145">
            <v>0</v>
          </cell>
          <cell r="F1145">
            <v>0</v>
          </cell>
          <cell r="G1145" t="str">
            <v/>
          </cell>
          <cell r="H1145" t="str">
            <v/>
          </cell>
          <cell r="I1145" t="str">
            <v/>
          </cell>
        </row>
        <row r="1146">
          <cell r="C1146" t="str">
            <v/>
          </cell>
          <cell r="D1146" t="str">
            <v/>
          </cell>
          <cell r="E1146">
            <v>0</v>
          </cell>
          <cell r="F1146">
            <v>0</v>
          </cell>
          <cell r="G1146" t="str">
            <v/>
          </cell>
          <cell r="H1146" t="str">
            <v/>
          </cell>
          <cell r="I1146" t="str">
            <v/>
          </cell>
        </row>
        <row r="1147">
          <cell r="C1147" t="str">
            <v/>
          </cell>
          <cell r="D1147" t="str">
            <v/>
          </cell>
          <cell r="E1147">
            <v>0</v>
          </cell>
          <cell r="F1147">
            <v>0</v>
          </cell>
          <cell r="G1147" t="str">
            <v/>
          </cell>
          <cell r="H1147" t="str">
            <v/>
          </cell>
          <cell r="I1147" t="str">
            <v/>
          </cell>
        </row>
        <row r="1148"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 t="str">
            <v xml:space="preserve">Subtotal Transporte </v>
          </cell>
          <cell r="I1148">
            <v>0</v>
          </cell>
        </row>
        <row r="1149">
          <cell r="C1149" t="str">
            <v>MANO DE OBRA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C1150" t="str">
            <v>DESCRIPCION</v>
          </cell>
          <cell r="D1150" t="str">
            <v>CANTIDAD</v>
          </cell>
          <cell r="E1150" t="str">
            <v>JORNAL</v>
          </cell>
          <cell r="F1150" t="str">
            <v>PRESTAC.</v>
          </cell>
          <cell r="G1150" t="str">
            <v>JORNAL TOTAL</v>
          </cell>
          <cell r="H1150" t="str">
            <v>RENDIMIENTO</v>
          </cell>
          <cell r="I1150" t="str">
            <v>VALOR UNITARIO</v>
          </cell>
        </row>
        <row r="1151">
          <cell r="C1151" t="str">
            <v>AYUDANTE FONTANERIA</v>
          </cell>
          <cell r="D1151">
            <v>1</v>
          </cell>
          <cell r="E1151">
            <v>35440</v>
          </cell>
          <cell r="F1151">
            <v>0.70709959794144628</v>
          </cell>
          <cell r="G1151">
            <v>60499.60975104486</v>
          </cell>
          <cell r="H1151">
            <v>1</v>
          </cell>
          <cell r="I1151">
            <v>60499.61</v>
          </cell>
        </row>
        <row r="1152">
          <cell r="C1152" t="str">
            <v>OFICIAL FONTANERIA</v>
          </cell>
          <cell r="D1152">
            <v>1</v>
          </cell>
          <cell r="E1152">
            <v>51980</v>
          </cell>
          <cell r="F1152">
            <v>0.67776305462046826</v>
          </cell>
          <cell r="G1152">
            <v>87210.123579171937</v>
          </cell>
          <cell r="H1152">
            <v>1</v>
          </cell>
          <cell r="I1152">
            <v>87210.12</v>
          </cell>
        </row>
        <row r="1153">
          <cell r="C1153" t="str">
            <v/>
          </cell>
          <cell r="D1153">
            <v>0</v>
          </cell>
          <cell r="E1153" t="str">
            <v/>
          </cell>
          <cell r="F1153" t="str">
            <v/>
          </cell>
          <cell r="G1153" t="str">
            <v/>
          </cell>
          <cell r="H1153">
            <v>0</v>
          </cell>
          <cell r="I1153" t="str">
            <v/>
          </cell>
        </row>
        <row r="1154">
          <cell r="C1154" t="str">
            <v/>
          </cell>
          <cell r="D1154">
            <v>0</v>
          </cell>
          <cell r="E1154" t="str">
            <v/>
          </cell>
          <cell r="F1154" t="str">
            <v/>
          </cell>
          <cell r="G1154" t="str">
            <v/>
          </cell>
          <cell r="H1154">
            <v>0</v>
          </cell>
          <cell r="I1154" t="str">
            <v/>
          </cell>
        </row>
        <row r="1155">
          <cell r="C1155" t="str">
            <v/>
          </cell>
          <cell r="D1155">
            <v>0</v>
          </cell>
          <cell r="E1155" t="str">
            <v/>
          </cell>
          <cell r="F1155" t="str">
            <v/>
          </cell>
          <cell r="G1155" t="str">
            <v/>
          </cell>
          <cell r="H1155">
            <v>0</v>
          </cell>
          <cell r="I1155" t="str">
            <v/>
          </cell>
        </row>
        <row r="1156">
          <cell r="C1156" t="str">
            <v/>
          </cell>
          <cell r="D1156">
            <v>0</v>
          </cell>
          <cell r="E1156" t="str">
            <v/>
          </cell>
          <cell r="F1156" t="str">
            <v/>
          </cell>
          <cell r="G1156" t="str">
            <v/>
          </cell>
          <cell r="H1156">
            <v>0</v>
          </cell>
          <cell r="I1156" t="str">
            <v/>
          </cell>
        </row>
        <row r="1157">
          <cell r="C1157" t="str">
            <v/>
          </cell>
          <cell r="D1157">
            <v>0</v>
          </cell>
          <cell r="E1157" t="str">
            <v/>
          </cell>
          <cell r="F1157" t="str">
            <v/>
          </cell>
          <cell r="G1157" t="str">
            <v/>
          </cell>
          <cell r="H1157">
            <v>0</v>
          </cell>
          <cell r="I1157" t="str">
            <v/>
          </cell>
        </row>
        <row r="1158">
          <cell r="C1158" t="str">
            <v/>
          </cell>
          <cell r="D1158">
            <v>0</v>
          </cell>
          <cell r="E1158" t="str">
            <v/>
          </cell>
          <cell r="F1158" t="str">
            <v/>
          </cell>
          <cell r="G1158" t="str">
            <v/>
          </cell>
          <cell r="H1158">
            <v>0</v>
          </cell>
          <cell r="I1158" t="str">
            <v/>
          </cell>
        </row>
        <row r="1159">
          <cell r="C1159" t="str">
            <v/>
          </cell>
          <cell r="D1159">
            <v>0</v>
          </cell>
          <cell r="E1159" t="str">
            <v/>
          </cell>
          <cell r="F1159" t="str">
            <v/>
          </cell>
          <cell r="G1159" t="str">
            <v/>
          </cell>
          <cell r="H1159">
            <v>0</v>
          </cell>
          <cell r="I1159" t="str">
            <v/>
          </cell>
        </row>
        <row r="1160">
          <cell r="C1160" t="str">
            <v/>
          </cell>
          <cell r="D1160">
            <v>0</v>
          </cell>
          <cell r="E1160" t="str">
            <v/>
          </cell>
          <cell r="F1160" t="str">
            <v/>
          </cell>
          <cell r="G1160" t="str">
            <v/>
          </cell>
          <cell r="H1160">
            <v>0</v>
          </cell>
          <cell r="I1160" t="str">
            <v/>
          </cell>
        </row>
        <row r="1161"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 t="str">
            <v xml:space="preserve">Subtotal Mano de Obra </v>
          </cell>
          <cell r="I1161">
            <v>147710</v>
          </cell>
        </row>
        <row r="1162"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C1164" t="str">
            <v xml:space="preserve">VALOR PRECIO UNITARIO 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149450</v>
          </cell>
        </row>
        <row r="1165"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C1166" t="str">
            <v>AEC-001</v>
          </cell>
          <cell r="D1166" t="str">
            <v>PAVIMENTO EN CONCRETO DE MR= 3.8Mpa (F´c=28Mpa) PREMEZCLADO Y ACELERADO A 3 DÍAS (E= 0,20m.)</v>
          </cell>
          <cell r="E1166">
            <v>0</v>
          </cell>
          <cell r="F1166">
            <v>0.06</v>
          </cell>
          <cell r="G1166">
            <v>147018</v>
          </cell>
          <cell r="H1166" t="str">
            <v>UNIDAD :</v>
          </cell>
          <cell r="I1166" t="str">
            <v>M2</v>
          </cell>
        </row>
        <row r="1167">
          <cell r="C1167" t="str">
            <v>PAVIMENTO EN CONCRETO DE MR= 3.8Mpa (F´c=28Mpa) PREMEZCLADO Y ACELERADO A 3 DÍAS (E= 0,20m.)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C1169" t="str">
            <v>MAQUINARIA Y EQUIPOS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C1170" t="str">
            <v>DESCRIPCION</v>
          </cell>
          <cell r="D1170">
            <v>0</v>
          </cell>
          <cell r="E1170">
            <v>0</v>
          </cell>
          <cell r="F1170" t="str">
            <v>UNIDAD</v>
          </cell>
          <cell r="G1170" t="str">
            <v>TARIFA/ UNIDAD</v>
          </cell>
          <cell r="H1170" t="str">
            <v>RENDIMIENTO</v>
          </cell>
          <cell r="I1170" t="str">
            <v>VALOR UNITARIO</v>
          </cell>
        </row>
        <row r="1171">
          <cell r="C1171" t="str">
            <v>HERRAMIENTAS MENORES</v>
          </cell>
          <cell r="D1171">
            <v>0</v>
          </cell>
          <cell r="E1171">
            <v>0</v>
          </cell>
          <cell r="F1171" t="str">
            <v>GLB</v>
          </cell>
          <cell r="G1171">
            <v>1000</v>
          </cell>
          <cell r="H1171">
            <v>0.5</v>
          </cell>
          <cell r="I1171">
            <v>500</v>
          </cell>
        </row>
        <row r="1172">
          <cell r="C1172" t="str">
            <v>VIBRADOR DE CONCRETO A GASOLINA</v>
          </cell>
          <cell r="D1172">
            <v>0</v>
          </cell>
          <cell r="E1172">
            <v>0</v>
          </cell>
          <cell r="F1172" t="str">
            <v>DIA</v>
          </cell>
          <cell r="G1172">
            <v>35000</v>
          </cell>
          <cell r="H1172">
            <v>0.06</v>
          </cell>
          <cell r="I1172">
            <v>2100</v>
          </cell>
        </row>
        <row r="1173">
          <cell r="C1173" t="str">
            <v/>
          </cell>
          <cell r="D1173">
            <v>0</v>
          </cell>
          <cell r="E1173">
            <v>0</v>
          </cell>
          <cell r="F1173" t="str">
            <v/>
          </cell>
          <cell r="G1173" t="str">
            <v/>
          </cell>
          <cell r="H1173">
            <v>0</v>
          </cell>
          <cell r="I1173" t="str">
            <v/>
          </cell>
        </row>
        <row r="1174">
          <cell r="C1174" t="str">
            <v/>
          </cell>
          <cell r="D1174">
            <v>0</v>
          </cell>
          <cell r="E1174">
            <v>0</v>
          </cell>
          <cell r="F1174" t="str">
            <v/>
          </cell>
          <cell r="G1174" t="str">
            <v/>
          </cell>
          <cell r="H1174">
            <v>0</v>
          </cell>
          <cell r="I1174" t="str">
            <v/>
          </cell>
        </row>
        <row r="1175">
          <cell r="C1175" t="str">
            <v/>
          </cell>
          <cell r="D1175">
            <v>0</v>
          </cell>
          <cell r="E1175">
            <v>0</v>
          </cell>
          <cell r="F1175" t="str">
            <v/>
          </cell>
          <cell r="G1175" t="str">
            <v/>
          </cell>
          <cell r="H1175">
            <v>0</v>
          </cell>
          <cell r="I1175" t="str">
            <v/>
          </cell>
        </row>
        <row r="1176">
          <cell r="C1176" t="str">
            <v/>
          </cell>
          <cell r="D1176">
            <v>0</v>
          </cell>
          <cell r="E1176">
            <v>0</v>
          </cell>
          <cell r="F1176" t="str">
            <v/>
          </cell>
          <cell r="G1176" t="str">
            <v/>
          </cell>
          <cell r="H1176">
            <v>0</v>
          </cell>
          <cell r="I1176" t="str">
            <v/>
          </cell>
        </row>
        <row r="1177">
          <cell r="C1177" t="str">
            <v/>
          </cell>
          <cell r="D1177">
            <v>0</v>
          </cell>
          <cell r="E1177">
            <v>0</v>
          </cell>
          <cell r="F1177" t="str">
            <v/>
          </cell>
          <cell r="G1177" t="str">
            <v/>
          </cell>
          <cell r="H1177">
            <v>0</v>
          </cell>
          <cell r="I1177" t="str">
            <v/>
          </cell>
        </row>
        <row r="1178">
          <cell r="C1178" t="str">
            <v/>
          </cell>
          <cell r="D1178">
            <v>0</v>
          </cell>
          <cell r="E1178">
            <v>0</v>
          </cell>
          <cell r="F1178" t="str">
            <v/>
          </cell>
          <cell r="G1178" t="str">
            <v/>
          </cell>
          <cell r="H1178">
            <v>0</v>
          </cell>
          <cell r="I1178" t="str">
            <v/>
          </cell>
        </row>
        <row r="1179">
          <cell r="C1179" t="str">
            <v/>
          </cell>
          <cell r="D1179">
            <v>0</v>
          </cell>
          <cell r="E1179">
            <v>0</v>
          </cell>
          <cell r="F1179" t="str">
            <v/>
          </cell>
          <cell r="G1179" t="str">
            <v/>
          </cell>
          <cell r="H1179">
            <v>0</v>
          </cell>
          <cell r="I1179" t="str">
            <v/>
          </cell>
        </row>
        <row r="1180">
          <cell r="C1180" t="str">
            <v/>
          </cell>
          <cell r="D1180">
            <v>0</v>
          </cell>
          <cell r="E1180">
            <v>0</v>
          </cell>
          <cell r="F1180" t="str">
            <v/>
          </cell>
          <cell r="G1180" t="str">
            <v/>
          </cell>
          <cell r="H1180">
            <v>0</v>
          </cell>
          <cell r="I1180" t="str">
            <v/>
          </cell>
        </row>
        <row r="1181"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 t="str">
            <v xml:space="preserve">Subtotal Maquinaria y Equipos </v>
          </cell>
          <cell r="I1181">
            <v>2600</v>
          </cell>
        </row>
        <row r="1182">
          <cell r="C1182" t="str">
            <v>MATERIALES EN OBRA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C1183" t="str">
            <v>DESCRIPCION</v>
          </cell>
          <cell r="D1183">
            <v>0</v>
          </cell>
          <cell r="E1183">
            <v>0</v>
          </cell>
          <cell r="F1183" t="str">
            <v>UNIDAD</v>
          </cell>
          <cell r="G1183" t="str">
            <v>PRECIO UNITARIO</v>
          </cell>
          <cell r="H1183" t="str">
            <v>CANTIDAD</v>
          </cell>
          <cell r="I1183" t="str">
            <v>VALOR UNITARIO</v>
          </cell>
        </row>
        <row r="1184">
          <cell r="C1184" t="str">
            <v>CONCRETO DE 28 MPa (F´c = 4.000 PSI) PREMEZCLADO, BOMBEADO, IMPERMEABILIZADO Y ACELERADO A 3 DIAS</v>
          </cell>
          <cell r="D1184">
            <v>0</v>
          </cell>
          <cell r="E1184">
            <v>0</v>
          </cell>
          <cell r="F1184" t="str">
            <v>M3</v>
          </cell>
          <cell r="G1184">
            <v>596334.9</v>
          </cell>
          <cell r="H1184">
            <v>0.20800000000000002</v>
          </cell>
          <cell r="I1184">
            <v>124037.66</v>
          </cell>
        </row>
        <row r="1185">
          <cell r="C1185" t="str">
            <v>ANTISOL ROJO</v>
          </cell>
          <cell r="D1185">
            <v>0</v>
          </cell>
          <cell r="E1185">
            <v>0</v>
          </cell>
          <cell r="F1185" t="str">
            <v>KG</v>
          </cell>
          <cell r="G1185">
            <v>9181.25</v>
          </cell>
          <cell r="H1185">
            <v>0.4</v>
          </cell>
          <cell r="I1185">
            <v>3672.5</v>
          </cell>
        </row>
        <row r="1186">
          <cell r="C1186" t="str">
            <v>TIRA DE ICOPOR DE 5cm E = 1cm</v>
          </cell>
          <cell r="D1186">
            <v>0</v>
          </cell>
          <cell r="E1186">
            <v>0</v>
          </cell>
          <cell r="F1186" t="str">
            <v>ML</v>
          </cell>
          <cell r="G1186">
            <v>250</v>
          </cell>
          <cell r="H1186">
            <v>1.8</v>
          </cell>
          <cell r="I1186">
            <v>450</v>
          </cell>
        </row>
        <row r="1187">
          <cell r="C1187" t="str">
            <v>ASFALTO RC 120</v>
          </cell>
          <cell r="D1187">
            <v>0</v>
          </cell>
          <cell r="E1187">
            <v>0</v>
          </cell>
          <cell r="F1187" t="str">
            <v>ML</v>
          </cell>
          <cell r="G1187">
            <v>18250</v>
          </cell>
          <cell r="H1187">
            <v>0.2</v>
          </cell>
          <cell r="I1187">
            <v>3650</v>
          </cell>
        </row>
        <row r="1188">
          <cell r="C1188" t="str">
            <v>TABLA CATIVO 0,30m</v>
          </cell>
          <cell r="D1188">
            <v>0</v>
          </cell>
          <cell r="E1188">
            <v>0</v>
          </cell>
          <cell r="F1188" t="str">
            <v>M</v>
          </cell>
          <cell r="G1188">
            <v>2500</v>
          </cell>
          <cell r="H1188">
            <v>0.5</v>
          </cell>
          <cell r="I1188">
            <v>1250</v>
          </cell>
        </row>
        <row r="1189">
          <cell r="C1189" t="str">
            <v/>
          </cell>
          <cell r="D1189">
            <v>0</v>
          </cell>
          <cell r="E1189">
            <v>0</v>
          </cell>
          <cell r="F1189" t="str">
            <v/>
          </cell>
          <cell r="G1189" t="str">
            <v/>
          </cell>
          <cell r="H1189">
            <v>0</v>
          </cell>
          <cell r="I1189" t="str">
            <v/>
          </cell>
        </row>
        <row r="1190">
          <cell r="C1190" t="str">
            <v/>
          </cell>
          <cell r="D1190">
            <v>0</v>
          </cell>
          <cell r="E1190">
            <v>0</v>
          </cell>
          <cell r="F1190" t="str">
            <v/>
          </cell>
          <cell r="G1190" t="str">
            <v/>
          </cell>
          <cell r="H1190">
            <v>0</v>
          </cell>
          <cell r="I1190" t="str">
            <v/>
          </cell>
        </row>
        <row r="1191">
          <cell r="C1191" t="str">
            <v/>
          </cell>
          <cell r="D1191">
            <v>0</v>
          </cell>
          <cell r="E1191">
            <v>0</v>
          </cell>
          <cell r="F1191" t="str">
            <v/>
          </cell>
          <cell r="G1191" t="str">
            <v/>
          </cell>
          <cell r="H1191">
            <v>0</v>
          </cell>
          <cell r="I1191" t="str">
            <v/>
          </cell>
        </row>
        <row r="1192">
          <cell r="C1192" t="str">
            <v/>
          </cell>
          <cell r="D1192">
            <v>0</v>
          </cell>
          <cell r="E1192">
            <v>0</v>
          </cell>
          <cell r="F1192" t="str">
            <v/>
          </cell>
          <cell r="G1192" t="str">
            <v/>
          </cell>
          <cell r="H1192">
            <v>0</v>
          </cell>
          <cell r="I1192" t="str">
            <v/>
          </cell>
        </row>
        <row r="1193">
          <cell r="C1193" t="str">
            <v/>
          </cell>
          <cell r="D1193">
            <v>0</v>
          </cell>
          <cell r="E1193">
            <v>0</v>
          </cell>
          <cell r="F1193" t="str">
            <v/>
          </cell>
          <cell r="G1193" t="str">
            <v/>
          </cell>
          <cell r="H1193">
            <v>0</v>
          </cell>
          <cell r="I1193" t="str">
            <v/>
          </cell>
        </row>
        <row r="1194">
          <cell r="C1194" t="str">
            <v/>
          </cell>
          <cell r="D1194">
            <v>0</v>
          </cell>
          <cell r="E1194">
            <v>0</v>
          </cell>
          <cell r="F1194" t="str">
            <v/>
          </cell>
          <cell r="G1194" t="str">
            <v/>
          </cell>
          <cell r="H1194">
            <v>0</v>
          </cell>
          <cell r="I1194" t="str">
            <v/>
          </cell>
        </row>
        <row r="1195">
          <cell r="C1195" t="str">
            <v/>
          </cell>
          <cell r="D1195">
            <v>0</v>
          </cell>
          <cell r="E1195">
            <v>0</v>
          </cell>
          <cell r="F1195" t="str">
            <v/>
          </cell>
          <cell r="G1195" t="str">
            <v/>
          </cell>
          <cell r="H1195">
            <v>0</v>
          </cell>
          <cell r="I1195" t="str">
            <v/>
          </cell>
        </row>
        <row r="1196"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 t="str">
            <v xml:space="preserve">Subtotal Materiales en Obra </v>
          </cell>
          <cell r="I1196">
            <v>133060</v>
          </cell>
        </row>
        <row r="1197">
          <cell r="C1197" t="str">
            <v>TRANSPORTE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C1198" t="str">
            <v>DESCRIPCION</v>
          </cell>
          <cell r="D1198" t="str">
            <v>UNIDAD</v>
          </cell>
          <cell r="E1198" t="str">
            <v>CANTIDAD</v>
          </cell>
          <cell r="F1198" t="str">
            <v>DIST.</v>
          </cell>
          <cell r="G1198" t="str">
            <v>UNIDAD/KM</v>
          </cell>
          <cell r="H1198" t="str">
            <v>TARIFA</v>
          </cell>
          <cell r="I1198" t="str">
            <v>VALOR UNITARIO</v>
          </cell>
        </row>
        <row r="1199">
          <cell r="C1199" t="str">
            <v/>
          </cell>
          <cell r="D1199" t="str">
            <v/>
          </cell>
          <cell r="E1199">
            <v>0</v>
          </cell>
          <cell r="F1199">
            <v>0</v>
          </cell>
          <cell r="G1199" t="str">
            <v/>
          </cell>
          <cell r="H1199" t="str">
            <v/>
          </cell>
          <cell r="I1199" t="str">
            <v/>
          </cell>
        </row>
        <row r="1200">
          <cell r="C1200" t="str">
            <v/>
          </cell>
          <cell r="D1200" t="str">
            <v/>
          </cell>
          <cell r="E1200">
            <v>0</v>
          </cell>
          <cell r="F1200">
            <v>0</v>
          </cell>
          <cell r="G1200" t="str">
            <v/>
          </cell>
          <cell r="H1200" t="str">
            <v/>
          </cell>
          <cell r="I1200" t="str">
            <v/>
          </cell>
        </row>
        <row r="1201">
          <cell r="C1201" t="str">
            <v/>
          </cell>
          <cell r="D1201" t="str">
            <v/>
          </cell>
          <cell r="E1201">
            <v>0</v>
          </cell>
          <cell r="F1201">
            <v>0</v>
          </cell>
          <cell r="G1201" t="str">
            <v/>
          </cell>
          <cell r="H1201" t="str">
            <v/>
          </cell>
          <cell r="I1201" t="str">
            <v/>
          </cell>
        </row>
        <row r="1202">
          <cell r="C1202" t="str">
            <v/>
          </cell>
          <cell r="D1202" t="str">
            <v/>
          </cell>
          <cell r="E1202">
            <v>0</v>
          </cell>
          <cell r="F1202">
            <v>0</v>
          </cell>
          <cell r="G1202" t="str">
            <v/>
          </cell>
          <cell r="H1202" t="str">
            <v/>
          </cell>
          <cell r="I1202" t="str">
            <v/>
          </cell>
        </row>
        <row r="1203">
          <cell r="C1203" t="str">
            <v/>
          </cell>
          <cell r="D1203" t="str">
            <v/>
          </cell>
          <cell r="E1203">
            <v>0</v>
          </cell>
          <cell r="F1203">
            <v>0</v>
          </cell>
          <cell r="G1203" t="str">
            <v/>
          </cell>
          <cell r="H1203" t="str">
            <v/>
          </cell>
          <cell r="I1203" t="str">
            <v/>
          </cell>
        </row>
        <row r="1204"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 t="str">
            <v xml:space="preserve">Subtotal Transporte </v>
          </cell>
          <cell r="I1204">
            <v>0</v>
          </cell>
        </row>
        <row r="1205">
          <cell r="C1205" t="str">
            <v>MANO DE OBRA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C1206" t="str">
            <v>DESCRIPCION</v>
          </cell>
          <cell r="D1206" t="str">
            <v>CANTIDAD</v>
          </cell>
          <cell r="E1206" t="str">
            <v>JORNAL</v>
          </cell>
          <cell r="F1206" t="str">
            <v>PRESTAC.</v>
          </cell>
          <cell r="G1206" t="str">
            <v>JORNAL TOTAL</v>
          </cell>
          <cell r="H1206" t="str">
            <v>RENDIMIENTO</v>
          </cell>
          <cell r="I1206" t="str">
            <v>VALOR UNITARIO</v>
          </cell>
        </row>
        <row r="1207">
          <cell r="C1207" t="str">
            <v>AYUDANTE ALBAÑILERIA</v>
          </cell>
          <cell r="D1207">
            <v>2</v>
          </cell>
          <cell r="E1207">
            <v>32220</v>
          </cell>
          <cell r="F1207">
            <v>0.70709959794144628</v>
          </cell>
          <cell r="G1207">
            <v>110005.49809134679</v>
          </cell>
          <cell r="H1207">
            <v>0.06</v>
          </cell>
          <cell r="I1207">
            <v>6600.33</v>
          </cell>
        </row>
        <row r="1208">
          <cell r="C1208" t="str">
            <v>OFICIAL ALBAÑILERIA</v>
          </cell>
          <cell r="D1208">
            <v>1</v>
          </cell>
          <cell r="E1208">
            <v>47260</v>
          </cell>
          <cell r="F1208">
            <v>0.67776305462046826</v>
          </cell>
          <cell r="G1208">
            <v>79291.081961363321</v>
          </cell>
          <cell r="H1208">
            <v>0.06</v>
          </cell>
          <cell r="I1208">
            <v>4757.46</v>
          </cell>
        </row>
        <row r="1209">
          <cell r="C1209" t="str">
            <v/>
          </cell>
          <cell r="D1209">
            <v>0</v>
          </cell>
          <cell r="E1209" t="str">
            <v/>
          </cell>
          <cell r="F1209" t="str">
            <v/>
          </cell>
          <cell r="G1209" t="str">
            <v/>
          </cell>
          <cell r="H1209">
            <v>0</v>
          </cell>
          <cell r="I1209" t="str">
            <v/>
          </cell>
        </row>
        <row r="1210">
          <cell r="C1210" t="str">
            <v/>
          </cell>
          <cell r="D1210">
            <v>0</v>
          </cell>
          <cell r="E1210" t="str">
            <v/>
          </cell>
          <cell r="F1210" t="str">
            <v/>
          </cell>
          <cell r="G1210" t="str">
            <v/>
          </cell>
          <cell r="H1210">
            <v>0</v>
          </cell>
          <cell r="I1210" t="str">
            <v/>
          </cell>
        </row>
        <row r="1211">
          <cell r="C1211" t="str">
            <v/>
          </cell>
          <cell r="D1211">
            <v>0</v>
          </cell>
          <cell r="E1211" t="str">
            <v/>
          </cell>
          <cell r="F1211" t="str">
            <v/>
          </cell>
          <cell r="G1211" t="str">
            <v/>
          </cell>
          <cell r="H1211">
            <v>0</v>
          </cell>
          <cell r="I1211" t="str">
            <v/>
          </cell>
        </row>
        <row r="1212">
          <cell r="C1212" t="str">
            <v/>
          </cell>
          <cell r="D1212">
            <v>0</v>
          </cell>
          <cell r="E1212" t="str">
            <v/>
          </cell>
          <cell r="F1212" t="str">
            <v/>
          </cell>
          <cell r="G1212" t="str">
            <v/>
          </cell>
          <cell r="H1212">
            <v>0</v>
          </cell>
          <cell r="I1212" t="str">
            <v/>
          </cell>
        </row>
        <row r="1213">
          <cell r="C1213" t="str">
            <v/>
          </cell>
          <cell r="D1213">
            <v>0</v>
          </cell>
          <cell r="E1213" t="str">
            <v/>
          </cell>
          <cell r="F1213" t="str">
            <v/>
          </cell>
          <cell r="G1213" t="str">
            <v/>
          </cell>
          <cell r="H1213">
            <v>0</v>
          </cell>
          <cell r="I1213" t="str">
            <v/>
          </cell>
        </row>
        <row r="1214">
          <cell r="C1214" t="str">
            <v/>
          </cell>
          <cell r="D1214">
            <v>0</v>
          </cell>
          <cell r="E1214" t="str">
            <v/>
          </cell>
          <cell r="F1214" t="str">
            <v/>
          </cell>
          <cell r="G1214" t="str">
            <v/>
          </cell>
          <cell r="H1214">
            <v>0</v>
          </cell>
          <cell r="I1214" t="str">
            <v/>
          </cell>
        </row>
        <row r="1215">
          <cell r="C1215" t="str">
            <v/>
          </cell>
          <cell r="D1215">
            <v>0</v>
          </cell>
          <cell r="E1215" t="str">
            <v/>
          </cell>
          <cell r="F1215" t="str">
            <v/>
          </cell>
          <cell r="G1215" t="str">
            <v/>
          </cell>
          <cell r="H1215">
            <v>0</v>
          </cell>
          <cell r="I1215" t="str">
            <v/>
          </cell>
        </row>
        <row r="1216">
          <cell r="C1216" t="str">
            <v/>
          </cell>
          <cell r="D1216">
            <v>0</v>
          </cell>
          <cell r="E1216" t="str">
            <v/>
          </cell>
          <cell r="F1216" t="str">
            <v/>
          </cell>
          <cell r="G1216" t="str">
            <v/>
          </cell>
          <cell r="H1216">
            <v>0</v>
          </cell>
          <cell r="I1216" t="str">
            <v/>
          </cell>
        </row>
        <row r="1217"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 t="str">
            <v xml:space="preserve">Subtotal Mano de Obra </v>
          </cell>
          <cell r="I1217">
            <v>11358</v>
          </cell>
        </row>
        <row r="1218"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</row>
        <row r="1220">
          <cell r="C1220" t="str">
            <v xml:space="preserve">VALOR PRECIO UNITARIO 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147018</v>
          </cell>
        </row>
        <row r="1221"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C1222" t="str">
            <v>ATA-040</v>
          </cell>
          <cell r="D1222" t="str">
            <v>INSTALACIÓN DE ACOMETIDA DOMICILIARIA DE ACUEDUCTO EN TUBERIA PEAD 16 mm PN 10 SOBRE TUBERÍA DE PEAD (INCLUYE COLOCACIÓN DE LA TUBERIA Y ACCESORIOS)</v>
          </cell>
          <cell r="E1222">
            <v>0</v>
          </cell>
          <cell r="F1222">
            <v>0.71499999999999997</v>
          </cell>
          <cell r="G1222">
            <v>118253</v>
          </cell>
          <cell r="H1222" t="str">
            <v>UNIDAD :</v>
          </cell>
          <cell r="I1222" t="str">
            <v>UND</v>
          </cell>
        </row>
        <row r="1223">
          <cell r="C1223" t="str">
            <v>INSTALACIÓN DE ACOMETIDA DOMICILIARIA DE ACUEDUCTO EN TUBERIA PEAD 16 mm PN 10 SOBRE TUBERÍA DE PEAD (INCLUYE COLOCACIÓN DE LA TUBERIA Y ACCESORIOS)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C1225" t="str">
            <v>MAQUINARIA Y EQUIPOS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C1226" t="str">
            <v>DESCRIPCION</v>
          </cell>
          <cell r="D1226">
            <v>0</v>
          </cell>
          <cell r="E1226">
            <v>0</v>
          </cell>
          <cell r="F1226" t="str">
            <v>UNIDAD</v>
          </cell>
          <cell r="G1226" t="str">
            <v>TARIFA/ UNIDAD</v>
          </cell>
          <cell r="H1226" t="str">
            <v>RENDIMIENTO</v>
          </cell>
          <cell r="I1226" t="str">
            <v>VALOR UNITARIO</v>
          </cell>
        </row>
        <row r="1227">
          <cell r="C1227" t="str">
            <v>HERRAMIENTAS MENORES</v>
          </cell>
          <cell r="D1227">
            <v>0</v>
          </cell>
          <cell r="E1227">
            <v>0</v>
          </cell>
          <cell r="F1227" t="str">
            <v>GLB</v>
          </cell>
          <cell r="G1227">
            <v>1000</v>
          </cell>
          <cell r="H1227">
            <v>1.2</v>
          </cell>
          <cell r="I1227">
            <v>1200</v>
          </cell>
        </row>
        <row r="1228">
          <cell r="C1228" t="str">
            <v/>
          </cell>
          <cell r="D1228">
            <v>0</v>
          </cell>
          <cell r="E1228">
            <v>0</v>
          </cell>
          <cell r="F1228" t="str">
            <v/>
          </cell>
          <cell r="G1228" t="str">
            <v/>
          </cell>
          <cell r="H1228">
            <v>0</v>
          </cell>
          <cell r="I1228" t="str">
            <v/>
          </cell>
        </row>
        <row r="1229">
          <cell r="C1229" t="str">
            <v/>
          </cell>
          <cell r="D1229">
            <v>0</v>
          </cell>
          <cell r="E1229">
            <v>0</v>
          </cell>
          <cell r="F1229" t="str">
            <v/>
          </cell>
          <cell r="G1229" t="str">
            <v/>
          </cell>
          <cell r="H1229">
            <v>0</v>
          </cell>
          <cell r="I1229" t="str">
            <v/>
          </cell>
        </row>
        <row r="1230">
          <cell r="C1230" t="str">
            <v/>
          </cell>
          <cell r="D1230">
            <v>0</v>
          </cell>
          <cell r="E1230">
            <v>0</v>
          </cell>
          <cell r="F1230" t="str">
            <v/>
          </cell>
          <cell r="G1230" t="str">
            <v/>
          </cell>
          <cell r="H1230">
            <v>0</v>
          </cell>
          <cell r="I1230" t="str">
            <v/>
          </cell>
        </row>
        <row r="1231">
          <cell r="C1231" t="str">
            <v/>
          </cell>
          <cell r="D1231">
            <v>0</v>
          </cell>
          <cell r="E1231">
            <v>0</v>
          </cell>
          <cell r="F1231" t="str">
            <v/>
          </cell>
          <cell r="G1231" t="str">
            <v/>
          </cell>
          <cell r="H1231">
            <v>0</v>
          </cell>
          <cell r="I1231" t="str">
            <v/>
          </cell>
        </row>
        <row r="1232">
          <cell r="C1232" t="str">
            <v/>
          </cell>
          <cell r="D1232">
            <v>0</v>
          </cell>
          <cell r="E1232">
            <v>0</v>
          </cell>
          <cell r="F1232" t="str">
            <v/>
          </cell>
          <cell r="G1232" t="str">
            <v/>
          </cell>
          <cell r="H1232">
            <v>0</v>
          </cell>
          <cell r="I1232" t="str">
            <v/>
          </cell>
        </row>
        <row r="1233">
          <cell r="C1233" t="str">
            <v/>
          </cell>
          <cell r="D1233">
            <v>0</v>
          </cell>
          <cell r="E1233">
            <v>0</v>
          </cell>
          <cell r="F1233" t="str">
            <v/>
          </cell>
          <cell r="G1233" t="str">
            <v/>
          </cell>
          <cell r="H1233">
            <v>0</v>
          </cell>
          <cell r="I1233" t="str">
            <v/>
          </cell>
        </row>
        <row r="1234">
          <cell r="C1234" t="str">
            <v/>
          </cell>
          <cell r="D1234">
            <v>0</v>
          </cell>
          <cell r="E1234">
            <v>0</v>
          </cell>
          <cell r="F1234" t="str">
            <v/>
          </cell>
          <cell r="G1234" t="str">
            <v/>
          </cell>
          <cell r="H1234">
            <v>0</v>
          </cell>
          <cell r="I1234" t="str">
            <v/>
          </cell>
        </row>
        <row r="1235">
          <cell r="C1235" t="str">
            <v/>
          </cell>
          <cell r="D1235">
            <v>0</v>
          </cell>
          <cell r="E1235">
            <v>0</v>
          </cell>
          <cell r="F1235" t="str">
            <v/>
          </cell>
          <cell r="G1235" t="str">
            <v/>
          </cell>
          <cell r="H1235">
            <v>0</v>
          </cell>
          <cell r="I1235" t="str">
            <v/>
          </cell>
        </row>
        <row r="1236">
          <cell r="C1236" t="str">
            <v/>
          </cell>
          <cell r="D1236">
            <v>0</v>
          </cell>
          <cell r="E1236">
            <v>0</v>
          </cell>
          <cell r="F1236" t="str">
            <v/>
          </cell>
          <cell r="G1236" t="str">
            <v/>
          </cell>
          <cell r="H1236">
            <v>0</v>
          </cell>
          <cell r="I1236" t="str">
            <v/>
          </cell>
        </row>
        <row r="1237"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 t="str">
            <v xml:space="preserve">Subtotal Maquinaria y Equipos </v>
          </cell>
          <cell r="I1237">
            <v>1200</v>
          </cell>
        </row>
        <row r="1238">
          <cell r="C1238" t="str">
            <v>MATERIALES EN OBRA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C1239" t="str">
            <v>DESCRIPCION</v>
          </cell>
          <cell r="D1239">
            <v>0</v>
          </cell>
          <cell r="E1239">
            <v>0</v>
          </cell>
          <cell r="F1239" t="str">
            <v>UNIDAD</v>
          </cell>
          <cell r="G1239" t="str">
            <v>PRECIO UNITARIO</v>
          </cell>
          <cell r="H1239" t="str">
            <v>CANTIDAD</v>
          </cell>
          <cell r="I1239" t="str">
            <v>VALOR UNITARIO</v>
          </cell>
        </row>
        <row r="1240">
          <cell r="C1240" t="str">
            <v>CINTA PREVENTIVA O DE IMPACTO - TUBERIA</v>
          </cell>
          <cell r="D1240">
            <v>0</v>
          </cell>
          <cell r="E1240">
            <v>0</v>
          </cell>
          <cell r="F1240" t="str">
            <v>ML</v>
          </cell>
          <cell r="G1240">
            <v>250</v>
          </cell>
          <cell r="H1240">
            <v>6</v>
          </cell>
          <cell r="I1240">
            <v>1500</v>
          </cell>
        </row>
        <row r="1241">
          <cell r="C1241" t="str">
            <v>LIMPIADOR PVC Y TEFLON</v>
          </cell>
          <cell r="D1241">
            <v>0</v>
          </cell>
          <cell r="E1241">
            <v>0</v>
          </cell>
          <cell r="F1241" t="str">
            <v>GLB</v>
          </cell>
          <cell r="G1241">
            <v>2500</v>
          </cell>
          <cell r="H1241">
            <v>0.2</v>
          </cell>
          <cell r="I1241">
            <v>500</v>
          </cell>
        </row>
        <row r="1242">
          <cell r="C1242" t="str">
            <v>CONCRETO DE 21MPa (F'c = 3000PSI) ELABORADO EN OBRA</v>
          </cell>
          <cell r="D1242">
            <v>0</v>
          </cell>
          <cell r="E1242">
            <v>0</v>
          </cell>
          <cell r="F1242" t="str">
            <v>M3</v>
          </cell>
          <cell r="G1242">
            <v>314660</v>
          </cell>
          <cell r="H1242">
            <v>0.03</v>
          </cell>
          <cell r="I1242">
            <v>9439.7999999999993</v>
          </cell>
        </row>
        <row r="1243">
          <cell r="C1243" t="str">
            <v/>
          </cell>
          <cell r="D1243">
            <v>0</v>
          </cell>
          <cell r="E1243">
            <v>0</v>
          </cell>
          <cell r="F1243" t="str">
            <v/>
          </cell>
          <cell r="G1243" t="str">
            <v/>
          </cell>
          <cell r="H1243">
            <v>0</v>
          </cell>
          <cell r="I1243" t="str">
            <v/>
          </cell>
        </row>
        <row r="1244">
          <cell r="C1244" t="str">
            <v/>
          </cell>
          <cell r="D1244">
            <v>0</v>
          </cell>
          <cell r="E1244">
            <v>0</v>
          </cell>
          <cell r="F1244" t="str">
            <v/>
          </cell>
          <cell r="G1244" t="str">
            <v/>
          </cell>
          <cell r="H1244">
            <v>0</v>
          </cell>
          <cell r="I1244" t="str">
            <v/>
          </cell>
        </row>
        <row r="1245">
          <cell r="C1245" t="str">
            <v/>
          </cell>
          <cell r="D1245">
            <v>0</v>
          </cell>
          <cell r="E1245">
            <v>0</v>
          </cell>
          <cell r="F1245" t="str">
            <v/>
          </cell>
          <cell r="G1245" t="str">
            <v/>
          </cell>
          <cell r="H1245">
            <v>0</v>
          </cell>
          <cell r="I1245" t="str">
            <v/>
          </cell>
        </row>
        <row r="1246">
          <cell r="C1246" t="str">
            <v/>
          </cell>
          <cell r="D1246">
            <v>0</v>
          </cell>
          <cell r="E1246">
            <v>0</v>
          </cell>
          <cell r="F1246" t="str">
            <v/>
          </cell>
          <cell r="G1246" t="str">
            <v/>
          </cell>
          <cell r="H1246">
            <v>0</v>
          </cell>
          <cell r="I1246" t="str">
            <v/>
          </cell>
        </row>
        <row r="1247">
          <cell r="C1247" t="str">
            <v/>
          </cell>
          <cell r="D1247">
            <v>0</v>
          </cell>
          <cell r="E1247">
            <v>0</v>
          </cell>
          <cell r="F1247" t="str">
            <v/>
          </cell>
          <cell r="G1247" t="str">
            <v/>
          </cell>
          <cell r="H1247">
            <v>0</v>
          </cell>
          <cell r="I1247" t="str">
            <v/>
          </cell>
        </row>
        <row r="1248">
          <cell r="C1248" t="str">
            <v/>
          </cell>
          <cell r="D1248">
            <v>0</v>
          </cell>
          <cell r="E1248">
            <v>0</v>
          </cell>
          <cell r="F1248" t="str">
            <v/>
          </cell>
          <cell r="G1248" t="str">
            <v/>
          </cell>
          <cell r="H1248">
            <v>0</v>
          </cell>
          <cell r="I1248" t="str">
            <v/>
          </cell>
        </row>
        <row r="1249">
          <cell r="C1249" t="str">
            <v/>
          </cell>
          <cell r="D1249">
            <v>0</v>
          </cell>
          <cell r="E1249">
            <v>0</v>
          </cell>
          <cell r="F1249" t="str">
            <v/>
          </cell>
          <cell r="G1249" t="str">
            <v/>
          </cell>
          <cell r="H1249">
            <v>0</v>
          </cell>
          <cell r="I1249" t="str">
            <v/>
          </cell>
        </row>
        <row r="1250">
          <cell r="C1250" t="str">
            <v/>
          </cell>
          <cell r="D1250">
            <v>0</v>
          </cell>
          <cell r="E1250">
            <v>0</v>
          </cell>
          <cell r="F1250" t="str">
            <v/>
          </cell>
          <cell r="G1250" t="str">
            <v/>
          </cell>
          <cell r="H1250">
            <v>0</v>
          </cell>
          <cell r="I1250" t="str">
            <v/>
          </cell>
        </row>
        <row r="1251">
          <cell r="C1251" t="str">
            <v/>
          </cell>
          <cell r="D1251">
            <v>0</v>
          </cell>
          <cell r="E1251">
            <v>0</v>
          </cell>
          <cell r="F1251" t="str">
            <v/>
          </cell>
          <cell r="G1251" t="str">
            <v/>
          </cell>
          <cell r="H1251">
            <v>0</v>
          </cell>
          <cell r="I1251" t="str">
            <v/>
          </cell>
        </row>
        <row r="1252"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 t="str">
            <v xml:space="preserve">Subtotal Materiales en Obra </v>
          </cell>
          <cell r="I1252">
            <v>11440</v>
          </cell>
        </row>
        <row r="1253">
          <cell r="C1253" t="str">
            <v>TRANSPORTE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C1254" t="str">
            <v>DESCRIPCION</v>
          </cell>
          <cell r="D1254" t="str">
            <v>UNIDAD</v>
          </cell>
          <cell r="E1254" t="str">
            <v>CANTIDAD</v>
          </cell>
          <cell r="F1254" t="str">
            <v>DIST.</v>
          </cell>
          <cell r="G1254" t="str">
            <v>UNIDAD/KM</v>
          </cell>
          <cell r="H1254" t="str">
            <v>TARIFA</v>
          </cell>
          <cell r="I1254" t="str">
            <v>VALOR UNITARIO</v>
          </cell>
        </row>
        <row r="1255">
          <cell r="C1255" t="str">
            <v/>
          </cell>
          <cell r="D1255" t="str">
            <v/>
          </cell>
          <cell r="E1255">
            <v>0</v>
          </cell>
          <cell r="F1255">
            <v>0</v>
          </cell>
          <cell r="G1255" t="str">
            <v/>
          </cell>
          <cell r="H1255" t="str">
            <v/>
          </cell>
          <cell r="I1255" t="str">
            <v/>
          </cell>
        </row>
        <row r="1256">
          <cell r="C1256" t="str">
            <v/>
          </cell>
          <cell r="D1256" t="str">
            <v/>
          </cell>
          <cell r="E1256">
            <v>0</v>
          </cell>
          <cell r="F1256">
            <v>0</v>
          </cell>
          <cell r="G1256" t="str">
            <v/>
          </cell>
          <cell r="H1256" t="str">
            <v/>
          </cell>
          <cell r="I1256" t="str">
            <v/>
          </cell>
        </row>
        <row r="1257">
          <cell r="C1257" t="str">
            <v/>
          </cell>
          <cell r="D1257" t="str">
            <v/>
          </cell>
          <cell r="E1257">
            <v>0</v>
          </cell>
          <cell r="F1257">
            <v>0</v>
          </cell>
          <cell r="G1257" t="str">
            <v/>
          </cell>
          <cell r="H1257" t="str">
            <v/>
          </cell>
          <cell r="I1257" t="str">
            <v/>
          </cell>
        </row>
        <row r="1258">
          <cell r="C1258" t="str">
            <v/>
          </cell>
          <cell r="D1258" t="str">
            <v/>
          </cell>
          <cell r="E1258">
            <v>0</v>
          </cell>
          <cell r="F1258">
            <v>0</v>
          </cell>
          <cell r="G1258" t="str">
            <v/>
          </cell>
          <cell r="H1258" t="str">
            <v/>
          </cell>
          <cell r="I1258" t="str">
            <v/>
          </cell>
        </row>
        <row r="1259">
          <cell r="C1259" t="str">
            <v/>
          </cell>
          <cell r="D1259" t="str">
            <v/>
          </cell>
          <cell r="E1259">
            <v>0</v>
          </cell>
          <cell r="F1259">
            <v>0</v>
          </cell>
          <cell r="G1259" t="str">
            <v/>
          </cell>
          <cell r="H1259" t="str">
            <v/>
          </cell>
          <cell r="I1259" t="str">
            <v/>
          </cell>
        </row>
        <row r="1260"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 t="str">
            <v xml:space="preserve">Subtotal Transporte </v>
          </cell>
          <cell r="I1260">
            <v>0</v>
          </cell>
        </row>
        <row r="1261">
          <cell r="C1261" t="str">
            <v>MANO DE OBRA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C1262" t="str">
            <v>DESCRIPCION</v>
          </cell>
          <cell r="D1262" t="str">
            <v>CANTIDAD</v>
          </cell>
          <cell r="E1262" t="str">
            <v>JORNAL</v>
          </cell>
          <cell r="F1262" t="str">
            <v>PRESTAC.</v>
          </cell>
          <cell r="G1262" t="str">
            <v>JORNAL TOTAL</v>
          </cell>
          <cell r="H1262" t="str">
            <v>RENDIMIENTO</v>
          </cell>
          <cell r="I1262" t="str">
            <v>VALOR UNITARIO</v>
          </cell>
        </row>
        <row r="1263">
          <cell r="C1263" t="str">
            <v>AYUDANTE FONTANERIA</v>
          </cell>
          <cell r="D1263">
            <v>1</v>
          </cell>
          <cell r="E1263">
            <v>35440</v>
          </cell>
          <cell r="F1263">
            <v>0.70709959794144628</v>
          </cell>
          <cell r="G1263">
            <v>60499.60975104486</v>
          </cell>
          <cell r="H1263">
            <v>0.71499999999999997</v>
          </cell>
          <cell r="I1263">
            <v>43257.22</v>
          </cell>
        </row>
        <row r="1264">
          <cell r="C1264" t="str">
            <v>OFICIAL FONTANERIA</v>
          </cell>
          <cell r="D1264">
            <v>1</v>
          </cell>
          <cell r="E1264">
            <v>51980</v>
          </cell>
          <cell r="F1264">
            <v>0.67776305462046826</v>
          </cell>
          <cell r="G1264">
            <v>87210.123579171937</v>
          </cell>
          <cell r="H1264">
            <v>0.71499999999999997</v>
          </cell>
          <cell r="I1264">
            <v>62355.24</v>
          </cell>
        </row>
        <row r="1265">
          <cell r="C1265" t="str">
            <v/>
          </cell>
          <cell r="D1265">
            <v>0</v>
          </cell>
          <cell r="E1265" t="str">
            <v/>
          </cell>
          <cell r="F1265" t="str">
            <v/>
          </cell>
          <cell r="G1265" t="str">
            <v/>
          </cell>
          <cell r="H1265">
            <v>0</v>
          </cell>
          <cell r="I1265" t="str">
            <v/>
          </cell>
        </row>
        <row r="1266">
          <cell r="C1266" t="str">
            <v/>
          </cell>
          <cell r="D1266">
            <v>0</v>
          </cell>
          <cell r="E1266" t="str">
            <v/>
          </cell>
          <cell r="F1266" t="str">
            <v/>
          </cell>
          <cell r="G1266" t="str">
            <v/>
          </cell>
          <cell r="H1266">
            <v>0</v>
          </cell>
          <cell r="I1266" t="str">
            <v/>
          </cell>
        </row>
        <row r="1267">
          <cell r="C1267" t="str">
            <v/>
          </cell>
          <cell r="D1267">
            <v>0</v>
          </cell>
          <cell r="E1267" t="str">
            <v/>
          </cell>
          <cell r="F1267" t="str">
            <v/>
          </cell>
          <cell r="G1267" t="str">
            <v/>
          </cell>
          <cell r="H1267">
            <v>0</v>
          </cell>
          <cell r="I1267" t="str">
            <v/>
          </cell>
        </row>
        <row r="1268">
          <cell r="C1268" t="str">
            <v/>
          </cell>
          <cell r="D1268">
            <v>0</v>
          </cell>
          <cell r="E1268" t="str">
            <v/>
          </cell>
          <cell r="F1268" t="str">
            <v/>
          </cell>
          <cell r="G1268" t="str">
            <v/>
          </cell>
          <cell r="H1268">
            <v>0</v>
          </cell>
          <cell r="I1268" t="str">
            <v/>
          </cell>
        </row>
        <row r="1269">
          <cell r="C1269" t="str">
            <v/>
          </cell>
          <cell r="D1269">
            <v>0</v>
          </cell>
          <cell r="E1269" t="str">
            <v/>
          </cell>
          <cell r="F1269" t="str">
            <v/>
          </cell>
          <cell r="G1269" t="str">
            <v/>
          </cell>
          <cell r="H1269">
            <v>0</v>
          </cell>
          <cell r="I1269" t="str">
            <v/>
          </cell>
        </row>
        <row r="1270">
          <cell r="C1270" t="str">
            <v/>
          </cell>
          <cell r="D1270">
            <v>0</v>
          </cell>
          <cell r="E1270" t="str">
            <v/>
          </cell>
          <cell r="F1270" t="str">
            <v/>
          </cell>
          <cell r="G1270" t="str">
            <v/>
          </cell>
          <cell r="H1270">
            <v>0</v>
          </cell>
          <cell r="I1270" t="str">
            <v/>
          </cell>
        </row>
        <row r="1271">
          <cell r="C1271" t="str">
            <v/>
          </cell>
          <cell r="D1271">
            <v>0</v>
          </cell>
          <cell r="E1271" t="str">
            <v/>
          </cell>
          <cell r="F1271" t="str">
            <v/>
          </cell>
          <cell r="G1271" t="str">
            <v/>
          </cell>
          <cell r="H1271">
            <v>0</v>
          </cell>
          <cell r="I1271" t="str">
            <v/>
          </cell>
        </row>
        <row r="1272">
          <cell r="C1272" t="str">
            <v/>
          </cell>
          <cell r="D1272">
            <v>0</v>
          </cell>
          <cell r="E1272" t="str">
            <v/>
          </cell>
          <cell r="F1272" t="str">
            <v/>
          </cell>
          <cell r="G1272" t="str">
            <v/>
          </cell>
          <cell r="H1272">
            <v>0</v>
          </cell>
          <cell r="I1272" t="str">
            <v/>
          </cell>
        </row>
        <row r="1273"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 t="str">
            <v xml:space="preserve">Subtotal Mano de Obra </v>
          </cell>
          <cell r="I1273">
            <v>105613</v>
          </cell>
        </row>
        <row r="1274"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C1276" t="str">
            <v xml:space="preserve">VALOR PRECIO UNITARIO 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118253</v>
          </cell>
        </row>
        <row r="1277"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</row>
        <row r="1278">
          <cell r="C1278" t="str">
            <v>AEC-065</v>
          </cell>
          <cell r="D1278" t="str">
            <v>CONSTRUCCIÓN DE CAJA EN CONCRETO PARA MACROMEDIDOR, VALVULA REGULADORA  DE 2,10MX1,5MX1.5M CON TAPA DE SEGURIDAD TIPO MANHOL EN HD Y ESCALERA EN PERFILERIA</v>
          </cell>
          <cell r="E1278">
            <v>0</v>
          </cell>
          <cell r="F1278">
            <v>1</v>
          </cell>
          <cell r="G1278">
            <v>2429903</v>
          </cell>
          <cell r="H1278" t="str">
            <v>UNIDAD :</v>
          </cell>
          <cell r="I1278" t="str">
            <v>UND</v>
          </cell>
        </row>
        <row r="1279">
          <cell r="C1279" t="str">
            <v>CONSTRUCCIÓN DE CAJA EN CONCRETO PARA MACROMEDIDOR, VALVULA REGULADORA  DE 2,10MX1,5MX1.5M CON TAPA DE SEGURIDAD TIPO MANHOL EN HD Y ESCALERA EN PERFILERIA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C1281" t="str">
            <v>MAQUINARIA Y EQUIPOS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C1282" t="str">
            <v>DESCRIPCION</v>
          </cell>
          <cell r="D1282">
            <v>0</v>
          </cell>
          <cell r="E1282">
            <v>0</v>
          </cell>
          <cell r="F1282" t="str">
            <v>UNIDAD</v>
          </cell>
          <cell r="G1282" t="str">
            <v>TARIFA/ UNIDAD</v>
          </cell>
          <cell r="H1282" t="str">
            <v>RENDIMIENTO</v>
          </cell>
          <cell r="I1282" t="str">
            <v>VALOR UNITARIO</v>
          </cell>
        </row>
        <row r="1283">
          <cell r="C1283" t="str">
            <v>HERRAMIENTAS MENORES</v>
          </cell>
          <cell r="D1283">
            <v>0</v>
          </cell>
          <cell r="E1283">
            <v>0</v>
          </cell>
          <cell r="F1283" t="str">
            <v>GLB</v>
          </cell>
          <cell r="G1283">
            <v>1000</v>
          </cell>
          <cell r="H1283">
            <v>10</v>
          </cell>
          <cell r="I1283">
            <v>10000</v>
          </cell>
        </row>
        <row r="1284">
          <cell r="C1284" t="str">
            <v>VIBRADOR DE CONCRETO A GASOLINA</v>
          </cell>
          <cell r="D1284">
            <v>0</v>
          </cell>
          <cell r="E1284">
            <v>0</v>
          </cell>
          <cell r="F1284" t="str">
            <v>DIA</v>
          </cell>
          <cell r="G1284">
            <v>35000</v>
          </cell>
          <cell r="H1284">
            <v>0.5</v>
          </cell>
          <cell r="I1284">
            <v>17500</v>
          </cell>
        </row>
        <row r="1285">
          <cell r="C1285" t="str">
            <v>FORMALETA</v>
          </cell>
          <cell r="D1285">
            <v>0</v>
          </cell>
          <cell r="E1285">
            <v>0</v>
          </cell>
          <cell r="F1285" t="str">
            <v>DIA</v>
          </cell>
          <cell r="G1285">
            <v>700</v>
          </cell>
          <cell r="H1285">
            <v>112</v>
          </cell>
          <cell r="I1285">
            <v>78400</v>
          </cell>
        </row>
        <row r="1286">
          <cell r="C1286" t="str">
            <v>EQUIPO DE SOLDADURA ELECTRICA</v>
          </cell>
          <cell r="D1286">
            <v>0</v>
          </cell>
          <cell r="E1286">
            <v>0</v>
          </cell>
          <cell r="F1286" t="str">
            <v>DIA</v>
          </cell>
          <cell r="G1286">
            <v>25000</v>
          </cell>
          <cell r="H1286">
            <v>0.2</v>
          </cell>
          <cell r="I1286">
            <v>5000</v>
          </cell>
        </row>
        <row r="1287">
          <cell r="C1287" t="str">
            <v>TALADRO</v>
          </cell>
          <cell r="D1287">
            <v>0</v>
          </cell>
          <cell r="E1287">
            <v>0</v>
          </cell>
          <cell r="F1287" t="str">
            <v>DIA</v>
          </cell>
          <cell r="G1287">
            <v>15000</v>
          </cell>
          <cell r="H1287">
            <v>0.05</v>
          </cell>
          <cell r="I1287">
            <v>750</v>
          </cell>
        </row>
        <row r="1288">
          <cell r="C1288" t="str">
            <v/>
          </cell>
          <cell r="D1288">
            <v>0</v>
          </cell>
          <cell r="E1288">
            <v>0</v>
          </cell>
          <cell r="F1288" t="str">
            <v/>
          </cell>
          <cell r="G1288" t="str">
            <v/>
          </cell>
          <cell r="H1288">
            <v>0</v>
          </cell>
          <cell r="I1288" t="str">
            <v/>
          </cell>
        </row>
        <row r="1289">
          <cell r="C1289" t="str">
            <v/>
          </cell>
          <cell r="D1289">
            <v>0</v>
          </cell>
          <cell r="E1289">
            <v>0</v>
          </cell>
          <cell r="F1289" t="str">
            <v/>
          </cell>
          <cell r="G1289" t="str">
            <v/>
          </cell>
          <cell r="H1289">
            <v>0</v>
          </cell>
          <cell r="I1289" t="str">
            <v/>
          </cell>
        </row>
        <row r="1290">
          <cell r="C1290" t="str">
            <v/>
          </cell>
          <cell r="D1290">
            <v>0</v>
          </cell>
          <cell r="E1290">
            <v>0</v>
          </cell>
          <cell r="F1290" t="str">
            <v/>
          </cell>
          <cell r="G1290" t="str">
            <v/>
          </cell>
          <cell r="H1290">
            <v>0</v>
          </cell>
          <cell r="I1290" t="str">
            <v/>
          </cell>
        </row>
        <row r="1291">
          <cell r="C1291" t="str">
            <v/>
          </cell>
          <cell r="D1291">
            <v>0</v>
          </cell>
          <cell r="E1291">
            <v>0</v>
          </cell>
          <cell r="F1291" t="str">
            <v/>
          </cell>
          <cell r="G1291" t="str">
            <v/>
          </cell>
          <cell r="H1291">
            <v>0</v>
          </cell>
          <cell r="I1291" t="str">
            <v/>
          </cell>
        </row>
        <row r="1292">
          <cell r="C1292" t="str">
            <v/>
          </cell>
          <cell r="D1292">
            <v>0</v>
          </cell>
          <cell r="E1292">
            <v>0</v>
          </cell>
          <cell r="F1292" t="str">
            <v/>
          </cell>
          <cell r="G1292" t="str">
            <v/>
          </cell>
          <cell r="H1292">
            <v>0</v>
          </cell>
          <cell r="I1292" t="str">
            <v/>
          </cell>
        </row>
        <row r="1293"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 t="str">
            <v xml:space="preserve">Subtotal Maquinaria y Equipos </v>
          </cell>
          <cell r="I1293">
            <v>111650</v>
          </cell>
        </row>
        <row r="1294">
          <cell r="C1294" t="str">
            <v>MATERIALES EN OBRA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C1295" t="str">
            <v>DESCRIPCION</v>
          </cell>
          <cell r="D1295">
            <v>0</v>
          </cell>
          <cell r="E1295">
            <v>0</v>
          </cell>
          <cell r="F1295" t="str">
            <v>UNIDAD</v>
          </cell>
          <cell r="G1295" t="str">
            <v>PRECIO UNITARIO</v>
          </cell>
          <cell r="H1295" t="str">
            <v>CANTIDAD</v>
          </cell>
          <cell r="I1295" t="str">
            <v>VALOR UNITARIO</v>
          </cell>
        </row>
        <row r="1296">
          <cell r="C1296" t="str">
            <v>CONCRETO DE 24,5 Mpa (F'c = 3500PSI) ELABORADO EN OBRA</v>
          </cell>
          <cell r="D1296">
            <v>0</v>
          </cell>
          <cell r="E1296">
            <v>0</v>
          </cell>
          <cell r="F1296" t="str">
            <v>M3</v>
          </cell>
          <cell r="G1296">
            <v>340360</v>
          </cell>
          <cell r="H1296">
            <v>1.9</v>
          </cell>
          <cell r="I1296">
            <v>646684</v>
          </cell>
        </row>
        <row r="1297">
          <cell r="C1297" t="str">
            <v>IMPERMEABILIZANTE PARA CONCRETO</v>
          </cell>
          <cell r="D1297">
            <v>0</v>
          </cell>
          <cell r="E1297">
            <v>0</v>
          </cell>
          <cell r="F1297" t="str">
            <v>GLB</v>
          </cell>
          <cell r="G1297">
            <v>23200</v>
          </cell>
          <cell r="H1297">
            <v>1.9</v>
          </cell>
          <cell r="I1297">
            <v>44080</v>
          </cell>
        </row>
        <row r="1298">
          <cell r="C1298" t="str">
            <v xml:space="preserve">TAPA PARA POZO DE INSPECCION D = 0.61M CON LLAVE DE SEGURIDAD </v>
          </cell>
          <cell r="D1298">
            <v>0</v>
          </cell>
          <cell r="E1298">
            <v>0</v>
          </cell>
          <cell r="F1298" t="str">
            <v>UND</v>
          </cell>
          <cell r="G1298">
            <v>713400</v>
          </cell>
          <cell r="H1298">
            <v>1</v>
          </cell>
          <cell r="I1298">
            <v>713400</v>
          </cell>
        </row>
        <row r="1299">
          <cell r="C1299" t="str">
            <v>REFUERZO FIGURADO Y ARMADO DE 60.000PSI SEGÚN PLANOS Y ESPECIFICACIONES</v>
          </cell>
          <cell r="D1299">
            <v>0</v>
          </cell>
          <cell r="E1299">
            <v>0</v>
          </cell>
          <cell r="F1299" t="str">
            <v>KG</v>
          </cell>
          <cell r="G1299">
            <v>3870</v>
          </cell>
          <cell r="H1299">
            <v>149</v>
          </cell>
          <cell r="I1299">
            <v>576630</v>
          </cell>
        </row>
        <row r="1300">
          <cell r="C1300" t="str">
            <v>LISTÓN ABARCO 3m</v>
          </cell>
          <cell r="D1300">
            <v>0</v>
          </cell>
          <cell r="E1300">
            <v>0</v>
          </cell>
          <cell r="F1300" t="str">
            <v>M</v>
          </cell>
          <cell r="G1300">
            <v>5000</v>
          </cell>
          <cell r="H1300">
            <v>6</v>
          </cell>
          <cell r="I1300">
            <v>30000</v>
          </cell>
        </row>
        <row r="1301">
          <cell r="C1301" t="str">
            <v>PUNTILLA  2"</v>
          </cell>
          <cell r="D1301">
            <v>0</v>
          </cell>
          <cell r="E1301">
            <v>0</v>
          </cell>
          <cell r="F1301" t="str">
            <v>LB</v>
          </cell>
          <cell r="G1301">
            <v>2920</v>
          </cell>
          <cell r="H1301">
            <v>1.6</v>
          </cell>
          <cell r="I1301">
            <v>4672</v>
          </cell>
        </row>
        <row r="1302">
          <cell r="C1302" t="str">
            <v>TABLA CATIVO 0,30m</v>
          </cell>
          <cell r="D1302">
            <v>0</v>
          </cell>
          <cell r="E1302">
            <v>0</v>
          </cell>
          <cell r="F1302" t="str">
            <v>M</v>
          </cell>
          <cell r="G1302">
            <v>2500</v>
          </cell>
          <cell r="H1302">
            <v>6</v>
          </cell>
          <cell r="I1302">
            <v>15000</v>
          </cell>
        </row>
        <row r="1303">
          <cell r="C1303" t="str">
            <v>SOLDADURA ELECTRICA</v>
          </cell>
          <cell r="D1303">
            <v>0</v>
          </cell>
          <cell r="E1303">
            <v>0</v>
          </cell>
          <cell r="F1303" t="str">
            <v>KG</v>
          </cell>
          <cell r="G1303">
            <v>4200</v>
          </cell>
          <cell r="H1303">
            <v>1</v>
          </cell>
          <cell r="I1303">
            <v>4200</v>
          </cell>
        </row>
        <row r="1304">
          <cell r="C1304" t="str">
            <v>PELDAÑOS METALICOS CUADRADOS</v>
          </cell>
          <cell r="D1304">
            <v>0</v>
          </cell>
          <cell r="E1304">
            <v>0</v>
          </cell>
          <cell r="F1304" t="str">
            <v>UND</v>
          </cell>
          <cell r="G1304">
            <v>30000</v>
          </cell>
          <cell r="H1304">
            <v>3</v>
          </cell>
          <cell r="I1304">
            <v>90000</v>
          </cell>
        </row>
        <row r="1305">
          <cell r="C1305" t="str">
            <v xml:space="preserve">ANGULO 2" e = 3/16" G-50 </v>
          </cell>
          <cell r="D1305">
            <v>0</v>
          </cell>
          <cell r="E1305">
            <v>0</v>
          </cell>
          <cell r="F1305" t="str">
            <v>ML</v>
          </cell>
          <cell r="G1305">
            <v>9648</v>
          </cell>
          <cell r="H1305">
            <v>3</v>
          </cell>
          <cell r="I1305">
            <v>28944</v>
          </cell>
        </row>
        <row r="1306">
          <cell r="C1306" t="str">
            <v>ANCLAJE COLAPSIBLE METALICO 3/8" LARGO</v>
          </cell>
          <cell r="D1306">
            <v>0</v>
          </cell>
          <cell r="E1306">
            <v>0</v>
          </cell>
          <cell r="F1306" t="str">
            <v>UND</v>
          </cell>
          <cell r="G1306">
            <v>1060</v>
          </cell>
          <cell r="H1306">
            <v>6</v>
          </cell>
          <cell r="I1306">
            <v>6360</v>
          </cell>
        </row>
        <row r="1307">
          <cell r="C1307" t="str">
            <v/>
          </cell>
          <cell r="D1307">
            <v>0</v>
          </cell>
          <cell r="E1307">
            <v>0</v>
          </cell>
          <cell r="F1307" t="str">
            <v/>
          </cell>
          <cell r="G1307" t="str">
            <v/>
          </cell>
          <cell r="H1307">
            <v>0</v>
          </cell>
          <cell r="I1307" t="str">
            <v/>
          </cell>
        </row>
        <row r="1308"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 t="str">
            <v xml:space="preserve">Subtotal Materiales en Obra </v>
          </cell>
          <cell r="I1308">
            <v>2159970</v>
          </cell>
        </row>
        <row r="1309">
          <cell r="C1309" t="str">
            <v>TRANSPORTE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C1310" t="str">
            <v>DESCRIPCION</v>
          </cell>
          <cell r="D1310" t="str">
            <v>UNIDAD</v>
          </cell>
          <cell r="E1310" t="str">
            <v>CANTIDAD</v>
          </cell>
          <cell r="F1310" t="str">
            <v>DIST.</v>
          </cell>
          <cell r="G1310" t="str">
            <v>UNIDAD/KM</v>
          </cell>
          <cell r="H1310" t="str">
            <v>TARIFA</v>
          </cell>
          <cell r="I1310" t="str">
            <v>VALOR UNITARIO</v>
          </cell>
        </row>
        <row r="1311">
          <cell r="C1311" t="str">
            <v/>
          </cell>
          <cell r="D1311" t="str">
            <v/>
          </cell>
          <cell r="E1311">
            <v>0</v>
          </cell>
          <cell r="F1311">
            <v>0</v>
          </cell>
          <cell r="G1311" t="str">
            <v/>
          </cell>
          <cell r="H1311" t="str">
            <v/>
          </cell>
          <cell r="I1311" t="str">
            <v/>
          </cell>
        </row>
        <row r="1312">
          <cell r="C1312" t="str">
            <v/>
          </cell>
          <cell r="D1312" t="str">
            <v/>
          </cell>
          <cell r="E1312">
            <v>0</v>
          </cell>
          <cell r="F1312">
            <v>0</v>
          </cell>
          <cell r="G1312" t="str">
            <v/>
          </cell>
          <cell r="H1312" t="str">
            <v/>
          </cell>
          <cell r="I1312" t="str">
            <v/>
          </cell>
        </row>
        <row r="1313">
          <cell r="C1313" t="str">
            <v/>
          </cell>
          <cell r="D1313" t="str">
            <v/>
          </cell>
          <cell r="E1313">
            <v>0</v>
          </cell>
          <cell r="F1313">
            <v>0</v>
          </cell>
          <cell r="G1313" t="str">
            <v/>
          </cell>
          <cell r="H1313" t="str">
            <v/>
          </cell>
          <cell r="I1313" t="str">
            <v/>
          </cell>
        </row>
        <row r="1314">
          <cell r="C1314" t="str">
            <v/>
          </cell>
          <cell r="D1314" t="str">
            <v/>
          </cell>
          <cell r="E1314">
            <v>0</v>
          </cell>
          <cell r="F1314">
            <v>0</v>
          </cell>
          <cell r="G1314" t="str">
            <v/>
          </cell>
          <cell r="H1314" t="str">
            <v/>
          </cell>
          <cell r="I1314" t="str">
            <v/>
          </cell>
        </row>
        <row r="1315">
          <cell r="C1315" t="str">
            <v/>
          </cell>
          <cell r="D1315" t="str">
            <v/>
          </cell>
          <cell r="E1315">
            <v>0</v>
          </cell>
          <cell r="F1315">
            <v>0</v>
          </cell>
          <cell r="G1315" t="str">
            <v/>
          </cell>
          <cell r="H1315" t="str">
            <v/>
          </cell>
          <cell r="I1315" t="str">
            <v/>
          </cell>
        </row>
        <row r="1316"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 t="str">
            <v xml:space="preserve">Subtotal Transporte </v>
          </cell>
          <cell r="I1316">
            <v>0</v>
          </cell>
        </row>
        <row r="1317">
          <cell r="C1317" t="str">
            <v>MANO DE OBRA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C1318" t="str">
            <v>DESCRIPCION</v>
          </cell>
          <cell r="D1318" t="str">
            <v>CANTIDAD</v>
          </cell>
          <cell r="E1318" t="str">
            <v>JORNAL</v>
          </cell>
          <cell r="F1318" t="str">
            <v>PRESTAC.</v>
          </cell>
          <cell r="G1318" t="str">
            <v>JORNAL TOTAL</v>
          </cell>
          <cell r="H1318" t="str">
            <v>RENDIMIENTO</v>
          </cell>
          <cell r="I1318" t="str">
            <v>VALOR UNITARIO</v>
          </cell>
        </row>
        <row r="1319">
          <cell r="C1319" t="str">
            <v>AYUDANTE ALBAÑILERIA</v>
          </cell>
          <cell r="D1319">
            <v>1</v>
          </cell>
          <cell r="E1319">
            <v>32220</v>
          </cell>
          <cell r="F1319">
            <v>0.70709959794144628</v>
          </cell>
          <cell r="G1319">
            <v>55002.749045673394</v>
          </cell>
          <cell r="H1319">
            <v>1</v>
          </cell>
          <cell r="I1319">
            <v>55002.75</v>
          </cell>
        </row>
        <row r="1320">
          <cell r="C1320" t="str">
            <v>OFICIAL ALBAÑILERIA</v>
          </cell>
          <cell r="D1320">
            <v>1</v>
          </cell>
          <cell r="E1320">
            <v>47260</v>
          </cell>
          <cell r="F1320">
            <v>0.67776305462046826</v>
          </cell>
          <cell r="G1320">
            <v>79291.081961363321</v>
          </cell>
          <cell r="H1320">
            <v>1</v>
          </cell>
          <cell r="I1320">
            <v>79291.08</v>
          </cell>
        </row>
        <row r="1321">
          <cell r="C1321" t="str">
            <v>SOLDADOR</v>
          </cell>
          <cell r="D1321">
            <v>1</v>
          </cell>
          <cell r="E1321">
            <v>75180</v>
          </cell>
          <cell r="F1321">
            <v>0.59538418439857388</v>
          </cell>
          <cell r="G1321">
            <v>119940.98298308477</v>
          </cell>
          <cell r="H1321">
            <v>0.2</v>
          </cell>
          <cell r="I1321">
            <v>23988.2</v>
          </cell>
        </row>
        <row r="1322">
          <cell r="C1322" t="str">
            <v/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 t="str">
            <v/>
          </cell>
        </row>
        <row r="1323">
          <cell r="C1323" t="str">
            <v/>
          </cell>
          <cell r="D1323">
            <v>0</v>
          </cell>
          <cell r="E1323" t="str">
            <v/>
          </cell>
          <cell r="F1323" t="str">
            <v/>
          </cell>
          <cell r="G1323" t="str">
            <v/>
          </cell>
          <cell r="H1323">
            <v>0</v>
          </cell>
          <cell r="I1323" t="str">
            <v/>
          </cell>
        </row>
        <row r="1324">
          <cell r="C1324" t="str">
            <v/>
          </cell>
          <cell r="D1324">
            <v>0</v>
          </cell>
          <cell r="E1324" t="str">
            <v/>
          </cell>
          <cell r="F1324" t="str">
            <v/>
          </cell>
          <cell r="G1324" t="str">
            <v/>
          </cell>
          <cell r="H1324">
            <v>0</v>
          </cell>
          <cell r="I1324" t="str">
            <v/>
          </cell>
        </row>
        <row r="1325">
          <cell r="C1325" t="str">
            <v/>
          </cell>
          <cell r="D1325">
            <v>0</v>
          </cell>
          <cell r="E1325" t="str">
            <v/>
          </cell>
          <cell r="F1325" t="str">
            <v/>
          </cell>
          <cell r="G1325" t="str">
            <v/>
          </cell>
          <cell r="H1325">
            <v>0</v>
          </cell>
          <cell r="I1325" t="str">
            <v/>
          </cell>
        </row>
        <row r="1326">
          <cell r="C1326" t="str">
            <v/>
          </cell>
          <cell r="D1326">
            <v>0</v>
          </cell>
          <cell r="E1326" t="str">
            <v/>
          </cell>
          <cell r="F1326" t="str">
            <v/>
          </cell>
          <cell r="G1326" t="str">
            <v/>
          </cell>
          <cell r="H1326">
            <v>0</v>
          </cell>
          <cell r="I1326" t="str">
            <v/>
          </cell>
        </row>
        <row r="1327">
          <cell r="C1327" t="str">
            <v/>
          </cell>
          <cell r="D1327">
            <v>0</v>
          </cell>
          <cell r="E1327" t="str">
            <v/>
          </cell>
          <cell r="F1327" t="str">
            <v/>
          </cell>
          <cell r="G1327" t="str">
            <v/>
          </cell>
          <cell r="H1327">
            <v>0</v>
          </cell>
          <cell r="I1327" t="str">
            <v/>
          </cell>
        </row>
        <row r="1328">
          <cell r="C1328" t="str">
            <v/>
          </cell>
          <cell r="D1328">
            <v>0</v>
          </cell>
          <cell r="E1328" t="str">
            <v/>
          </cell>
          <cell r="F1328" t="str">
            <v/>
          </cell>
          <cell r="G1328" t="str">
            <v/>
          </cell>
          <cell r="H1328">
            <v>0</v>
          </cell>
          <cell r="I1328" t="str">
            <v/>
          </cell>
        </row>
        <row r="1329"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 t="str">
            <v xml:space="preserve">Subtotal Mano de Obra </v>
          </cell>
          <cell r="I1329">
            <v>158283</v>
          </cell>
        </row>
        <row r="1330"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</row>
        <row r="1332">
          <cell r="C1332" t="str">
            <v xml:space="preserve">VALOR PRECIO UNITARIO 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2429903</v>
          </cell>
        </row>
        <row r="1333"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C1334" t="str">
            <v>AEC-068</v>
          </cell>
          <cell r="D1334" t="str">
            <v xml:space="preserve">SUMINISTRO E INSTALACIÓN DE TUBERIA EN ACERO AL CARBON DE 4” SCH 40 SIN COSTURA, PARA CRUCE DE ACCIDENTES TOPOGRAFICOS </v>
          </cell>
          <cell r="E1334">
            <v>0</v>
          </cell>
          <cell r="F1334">
            <v>1</v>
          </cell>
          <cell r="G1334">
            <v>711360</v>
          </cell>
          <cell r="H1334" t="str">
            <v>UNIDAD :</v>
          </cell>
          <cell r="I1334" t="str">
            <v>ML</v>
          </cell>
        </row>
        <row r="1335">
          <cell r="C1335" t="str">
            <v xml:space="preserve">SUMINISTRO E INSTALACIÓN DE TUBERIA EN ACERO AL CARBON DE 4” SCH 40 SIN COSTURA, PARA CRUCE DE ACCIDENTES TOPOGRAFICOS 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</row>
        <row r="1336"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C1337" t="str">
            <v>MAQUINARIA Y EQUIPOS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C1338" t="str">
            <v>DESCRIPCION</v>
          </cell>
          <cell r="D1338">
            <v>0</v>
          </cell>
          <cell r="E1338">
            <v>0</v>
          </cell>
          <cell r="F1338" t="str">
            <v>UNIDAD</v>
          </cell>
          <cell r="G1338" t="str">
            <v>TARIFA/ UNIDAD</v>
          </cell>
          <cell r="H1338" t="str">
            <v>RENDIMIENTO</v>
          </cell>
          <cell r="I1338" t="str">
            <v>VALOR UNITARIO</v>
          </cell>
        </row>
        <row r="1339">
          <cell r="C1339" t="str">
            <v>HERRAMIENTAS MENORES</v>
          </cell>
          <cell r="D1339">
            <v>0</v>
          </cell>
          <cell r="E1339">
            <v>0</v>
          </cell>
          <cell r="F1339" t="str">
            <v>GLB</v>
          </cell>
          <cell r="G1339">
            <v>1000</v>
          </cell>
          <cell r="H1339">
            <v>0.83333333333333337</v>
          </cell>
          <cell r="I1339">
            <v>833.33</v>
          </cell>
        </row>
        <row r="1340">
          <cell r="C1340" t="str">
            <v>RETROEXCAVADORA CARGADORA JD-510</v>
          </cell>
          <cell r="D1340">
            <v>0</v>
          </cell>
          <cell r="E1340">
            <v>0</v>
          </cell>
          <cell r="F1340" t="str">
            <v>HORA</v>
          </cell>
          <cell r="G1340">
            <v>120000</v>
          </cell>
          <cell r="H1340">
            <v>8.3333333333333329E-2</v>
          </cell>
          <cell r="I1340">
            <v>10000</v>
          </cell>
        </row>
        <row r="1341">
          <cell r="C1341" t="str">
            <v>DIFERENCIAL 1 TONELADA</v>
          </cell>
          <cell r="D1341">
            <v>0</v>
          </cell>
          <cell r="E1341">
            <v>0</v>
          </cell>
          <cell r="F1341" t="str">
            <v>DIA</v>
          </cell>
          <cell r="G1341">
            <v>25000</v>
          </cell>
          <cell r="H1341">
            <v>8.3333333333333329E-2</v>
          </cell>
          <cell r="I1341">
            <v>2083.33</v>
          </cell>
        </row>
        <row r="1342"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C1345" t="str">
            <v/>
          </cell>
          <cell r="D1345">
            <v>0</v>
          </cell>
          <cell r="E1345">
            <v>0</v>
          </cell>
          <cell r="F1345" t="str">
            <v/>
          </cell>
          <cell r="G1345" t="str">
            <v/>
          </cell>
          <cell r="H1345">
            <v>0</v>
          </cell>
          <cell r="I1345" t="str">
            <v/>
          </cell>
        </row>
        <row r="1346">
          <cell r="C1346" t="str">
            <v/>
          </cell>
          <cell r="D1346">
            <v>0</v>
          </cell>
          <cell r="E1346">
            <v>0</v>
          </cell>
          <cell r="F1346" t="str">
            <v/>
          </cell>
          <cell r="G1346" t="str">
            <v/>
          </cell>
          <cell r="H1346">
            <v>0</v>
          </cell>
          <cell r="I1346" t="str">
            <v/>
          </cell>
        </row>
        <row r="1347">
          <cell r="C1347" t="str">
            <v/>
          </cell>
          <cell r="D1347">
            <v>0</v>
          </cell>
          <cell r="E1347">
            <v>0</v>
          </cell>
          <cell r="F1347" t="str">
            <v/>
          </cell>
          <cell r="G1347" t="str">
            <v/>
          </cell>
          <cell r="H1347">
            <v>0</v>
          </cell>
          <cell r="I1347" t="str">
            <v/>
          </cell>
        </row>
        <row r="1348">
          <cell r="C1348" t="str">
            <v/>
          </cell>
          <cell r="D1348">
            <v>0</v>
          </cell>
          <cell r="E1348">
            <v>0</v>
          </cell>
          <cell r="F1348" t="str">
            <v/>
          </cell>
          <cell r="G1348" t="str">
            <v/>
          </cell>
          <cell r="H1348">
            <v>0</v>
          </cell>
          <cell r="I1348" t="str">
            <v/>
          </cell>
        </row>
        <row r="1349"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 t="str">
            <v xml:space="preserve">Subtotal Maquinaria y Equipos </v>
          </cell>
          <cell r="I1349">
            <v>12917</v>
          </cell>
        </row>
        <row r="1350">
          <cell r="C1350" t="str">
            <v>MATERIALES EN OBRA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C1351" t="str">
            <v>DESCRIPCION</v>
          </cell>
          <cell r="D1351">
            <v>0</v>
          </cell>
          <cell r="E1351">
            <v>0</v>
          </cell>
          <cell r="F1351" t="str">
            <v>UNIDAD</v>
          </cell>
          <cell r="G1351" t="str">
            <v>PRECIO UNITARIO</v>
          </cell>
          <cell r="H1351" t="str">
            <v>CANTIDAD</v>
          </cell>
          <cell r="I1351" t="str">
            <v>VALOR UNITARIO</v>
          </cell>
        </row>
        <row r="1352">
          <cell r="C1352" t="str">
            <v>PINTURA EN ALTO SOLIDO</v>
          </cell>
          <cell r="D1352">
            <v>0</v>
          </cell>
          <cell r="E1352">
            <v>0</v>
          </cell>
          <cell r="F1352" t="str">
            <v>GLN</v>
          </cell>
          <cell r="G1352">
            <v>115840</v>
          </cell>
          <cell r="H1352">
            <v>8.3333333333333329E-2</v>
          </cell>
          <cell r="I1352">
            <v>9653.3333333333321</v>
          </cell>
        </row>
        <row r="1353">
          <cell r="C1353" t="str">
            <v>BRIDA SUP-ON TIPO ISO 4" EN ACERO AL CARBON</v>
          </cell>
          <cell r="D1353">
            <v>0</v>
          </cell>
          <cell r="E1353">
            <v>0</v>
          </cell>
          <cell r="F1353" t="str">
            <v>UND</v>
          </cell>
          <cell r="G1353">
            <v>79000</v>
          </cell>
          <cell r="H1353">
            <v>0.16666666666666666</v>
          </cell>
          <cell r="I1353">
            <v>13166.666666666666</v>
          </cell>
        </row>
        <row r="1354">
          <cell r="C1354" t="str">
            <v>TORNILLERIA GRADO 5" 3/4" X 4"</v>
          </cell>
          <cell r="D1354">
            <v>0</v>
          </cell>
          <cell r="E1354">
            <v>0</v>
          </cell>
          <cell r="F1354" t="str">
            <v>UND</v>
          </cell>
          <cell r="G1354">
            <v>5000</v>
          </cell>
          <cell r="H1354">
            <v>1.3333333333333333</v>
          </cell>
          <cell r="I1354">
            <v>6666.6666666666661</v>
          </cell>
        </row>
        <row r="1355">
          <cell r="C1355" t="str">
            <v>EMPAQUETADURA NEOPRENO 1/8"</v>
          </cell>
          <cell r="D1355">
            <v>0</v>
          </cell>
          <cell r="E1355">
            <v>0</v>
          </cell>
          <cell r="F1355" t="str">
            <v>UND</v>
          </cell>
          <cell r="G1355">
            <v>30000</v>
          </cell>
          <cell r="H1355">
            <v>0.16666666666666666</v>
          </cell>
          <cell r="I1355">
            <v>5000</v>
          </cell>
        </row>
        <row r="1356"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C1361" t="str">
            <v/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C1362" t="str">
            <v/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 t="str">
            <v xml:space="preserve">Subtotal Materiales en Obra </v>
          </cell>
          <cell r="I1363">
            <v>34487</v>
          </cell>
        </row>
        <row r="1364">
          <cell r="C1364" t="str">
            <v>TRANSPORTE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</row>
        <row r="1365">
          <cell r="C1365" t="str">
            <v>DESCRIPCION</v>
          </cell>
          <cell r="D1365" t="str">
            <v>UNIDAD</v>
          </cell>
          <cell r="E1365" t="str">
            <v>CANTIDAD</v>
          </cell>
          <cell r="F1365" t="str">
            <v>DIST.</v>
          </cell>
          <cell r="G1365" t="str">
            <v>UNIDAD/KM</v>
          </cell>
          <cell r="H1365" t="str">
            <v>TARIFA</v>
          </cell>
          <cell r="I1365" t="str">
            <v>VALOR UNITARIO</v>
          </cell>
        </row>
        <row r="1366">
          <cell r="C1366" t="str">
            <v>TRANSPORTE TUBERIA</v>
          </cell>
          <cell r="D1366" t="str">
            <v>KG</v>
          </cell>
          <cell r="E1366">
            <v>6666.666666666667</v>
          </cell>
          <cell r="F1366">
            <v>0.1</v>
          </cell>
          <cell r="G1366">
            <v>666.66666666666674</v>
          </cell>
          <cell r="H1366">
            <v>500</v>
          </cell>
          <cell r="I1366">
            <v>333333.33333333337</v>
          </cell>
        </row>
        <row r="1367">
          <cell r="C1367" t="str">
            <v/>
          </cell>
          <cell r="D1367" t="str">
            <v/>
          </cell>
          <cell r="E1367">
            <v>0</v>
          </cell>
          <cell r="F1367">
            <v>0</v>
          </cell>
          <cell r="G1367" t="str">
            <v/>
          </cell>
          <cell r="H1367" t="str">
            <v/>
          </cell>
          <cell r="I1367" t="str">
            <v/>
          </cell>
        </row>
        <row r="1368">
          <cell r="C1368" t="str">
            <v/>
          </cell>
          <cell r="D1368" t="str">
            <v/>
          </cell>
          <cell r="E1368">
            <v>0</v>
          </cell>
          <cell r="F1368">
            <v>0</v>
          </cell>
          <cell r="G1368" t="str">
            <v/>
          </cell>
          <cell r="H1368" t="str">
            <v/>
          </cell>
          <cell r="I1368" t="str">
            <v/>
          </cell>
        </row>
        <row r="1369">
          <cell r="C1369" t="str">
            <v/>
          </cell>
          <cell r="D1369" t="str">
            <v/>
          </cell>
          <cell r="E1369">
            <v>0</v>
          </cell>
          <cell r="F1369">
            <v>0</v>
          </cell>
          <cell r="G1369" t="str">
            <v/>
          </cell>
          <cell r="H1369" t="str">
            <v/>
          </cell>
          <cell r="I1369" t="str">
            <v/>
          </cell>
        </row>
        <row r="1370">
          <cell r="C1370" t="str">
            <v/>
          </cell>
          <cell r="D1370" t="str">
            <v/>
          </cell>
          <cell r="E1370">
            <v>0</v>
          </cell>
          <cell r="F1370">
            <v>0</v>
          </cell>
          <cell r="G1370" t="str">
            <v/>
          </cell>
          <cell r="H1370" t="str">
            <v/>
          </cell>
          <cell r="I1370" t="str">
            <v/>
          </cell>
        </row>
        <row r="1371"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 t="str">
            <v xml:space="preserve">Subtotal Transporte </v>
          </cell>
          <cell r="I1371">
            <v>333333</v>
          </cell>
        </row>
        <row r="1372">
          <cell r="C1372" t="str">
            <v>MANO DE OBRA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C1373" t="str">
            <v>DESCRIPCION</v>
          </cell>
          <cell r="D1373" t="str">
            <v>CANTIDAD</v>
          </cell>
          <cell r="E1373" t="str">
            <v>JORNAL</v>
          </cell>
          <cell r="F1373" t="str">
            <v>PRESTAC.</v>
          </cell>
          <cell r="G1373" t="str">
            <v>JORNAL TOTAL</v>
          </cell>
          <cell r="H1373" t="str">
            <v>RENDIMIENTO</v>
          </cell>
          <cell r="I1373" t="str">
            <v>VALOR UNITARIO</v>
          </cell>
        </row>
        <row r="1374">
          <cell r="C1374" t="str">
            <v>AYUDANTE SOLDADURA</v>
          </cell>
          <cell r="D1374">
            <v>2</v>
          </cell>
          <cell r="E1374">
            <v>41890</v>
          </cell>
          <cell r="F1374">
            <v>0.7168654425297849</v>
          </cell>
          <cell r="G1374">
            <v>143841.88200000001</v>
          </cell>
          <cell r="H1374">
            <v>0.5</v>
          </cell>
          <cell r="I1374">
            <v>71920.941000000006</v>
          </cell>
        </row>
        <row r="1375">
          <cell r="C1375" t="str">
            <v>OFICIAL ELECTRICO</v>
          </cell>
          <cell r="D1375">
            <v>1</v>
          </cell>
          <cell r="E1375">
            <v>61430</v>
          </cell>
          <cell r="F1375">
            <v>0.59923709167544792</v>
          </cell>
          <cell r="G1375">
            <v>105469.167</v>
          </cell>
          <cell r="H1375">
            <v>0.5</v>
          </cell>
          <cell r="I1375">
            <v>52734.583500000001</v>
          </cell>
        </row>
        <row r="1376">
          <cell r="C1376" t="str">
            <v>SOLDADOR</v>
          </cell>
          <cell r="D1376">
            <v>2</v>
          </cell>
          <cell r="E1376">
            <v>75180</v>
          </cell>
          <cell r="F1376">
            <v>0.59652747252747251</v>
          </cell>
          <cell r="G1376">
            <v>258153.084</v>
          </cell>
          <cell r="H1376">
            <v>0.5</v>
          </cell>
          <cell r="I1376">
            <v>129076.542</v>
          </cell>
        </row>
        <row r="1377">
          <cell r="C1377" t="str">
            <v>AYUDANTE PINTOR</v>
          </cell>
          <cell r="D1377">
            <v>1</v>
          </cell>
          <cell r="E1377">
            <v>37590</v>
          </cell>
          <cell r="F1377">
            <v>0.7168654425297849</v>
          </cell>
          <cell r="G1377">
            <v>64538.271000000001</v>
          </cell>
          <cell r="H1377">
            <v>0.5</v>
          </cell>
          <cell r="I1377">
            <v>32269.1355</v>
          </cell>
        </row>
        <row r="1378">
          <cell r="C1378" t="str">
            <v>OFICIAL FONTANERIA</v>
          </cell>
          <cell r="D1378">
            <v>1</v>
          </cell>
          <cell r="E1378">
            <v>51980</v>
          </cell>
          <cell r="F1378">
            <v>0.68508743806172268</v>
          </cell>
          <cell r="G1378">
            <v>89244.462</v>
          </cell>
          <cell r="H1378">
            <v>0.5</v>
          </cell>
          <cell r="I1378">
            <v>44622.231</v>
          </cell>
        </row>
        <row r="1379">
          <cell r="C1379" t="str">
            <v/>
          </cell>
          <cell r="D1379">
            <v>0</v>
          </cell>
          <cell r="E1379" t="str">
            <v/>
          </cell>
          <cell r="F1379" t="str">
            <v/>
          </cell>
          <cell r="G1379" t="str">
            <v/>
          </cell>
          <cell r="H1379">
            <v>0</v>
          </cell>
          <cell r="I1379" t="str">
            <v/>
          </cell>
        </row>
        <row r="1380">
          <cell r="C1380" t="str">
            <v/>
          </cell>
          <cell r="D1380">
            <v>0</v>
          </cell>
          <cell r="E1380" t="str">
            <v/>
          </cell>
          <cell r="F1380" t="str">
            <v/>
          </cell>
          <cell r="G1380" t="str">
            <v/>
          </cell>
          <cell r="H1380">
            <v>0</v>
          </cell>
          <cell r="I1380" t="str">
            <v/>
          </cell>
        </row>
        <row r="1381">
          <cell r="C1381" t="str">
            <v/>
          </cell>
          <cell r="D1381">
            <v>0</v>
          </cell>
          <cell r="E1381" t="str">
            <v/>
          </cell>
          <cell r="F1381" t="str">
            <v/>
          </cell>
          <cell r="G1381" t="str">
            <v/>
          </cell>
          <cell r="H1381">
            <v>0</v>
          </cell>
          <cell r="I1381" t="str">
            <v/>
          </cell>
        </row>
        <row r="1382">
          <cell r="C1382" t="str">
            <v/>
          </cell>
          <cell r="D1382">
            <v>0</v>
          </cell>
          <cell r="E1382" t="str">
            <v/>
          </cell>
          <cell r="F1382" t="str">
            <v/>
          </cell>
          <cell r="G1382" t="str">
            <v/>
          </cell>
          <cell r="H1382">
            <v>0</v>
          </cell>
          <cell r="I1382" t="str">
            <v/>
          </cell>
        </row>
        <row r="1383">
          <cell r="C1383" t="str">
            <v/>
          </cell>
          <cell r="D1383">
            <v>0</v>
          </cell>
          <cell r="E1383" t="str">
            <v/>
          </cell>
          <cell r="F1383" t="str">
            <v/>
          </cell>
          <cell r="G1383" t="str">
            <v/>
          </cell>
          <cell r="H1383">
            <v>0</v>
          </cell>
          <cell r="I1383" t="str">
            <v/>
          </cell>
        </row>
        <row r="1384"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 t="str">
            <v xml:space="preserve">Subtotal Mano de Obra </v>
          </cell>
          <cell r="I1384">
            <v>330623</v>
          </cell>
        </row>
        <row r="1385"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C1387" t="str">
            <v xml:space="preserve">VALOR PRECIO UNITARIO 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711360</v>
          </cell>
        </row>
        <row r="1388"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C1389" t="str">
            <v>ATA-041</v>
          </cell>
          <cell r="D1389" t="str">
            <v>INSTALACIÓN DE ACCESORIOS DE EXTREMO BRIDADO, DIAMETRO &lt; 8.0PULG (VÁLVULA, HIDRANTE, FILTRO EN YEE Y MACROMEDIDOR)</v>
          </cell>
          <cell r="E1389">
            <v>0</v>
          </cell>
          <cell r="F1389">
            <v>0.55000000000000004</v>
          </cell>
          <cell r="G1389">
            <v>82490</v>
          </cell>
          <cell r="H1389" t="str">
            <v>UNIDAD :</v>
          </cell>
          <cell r="I1389" t="str">
            <v>UND</v>
          </cell>
        </row>
        <row r="1390">
          <cell r="C1390" t="str">
            <v>INSTALACIÓN DE ACCESORIOS DE EXTREMO BRIDADO, DIAMETRO &lt; 8.0PULG (VÁLVULA, HIDRANTE, FILTRO EN YEE Y MACROMEDIDOR)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C1392" t="str">
            <v>MAQUINARIA Y EQUIPOS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C1393" t="str">
            <v>DESCRIPCION</v>
          </cell>
          <cell r="D1393">
            <v>0</v>
          </cell>
          <cell r="E1393">
            <v>0</v>
          </cell>
          <cell r="F1393" t="str">
            <v>UNIDAD</v>
          </cell>
          <cell r="G1393" t="str">
            <v>TARIFA/ UNIDAD</v>
          </cell>
          <cell r="H1393" t="str">
            <v>RENDIMIENTO</v>
          </cell>
          <cell r="I1393" t="str">
            <v>VALOR UNITARIO</v>
          </cell>
        </row>
        <row r="1394">
          <cell r="C1394" t="str">
            <v>HERRAMIENTAS MENORES</v>
          </cell>
          <cell r="D1394">
            <v>0</v>
          </cell>
          <cell r="E1394">
            <v>0</v>
          </cell>
          <cell r="F1394" t="str">
            <v>GLB</v>
          </cell>
          <cell r="G1394">
            <v>1000</v>
          </cell>
          <cell r="H1394">
            <v>1.25</v>
          </cell>
          <cell r="I1394">
            <v>1250</v>
          </cell>
        </row>
        <row r="1395">
          <cell r="C1395" t="str">
            <v/>
          </cell>
          <cell r="D1395">
            <v>0</v>
          </cell>
          <cell r="E1395">
            <v>0</v>
          </cell>
          <cell r="F1395" t="str">
            <v/>
          </cell>
          <cell r="G1395" t="str">
            <v/>
          </cell>
          <cell r="H1395">
            <v>0</v>
          </cell>
          <cell r="I1395" t="str">
            <v/>
          </cell>
        </row>
        <row r="1396">
          <cell r="C1396" t="str">
            <v/>
          </cell>
          <cell r="D1396">
            <v>0</v>
          </cell>
          <cell r="E1396">
            <v>0</v>
          </cell>
          <cell r="F1396" t="str">
            <v/>
          </cell>
          <cell r="G1396" t="str">
            <v/>
          </cell>
          <cell r="H1396">
            <v>0</v>
          </cell>
          <cell r="I1396" t="str">
            <v/>
          </cell>
        </row>
        <row r="1397">
          <cell r="C1397" t="str">
            <v/>
          </cell>
          <cell r="D1397">
            <v>0</v>
          </cell>
          <cell r="E1397">
            <v>0</v>
          </cell>
          <cell r="F1397" t="str">
            <v/>
          </cell>
          <cell r="G1397" t="str">
            <v/>
          </cell>
          <cell r="H1397">
            <v>0</v>
          </cell>
          <cell r="I1397" t="str">
            <v/>
          </cell>
        </row>
        <row r="1398">
          <cell r="C1398" t="str">
            <v/>
          </cell>
          <cell r="D1398">
            <v>0</v>
          </cell>
          <cell r="E1398">
            <v>0</v>
          </cell>
          <cell r="F1398" t="str">
            <v/>
          </cell>
          <cell r="G1398" t="str">
            <v/>
          </cell>
          <cell r="H1398">
            <v>0</v>
          </cell>
          <cell r="I1398" t="str">
            <v/>
          </cell>
        </row>
        <row r="1399">
          <cell r="C1399" t="str">
            <v/>
          </cell>
          <cell r="D1399">
            <v>0</v>
          </cell>
          <cell r="E1399">
            <v>0</v>
          </cell>
          <cell r="F1399" t="str">
            <v/>
          </cell>
          <cell r="G1399" t="str">
            <v/>
          </cell>
          <cell r="H1399">
            <v>0</v>
          </cell>
          <cell r="I1399" t="str">
            <v/>
          </cell>
        </row>
        <row r="1400">
          <cell r="C1400" t="str">
            <v/>
          </cell>
          <cell r="D1400">
            <v>0</v>
          </cell>
          <cell r="E1400">
            <v>0</v>
          </cell>
          <cell r="F1400" t="str">
            <v/>
          </cell>
          <cell r="G1400" t="str">
            <v/>
          </cell>
          <cell r="H1400">
            <v>0</v>
          </cell>
          <cell r="I1400" t="str">
            <v/>
          </cell>
        </row>
        <row r="1401">
          <cell r="C1401" t="str">
            <v/>
          </cell>
          <cell r="D1401">
            <v>0</v>
          </cell>
          <cell r="E1401">
            <v>0</v>
          </cell>
          <cell r="F1401" t="str">
            <v/>
          </cell>
          <cell r="G1401" t="str">
            <v/>
          </cell>
          <cell r="H1401">
            <v>0</v>
          </cell>
          <cell r="I1401" t="str">
            <v/>
          </cell>
        </row>
        <row r="1402">
          <cell r="C1402" t="str">
            <v/>
          </cell>
          <cell r="D1402">
            <v>0</v>
          </cell>
          <cell r="E1402">
            <v>0</v>
          </cell>
          <cell r="F1402" t="str">
            <v/>
          </cell>
          <cell r="G1402" t="str">
            <v/>
          </cell>
          <cell r="H1402">
            <v>0</v>
          </cell>
          <cell r="I1402" t="str">
            <v/>
          </cell>
        </row>
        <row r="1403">
          <cell r="C1403" t="str">
            <v/>
          </cell>
          <cell r="D1403">
            <v>0</v>
          </cell>
          <cell r="E1403">
            <v>0</v>
          </cell>
          <cell r="F1403" t="str">
            <v/>
          </cell>
          <cell r="G1403" t="str">
            <v/>
          </cell>
          <cell r="H1403">
            <v>0</v>
          </cell>
          <cell r="I1403" t="str">
            <v/>
          </cell>
        </row>
        <row r="1404"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 t="str">
            <v xml:space="preserve">Subtotal Maquinaria y Equipos </v>
          </cell>
          <cell r="I1404">
            <v>1250</v>
          </cell>
        </row>
        <row r="1405">
          <cell r="C1405" t="str">
            <v>MATERIALES EN OBRA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C1406" t="str">
            <v>DESCRIPCION</v>
          </cell>
          <cell r="D1406">
            <v>0</v>
          </cell>
          <cell r="E1406">
            <v>0</v>
          </cell>
          <cell r="F1406" t="str">
            <v>UNIDAD</v>
          </cell>
          <cell r="G1406" t="str">
            <v>PRECIO UNITARIO</v>
          </cell>
          <cell r="H1406" t="str">
            <v>CANTIDAD</v>
          </cell>
          <cell r="I1406" t="str">
            <v>VALOR UNITARIO</v>
          </cell>
        </row>
        <row r="1407">
          <cell r="C1407" t="str">
            <v/>
          </cell>
          <cell r="D1407">
            <v>0</v>
          </cell>
          <cell r="E1407">
            <v>0</v>
          </cell>
          <cell r="F1407" t="str">
            <v/>
          </cell>
          <cell r="G1407" t="str">
            <v/>
          </cell>
          <cell r="H1407">
            <v>0</v>
          </cell>
          <cell r="I1407" t="str">
            <v/>
          </cell>
        </row>
        <row r="1408">
          <cell r="C1408" t="str">
            <v/>
          </cell>
          <cell r="D1408">
            <v>0</v>
          </cell>
          <cell r="E1408">
            <v>0</v>
          </cell>
          <cell r="F1408" t="str">
            <v/>
          </cell>
          <cell r="G1408" t="str">
            <v/>
          </cell>
          <cell r="H1408">
            <v>0</v>
          </cell>
          <cell r="I1408" t="str">
            <v/>
          </cell>
        </row>
        <row r="1409">
          <cell r="C1409" t="str">
            <v/>
          </cell>
          <cell r="D1409">
            <v>0</v>
          </cell>
          <cell r="E1409">
            <v>0</v>
          </cell>
          <cell r="F1409" t="str">
            <v/>
          </cell>
          <cell r="G1409" t="str">
            <v/>
          </cell>
          <cell r="H1409">
            <v>0</v>
          </cell>
          <cell r="I1409" t="str">
            <v/>
          </cell>
        </row>
        <row r="1410">
          <cell r="C1410" t="str">
            <v/>
          </cell>
          <cell r="D1410">
            <v>0</v>
          </cell>
          <cell r="E1410">
            <v>0</v>
          </cell>
          <cell r="F1410" t="str">
            <v/>
          </cell>
          <cell r="G1410" t="str">
            <v/>
          </cell>
          <cell r="H1410">
            <v>0</v>
          </cell>
          <cell r="I1410" t="str">
            <v/>
          </cell>
        </row>
        <row r="1411">
          <cell r="C1411" t="str">
            <v/>
          </cell>
          <cell r="D1411">
            <v>0</v>
          </cell>
          <cell r="E1411">
            <v>0</v>
          </cell>
          <cell r="F1411" t="str">
            <v/>
          </cell>
          <cell r="G1411" t="str">
            <v/>
          </cell>
          <cell r="H1411">
            <v>0</v>
          </cell>
          <cell r="I1411" t="str">
            <v/>
          </cell>
        </row>
        <row r="1412">
          <cell r="C1412" t="str">
            <v/>
          </cell>
          <cell r="D1412">
            <v>0</v>
          </cell>
          <cell r="E1412">
            <v>0</v>
          </cell>
          <cell r="F1412" t="str">
            <v/>
          </cell>
          <cell r="G1412" t="str">
            <v/>
          </cell>
          <cell r="H1412">
            <v>0</v>
          </cell>
          <cell r="I1412" t="str">
            <v/>
          </cell>
        </row>
        <row r="1413">
          <cell r="C1413" t="str">
            <v/>
          </cell>
          <cell r="D1413">
            <v>0</v>
          </cell>
          <cell r="E1413">
            <v>0</v>
          </cell>
          <cell r="F1413" t="str">
            <v/>
          </cell>
          <cell r="G1413" t="str">
            <v/>
          </cell>
          <cell r="H1413">
            <v>0</v>
          </cell>
          <cell r="I1413" t="str">
            <v/>
          </cell>
        </row>
        <row r="1414">
          <cell r="C1414" t="str">
            <v/>
          </cell>
          <cell r="D1414">
            <v>0</v>
          </cell>
          <cell r="E1414">
            <v>0</v>
          </cell>
          <cell r="F1414" t="str">
            <v/>
          </cell>
          <cell r="G1414" t="str">
            <v/>
          </cell>
          <cell r="H1414">
            <v>0</v>
          </cell>
          <cell r="I1414" t="str">
            <v/>
          </cell>
        </row>
        <row r="1415">
          <cell r="C1415" t="str">
            <v/>
          </cell>
          <cell r="D1415">
            <v>0</v>
          </cell>
          <cell r="E1415">
            <v>0</v>
          </cell>
          <cell r="F1415" t="str">
            <v/>
          </cell>
          <cell r="G1415" t="str">
            <v/>
          </cell>
          <cell r="H1415">
            <v>0</v>
          </cell>
          <cell r="I1415" t="str">
            <v/>
          </cell>
        </row>
        <row r="1416">
          <cell r="C1416" t="str">
            <v/>
          </cell>
          <cell r="D1416">
            <v>0</v>
          </cell>
          <cell r="E1416">
            <v>0</v>
          </cell>
          <cell r="F1416" t="str">
            <v/>
          </cell>
          <cell r="G1416" t="str">
            <v/>
          </cell>
          <cell r="H1416">
            <v>0</v>
          </cell>
          <cell r="I1416" t="str">
            <v/>
          </cell>
        </row>
        <row r="1417">
          <cell r="C1417" t="str">
            <v/>
          </cell>
          <cell r="D1417">
            <v>0</v>
          </cell>
          <cell r="E1417">
            <v>0</v>
          </cell>
          <cell r="F1417" t="str">
            <v/>
          </cell>
          <cell r="G1417" t="str">
            <v/>
          </cell>
          <cell r="H1417">
            <v>0</v>
          </cell>
          <cell r="I1417" t="str">
            <v/>
          </cell>
        </row>
        <row r="1418">
          <cell r="C1418" t="str">
            <v/>
          </cell>
          <cell r="D1418">
            <v>0</v>
          </cell>
          <cell r="E1418">
            <v>0</v>
          </cell>
          <cell r="F1418" t="str">
            <v/>
          </cell>
          <cell r="G1418" t="str">
            <v/>
          </cell>
          <cell r="H1418">
            <v>0</v>
          </cell>
          <cell r="I1418" t="str">
            <v/>
          </cell>
        </row>
        <row r="1419"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 t="str">
            <v xml:space="preserve">Subtotal Materiales en Obra </v>
          </cell>
          <cell r="I1419">
            <v>0</v>
          </cell>
        </row>
        <row r="1420">
          <cell r="C1420" t="str">
            <v>TRANSPORTE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C1421" t="str">
            <v>DESCRIPCION</v>
          </cell>
          <cell r="D1421" t="str">
            <v>UNIDAD</v>
          </cell>
          <cell r="E1421" t="str">
            <v>CANTIDAD</v>
          </cell>
          <cell r="F1421" t="str">
            <v>DIST.</v>
          </cell>
          <cell r="G1421" t="str">
            <v>UNIDAD/KM</v>
          </cell>
          <cell r="H1421" t="str">
            <v>TARIFA</v>
          </cell>
          <cell r="I1421" t="str">
            <v>VALOR UNITARIO</v>
          </cell>
        </row>
        <row r="1422">
          <cell r="C1422" t="str">
            <v/>
          </cell>
          <cell r="D1422" t="str">
            <v/>
          </cell>
          <cell r="E1422">
            <v>0</v>
          </cell>
          <cell r="F1422">
            <v>0</v>
          </cell>
          <cell r="G1422" t="str">
            <v/>
          </cell>
          <cell r="H1422" t="str">
            <v/>
          </cell>
          <cell r="I1422" t="str">
            <v/>
          </cell>
        </row>
        <row r="1423">
          <cell r="C1423" t="str">
            <v/>
          </cell>
          <cell r="D1423" t="str">
            <v/>
          </cell>
          <cell r="E1423">
            <v>0</v>
          </cell>
          <cell r="F1423">
            <v>0</v>
          </cell>
          <cell r="G1423" t="str">
            <v/>
          </cell>
          <cell r="H1423" t="str">
            <v/>
          </cell>
          <cell r="I1423" t="str">
            <v/>
          </cell>
        </row>
        <row r="1424">
          <cell r="C1424" t="str">
            <v/>
          </cell>
          <cell r="D1424" t="str">
            <v/>
          </cell>
          <cell r="E1424">
            <v>0</v>
          </cell>
          <cell r="F1424">
            <v>0</v>
          </cell>
          <cell r="G1424" t="str">
            <v/>
          </cell>
          <cell r="H1424" t="str">
            <v/>
          </cell>
          <cell r="I1424" t="str">
            <v/>
          </cell>
        </row>
        <row r="1425">
          <cell r="C1425" t="str">
            <v/>
          </cell>
          <cell r="D1425" t="str">
            <v/>
          </cell>
          <cell r="E1425">
            <v>0</v>
          </cell>
          <cell r="F1425">
            <v>0</v>
          </cell>
          <cell r="G1425" t="str">
            <v/>
          </cell>
          <cell r="H1425" t="str">
            <v/>
          </cell>
          <cell r="I1425" t="str">
            <v/>
          </cell>
        </row>
        <row r="1426">
          <cell r="C1426" t="str">
            <v/>
          </cell>
          <cell r="D1426" t="str">
            <v/>
          </cell>
          <cell r="E1426">
            <v>0</v>
          </cell>
          <cell r="F1426">
            <v>0</v>
          </cell>
          <cell r="G1426" t="str">
            <v/>
          </cell>
          <cell r="H1426" t="str">
            <v/>
          </cell>
          <cell r="I1426" t="str">
            <v/>
          </cell>
        </row>
        <row r="1427"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 t="str">
            <v xml:space="preserve">Subtotal Transporte </v>
          </cell>
          <cell r="I1427">
            <v>0</v>
          </cell>
        </row>
        <row r="1428">
          <cell r="C1428" t="str">
            <v>MANO DE OBRA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C1429" t="str">
            <v>DESCRIPCION</v>
          </cell>
          <cell r="D1429" t="str">
            <v>CANTIDAD</v>
          </cell>
          <cell r="E1429" t="str">
            <v>JORNAL</v>
          </cell>
          <cell r="F1429" t="str">
            <v>PRESTAC.</v>
          </cell>
          <cell r="G1429" t="str">
            <v>JORNAL TOTAL</v>
          </cell>
          <cell r="H1429" t="str">
            <v>RENDIMIENTO</v>
          </cell>
          <cell r="I1429" t="str">
            <v>VALOR UNITARIO</v>
          </cell>
        </row>
        <row r="1430">
          <cell r="C1430" t="str">
            <v>AYUDANTE FONTANERIA</v>
          </cell>
          <cell r="D1430">
            <v>1</v>
          </cell>
          <cell r="E1430">
            <v>35440</v>
          </cell>
          <cell r="F1430">
            <v>0.70709959794144628</v>
          </cell>
          <cell r="G1430">
            <v>60499.60975104486</v>
          </cell>
          <cell r="H1430">
            <v>0.55000000000000004</v>
          </cell>
          <cell r="I1430">
            <v>33274.79</v>
          </cell>
        </row>
        <row r="1431">
          <cell r="C1431" t="str">
            <v>OFICIAL FONTANERIA</v>
          </cell>
          <cell r="D1431">
            <v>1</v>
          </cell>
          <cell r="E1431">
            <v>51980</v>
          </cell>
          <cell r="F1431">
            <v>0.67776305462046826</v>
          </cell>
          <cell r="G1431">
            <v>87210.123579171937</v>
          </cell>
          <cell r="H1431">
            <v>0.55000000000000004</v>
          </cell>
          <cell r="I1431">
            <v>47965.57</v>
          </cell>
        </row>
        <row r="1432">
          <cell r="C1432" t="str">
            <v/>
          </cell>
          <cell r="D1432">
            <v>0</v>
          </cell>
          <cell r="E1432" t="str">
            <v/>
          </cell>
          <cell r="F1432" t="str">
            <v/>
          </cell>
          <cell r="G1432" t="str">
            <v/>
          </cell>
          <cell r="H1432">
            <v>0</v>
          </cell>
          <cell r="I1432" t="str">
            <v/>
          </cell>
        </row>
        <row r="1433">
          <cell r="C1433" t="str">
            <v/>
          </cell>
          <cell r="D1433">
            <v>0</v>
          </cell>
          <cell r="E1433" t="str">
            <v/>
          </cell>
          <cell r="F1433" t="str">
            <v/>
          </cell>
          <cell r="G1433" t="str">
            <v/>
          </cell>
          <cell r="H1433">
            <v>0</v>
          </cell>
          <cell r="I1433" t="str">
            <v/>
          </cell>
        </row>
        <row r="1434">
          <cell r="C1434" t="str">
            <v/>
          </cell>
          <cell r="D1434">
            <v>0</v>
          </cell>
          <cell r="E1434" t="str">
            <v/>
          </cell>
          <cell r="F1434" t="str">
            <v/>
          </cell>
          <cell r="G1434" t="str">
            <v/>
          </cell>
          <cell r="H1434">
            <v>0</v>
          </cell>
          <cell r="I1434" t="str">
            <v/>
          </cell>
        </row>
        <row r="1435">
          <cell r="C1435" t="str">
            <v/>
          </cell>
          <cell r="D1435">
            <v>0</v>
          </cell>
          <cell r="E1435" t="str">
            <v/>
          </cell>
          <cell r="F1435" t="str">
            <v/>
          </cell>
          <cell r="G1435" t="str">
            <v/>
          </cell>
          <cell r="H1435">
            <v>0</v>
          </cell>
          <cell r="I1435" t="str">
            <v/>
          </cell>
        </row>
        <row r="1436">
          <cell r="C1436" t="str">
            <v/>
          </cell>
          <cell r="D1436">
            <v>0</v>
          </cell>
          <cell r="E1436" t="str">
            <v/>
          </cell>
          <cell r="F1436" t="str">
            <v/>
          </cell>
          <cell r="G1436" t="str">
            <v/>
          </cell>
          <cell r="H1436">
            <v>0</v>
          </cell>
          <cell r="I1436" t="str">
            <v/>
          </cell>
        </row>
        <row r="1437">
          <cell r="C1437" t="str">
            <v/>
          </cell>
          <cell r="D1437">
            <v>0</v>
          </cell>
          <cell r="E1437" t="str">
            <v/>
          </cell>
          <cell r="F1437" t="str">
            <v/>
          </cell>
          <cell r="G1437" t="str">
            <v/>
          </cell>
          <cell r="H1437">
            <v>0</v>
          </cell>
          <cell r="I1437" t="str">
            <v/>
          </cell>
        </row>
        <row r="1438">
          <cell r="C1438" t="str">
            <v/>
          </cell>
          <cell r="D1438">
            <v>0</v>
          </cell>
          <cell r="E1438" t="str">
            <v/>
          </cell>
          <cell r="F1438" t="str">
            <v/>
          </cell>
          <cell r="G1438" t="str">
            <v/>
          </cell>
          <cell r="H1438">
            <v>0</v>
          </cell>
          <cell r="I1438" t="str">
            <v/>
          </cell>
        </row>
        <row r="1439">
          <cell r="C1439" t="str">
            <v/>
          </cell>
          <cell r="D1439">
            <v>0</v>
          </cell>
          <cell r="E1439" t="str">
            <v/>
          </cell>
          <cell r="F1439" t="str">
            <v/>
          </cell>
          <cell r="G1439" t="str">
            <v/>
          </cell>
          <cell r="H1439">
            <v>0</v>
          </cell>
          <cell r="I1439" t="str">
            <v/>
          </cell>
        </row>
        <row r="1440"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 t="str">
            <v xml:space="preserve">Subtotal Mano de Obra </v>
          </cell>
          <cell r="I1440">
            <v>81240</v>
          </cell>
        </row>
        <row r="1441"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C1443" t="str">
            <v xml:space="preserve">VALOR PRECIO UNITARIO 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82490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20"/>
  <sheetViews>
    <sheetView showGridLines="0" view="pageBreakPreview" topLeftCell="B104" zoomScale="115" zoomScaleNormal="70" zoomScaleSheetLayoutView="115" workbookViewId="0">
      <selection activeCell="G114" sqref="G114 G49"/>
    </sheetView>
  </sheetViews>
  <sheetFormatPr baseColWidth="10" defaultColWidth="11.42578125" defaultRowHeight="11.25" x14ac:dyDescent="0.25"/>
  <cols>
    <col min="1" max="1" width="7.140625" style="111" hidden="1" customWidth="1"/>
    <col min="2" max="2" width="5.85546875" style="94" customWidth="1"/>
    <col min="3" max="3" width="56.42578125" style="94" customWidth="1"/>
    <col min="4" max="4" width="5.85546875" style="118" customWidth="1"/>
    <col min="5" max="5" width="10.7109375" style="94" customWidth="1"/>
    <col min="6" max="6" width="13.42578125" style="94" customWidth="1"/>
    <col min="7" max="7" width="15.7109375" style="119" customWidth="1"/>
    <col min="8" max="8" width="16.140625" style="94" customWidth="1"/>
    <col min="9" max="9" width="4.28515625" style="94" bestFit="1" customWidth="1"/>
    <col min="10" max="10" width="11.42578125" style="94"/>
    <col min="11" max="11" width="14.28515625" style="94" bestFit="1" customWidth="1"/>
    <col min="12" max="12" width="15.42578125" style="94" bestFit="1" customWidth="1"/>
    <col min="13" max="13" width="13.85546875" style="94" bestFit="1" customWidth="1"/>
    <col min="14" max="16384" width="11.42578125" style="94"/>
  </cols>
  <sheetData>
    <row r="1" spans="1:11" s="90" customFormat="1" ht="20.25" customHeight="1" x14ac:dyDescent="0.25">
      <c r="A1" s="89"/>
      <c r="B1" s="132" t="s">
        <v>0</v>
      </c>
      <c r="C1" s="133"/>
      <c r="D1" s="133"/>
      <c r="E1" s="133"/>
      <c r="F1" s="133"/>
      <c r="G1" s="134"/>
      <c r="I1" s="91"/>
      <c r="J1" s="91"/>
    </row>
    <row r="2" spans="1:11" s="90" customFormat="1" ht="19.5" customHeight="1" x14ac:dyDescent="0.25">
      <c r="A2" s="89"/>
      <c r="B2" s="135"/>
      <c r="C2" s="136"/>
      <c r="D2" s="136"/>
      <c r="E2" s="136"/>
      <c r="F2" s="136"/>
      <c r="G2" s="137"/>
      <c r="H2" s="91"/>
      <c r="I2" s="91"/>
      <c r="J2" s="91"/>
    </row>
    <row r="3" spans="1:11" s="90" customFormat="1" ht="18" customHeight="1" x14ac:dyDescent="0.25">
      <c r="A3" s="89"/>
      <c r="B3" s="138" t="s">
        <v>1</v>
      </c>
      <c r="C3" s="139"/>
      <c r="D3" s="139"/>
      <c r="E3" s="139"/>
      <c r="F3" s="139"/>
      <c r="G3" s="140"/>
      <c r="H3" s="91"/>
      <c r="I3" s="91"/>
      <c r="J3" s="91"/>
    </row>
    <row r="4" spans="1:11" s="90" customFormat="1" ht="24" customHeight="1" x14ac:dyDescent="0.25">
      <c r="A4" s="89"/>
      <c r="B4" s="8" t="s">
        <v>2</v>
      </c>
      <c r="C4" s="9" t="s">
        <v>3</v>
      </c>
      <c r="D4" s="9" t="s">
        <v>4</v>
      </c>
      <c r="E4" s="10" t="s">
        <v>5</v>
      </c>
      <c r="F4" s="9" t="s">
        <v>6</v>
      </c>
      <c r="G4" s="92" t="s">
        <v>7</v>
      </c>
    </row>
    <row r="5" spans="1:11" s="90" customFormat="1" ht="5.0999999999999996" customHeight="1" x14ac:dyDescent="0.25">
      <c r="A5" s="89"/>
      <c r="B5" s="12"/>
      <c r="C5" s="13"/>
      <c r="D5" s="13"/>
      <c r="E5" s="13"/>
      <c r="F5" s="13"/>
      <c r="G5" s="14"/>
    </row>
    <row r="6" spans="1:11" ht="12.75" x14ac:dyDescent="0.25">
      <c r="A6" s="93" t="s">
        <v>8</v>
      </c>
      <c r="B6" s="16" t="s">
        <v>9</v>
      </c>
      <c r="C6" s="141" t="s">
        <v>10</v>
      </c>
      <c r="D6" s="142"/>
      <c r="E6" s="142"/>
      <c r="F6" s="142"/>
      <c r="G6" s="143"/>
      <c r="J6" s="90"/>
      <c r="K6" s="90"/>
    </row>
    <row r="7" spans="1:11" s="90" customFormat="1" ht="5.0999999999999996" customHeight="1" x14ac:dyDescent="0.25">
      <c r="A7" s="95"/>
      <c r="B7" s="12"/>
      <c r="C7" s="13"/>
      <c r="D7" s="13"/>
      <c r="E7" s="13"/>
      <c r="F7" s="13"/>
      <c r="G7" s="14"/>
    </row>
    <row r="8" spans="1:11" ht="12.75" x14ac:dyDescent="0.25">
      <c r="A8" s="96" t="s">
        <v>11</v>
      </c>
      <c r="B8" s="97">
        <v>1</v>
      </c>
      <c r="C8" s="25" t="s">
        <v>12</v>
      </c>
      <c r="D8" s="26" t="s">
        <v>13</v>
      </c>
      <c r="E8" s="98"/>
      <c r="F8" s="99" t="s">
        <v>13</v>
      </c>
      <c r="G8" s="80"/>
      <c r="J8" s="90"/>
      <c r="K8" s="90"/>
    </row>
    <row r="9" spans="1:11" ht="13.5" customHeight="1" x14ac:dyDescent="0.25">
      <c r="A9" s="100" t="s">
        <v>14</v>
      </c>
      <c r="B9" s="101">
        <v>1.01</v>
      </c>
      <c r="C9" s="25" t="str">
        <f>IF(A9&lt;&gt;"",VLOOKUP(A9,'[3]APUS '!$C$3:$I$3923,2,FALSE),"")</f>
        <v>LOCALIZACIÓN TRAZADO Y REPLANTEO PARA ACUEDUCTO</v>
      </c>
      <c r="D9" s="26" t="str">
        <f>IF(A9&lt;&gt;"",VLOOKUP(A9,'[3]APUS '!$C$3:$I$3923,7,FALSE),"")</f>
        <v>ML</v>
      </c>
      <c r="E9" s="27">
        <v>8742</v>
      </c>
      <c r="F9" s="102">
        <v>1162</v>
      </c>
      <c r="G9" s="103">
        <f>ROUND(E9*F9,0)</f>
        <v>10158204</v>
      </c>
    </row>
    <row r="10" spans="1:11" ht="13.5" customHeight="1" x14ac:dyDescent="0.25">
      <c r="A10" s="100" t="s">
        <v>15</v>
      </c>
      <c r="B10" s="101">
        <v>1.02</v>
      </c>
      <c r="C10" s="25" t="str">
        <f>IF(A10&lt;&gt;"",VLOOKUP(A10,'[3]APUS '!$C$3:$I$3923,2,FALSE),"")</f>
        <v>CINTA DE SEÑALIZACIÓN PARA OBRA 2 HILOS (SIN SOPORTE)</v>
      </c>
      <c r="D10" s="26" t="str">
        <f>IF(A10&lt;&gt;"",VLOOKUP(A10,'[3]APUS '!$C$3:$I$3923,7,FALSE),"")</f>
        <v>ML</v>
      </c>
      <c r="E10" s="27">
        <v>17462.03</v>
      </c>
      <c r="F10" s="102">
        <v>212</v>
      </c>
      <c r="G10" s="103">
        <f t="shared" ref="G10:G11" si="0">ROUND(E10*F10,0)</f>
        <v>3701950</v>
      </c>
    </row>
    <row r="11" spans="1:11" ht="12.75" x14ac:dyDescent="0.25">
      <c r="A11" s="100" t="s">
        <v>16</v>
      </c>
      <c r="B11" s="101">
        <v>1.03</v>
      </c>
      <c r="C11" s="25" t="str">
        <f>IF(A11&lt;&gt;"",VLOOKUP(A11,'[3]APUS '!$C$3:$I$3923,2,FALSE),"")</f>
        <v>SOPORTE DE CINTA PARA SEÑALIZACIÓN DE OBRA</v>
      </c>
      <c r="D11" s="26" t="str">
        <f>IF(A11&lt;&gt;"",VLOOKUP(A11,'[3]APUS '!$C$3:$I$3923,7,FALSE),"")</f>
        <v>UND</v>
      </c>
      <c r="E11" s="27">
        <v>335</v>
      </c>
      <c r="F11" s="102">
        <v>17853</v>
      </c>
      <c r="G11" s="103">
        <f t="shared" si="0"/>
        <v>5980755</v>
      </c>
    </row>
    <row r="12" spans="1:11" ht="12.75" x14ac:dyDescent="0.25">
      <c r="A12" s="96" t="s">
        <v>17</v>
      </c>
      <c r="B12" s="97">
        <v>2</v>
      </c>
      <c r="C12" s="25" t="s">
        <v>18</v>
      </c>
      <c r="D12" s="26" t="s">
        <v>13</v>
      </c>
      <c r="E12" s="104"/>
      <c r="F12" s="105" t="s">
        <v>13</v>
      </c>
      <c r="G12" s="80"/>
    </row>
    <row r="13" spans="1:11" ht="12.75" x14ac:dyDescent="0.25">
      <c r="A13" s="100" t="s">
        <v>19</v>
      </c>
      <c r="B13" s="101">
        <v>2.0099999999999998</v>
      </c>
      <c r="C13" s="25" t="str">
        <f>IF(A13&lt;&gt;"",VLOOKUP(A13,'[3]APUS '!$C$3:$I$3923,2,FALSE),"")</f>
        <v xml:space="preserve">EXCAVACIÓN A MANO EN MATERIAL COMÚN 0,0m &lt; H ≤ 2,0m </v>
      </c>
      <c r="D13" s="26" t="str">
        <f>IF(A13&lt;&gt;"",VLOOKUP(A13,'[3]APUS '!$C$3:$I$3923,7,FALSE),"")</f>
        <v>M3</v>
      </c>
      <c r="E13" s="27">
        <v>1334</v>
      </c>
      <c r="F13" s="106">
        <v>22395</v>
      </c>
      <c r="G13" s="103">
        <f>ROUND(E13*F13,0)</f>
        <v>29874930</v>
      </c>
      <c r="I13" s="107"/>
    </row>
    <row r="14" spans="1:11" ht="12.75" customHeight="1" x14ac:dyDescent="0.25">
      <c r="A14" s="100" t="s">
        <v>20</v>
      </c>
      <c r="B14" s="101">
        <v>2.0199999999999996</v>
      </c>
      <c r="C14" s="25" t="str">
        <f>IF(A14&lt;&gt;"",VLOOKUP(A14,'[3]APUS '!$C$3:$I$3923,2,FALSE),"")</f>
        <v xml:space="preserve">EXCAVACIÓN A MANO EN MATERIAL CONGLOMERADO 0,0m &lt; H ≤ 2,0m </v>
      </c>
      <c r="D14" s="26" t="str">
        <f>IF(A14&lt;&gt;"",VLOOKUP(A14,'[3]APUS '!$C$3:$I$3923,7,FALSE),"")</f>
        <v>M3</v>
      </c>
      <c r="E14" s="27">
        <v>1119</v>
      </c>
      <c r="F14" s="106">
        <v>33365</v>
      </c>
      <c r="G14" s="103">
        <f t="shared" ref="G14:G47" si="1">ROUND(E14*F14,0)</f>
        <v>37335435</v>
      </c>
      <c r="I14" s="107"/>
    </row>
    <row r="15" spans="1:11" ht="12.75" customHeight="1" x14ac:dyDescent="0.25">
      <c r="A15" s="100" t="s">
        <v>21</v>
      </c>
      <c r="B15" s="101">
        <v>2.0299999999999998</v>
      </c>
      <c r="C15" s="25" t="str">
        <f>IF(A15&lt;&gt;"",VLOOKUP(A15,'[3]APUS '!$C$3:$I$3923,2,FALSE),"")</f>
        <v xml:space="preserve">EXCAVACIÓN A MANO EN MATERIAL ROCOSO 0,0m &lt; H ≤ 2,0m </v>
      </c>
      <c r="D15" s="26" t="str">
        <f>IF(A15&lt;&gt;"",VLOOKUP(A15,'[3]APUS '!$C$3:$I$3923,7,FALSE),"")</f>
        <v>M3</v>
      </c>
      <c r="E15" s="27">
        <v>6288</v>
      </c>
      <c r="F15" s="106">
        <v>44790</v>
      </c>
      <c r="G15" s="103">
        <f t="shared" si="1"/>
        <v>281639520</v>
      </c>
    </row>
    <row r="16" spans="1:11" ht="13.5" customHeight="1" x14ac:dyDescent="0.25">
      <c r="A16" s="100" t="s">
        <v>22</v>
      </c>
      <c r="B16" s="101">
        <v>2.04</v>
      </c>
      <c r="C16" s="25" t="str">
        <f>IF(A16&lt;&gt;"",VLOOKUP(A16,'[3]APUS '!$C$3:$I$3923,2,FALSE),"")</f>
        <v>RETIRO DE MATERIAL DE OBRA A LUGAR AUTORIZADO</v>
      </c>
      <c r="D16" s="26" t="str">
        <f>IF(A16&lt;&gt;"",VLOOKUP(A16,'[3]APUS '!$C$3:$I$3923,7,FALSE),"")</f>
        <v>M3</v>
      </c>
      <c r="E16" s="27">
        <v>3016</v>
      </c>
      <c r="F16" s="106">
        <v>13170</v>
      </c>
      <c r="G16" s="103">
        <f t="shared" si="1"/>
        <v>39720720</v>
      </c>
    </row>
    <row r="17" spans="1:7" ht="12.75" x14ac:dyDescent="0.25">
      <c r="A17" s="96" t="s">
        <v>23</v>
      </c>
      <c r="B17" s="97">
        <v>3</v>
      </c>
      <c r="C17" s="25" t="s">
        <v>24</v>
      </c>
      <c r="D17" s="26" t="s">
        <v>13</v>
      </c>
      <c r="E17" s="104"/>
      <c r="F17" s="105" t="s">
        <v>13</v>
      </c>
      <c r="G17" s="103"/>
    </row>
    <row r="18" spans="1:7" ht="14.25" customHeight="1" x14ac:dyDescent="0.25">
      <c r="A18" s="100" t="s">
        <v>25</v>
      </c>
      <c r="B18" s="101">
        <v>3.01</v>
      </c>
      <c r="C18" s="25" t="str">
        <f>IF(A18&lt;&gt;"",VLOOKUP(A18,'[3]APUS '!$C$3:$I$3923,2,FALSE),"")</f>
        <v>RELLENO CON MATERIAL DEL SITIO AL 95% DEL P.M.</v>
      </c>
      <c r="D18" s="26" t="str">
        <f>IF(A18&lt;&gt;"",VLOOKUP(A18,'[3]APUS '!$C$3:$I$3923,7,FALSE),"")</f>
        <v>M3</v>
      </c>
      <c r="E18" s="27">
        <v>5744</v>
      </c>
      <c r="F18" s="102">
        <v>13989</v>
      </c>
      <c r="G18" s="103">
        <f t="shared" si="1"/>
        <v>80352816</v>
      </c>
    </row>
    <row r="19" spans="1:7" ht="12.75" customHeight="1" x14ac:dyDescent="0.25">
      <c r="A19" s="100" t="s">
        <v>26</v>
      </c>
      <c r="B19" s="101">
        <v>3.0199999999999996</v>
      </c>
      <c r="C19" s="25" t="str">
        <f>IF(A19&lt;&gt;"",VLOOKUP(A19,'[3]APUS '!$C$3:$I$3923,2,FALSE),"")</f>
        <v>RELLENO CON MATERIAL SELECCIONADO DE CANTERA AL 95% DEL P.M.</v>
      </c>
      <c r="D19" s="26" t="str">
        <f>IF(A19&lt;&gt;"",VLOOKUP(A19,'[3]APUS '!$C$3:$I$3923,7,FALSE),"")</f>
        <v>M3</v>
      </c>
      <c r="E19" s="27">
        <v>1778</v>
      </c>
      <c r="F19" s="102">
        <v>45423</v>
      </c>
      <c r="G19" s="103">
        <f t="shared" si="1"/>
        <v>80762094</v>
      </c>
    </row>
    <row r="20" spans="1:7" ht="13.5" customHeight="1" x14ac:dyDescent="0.25">
      <c r="A20" s="100" t="s">
        <v>27</v>
      </c>
      <c r="B20" s="101">
        <v>3.0299999999999994</v>
      </c>
      <c r="C20" s="25" t="str">
        <f>IF(A20&lt;&gt;"",VLOOKUP(A20,'[3]APUS '!$C$3:$I$3923,2,FALSE),"")</f>
        <v>RELLENO CON ARENA</v>
      </c>
      <c r="D20" s="26" t="str">
        <f>IF(A20&lt;&gt;"",VLOOKUP(A20,'[3]APUS '!$C$3:$I$3923,7,FALSE),"")</f>
        <v>M3</v>
      </c>
      <c r="E20" s="27">
        <v>1119</v>
      </c>
      <c r="F20" s="102">
        <v>57990</v>
      </c>
      <c r="G20" s="103">
        <f t="shared" si="1"/>
        <v>64890810</v>
      </c>
    </row>
    <row r="21" spans="1:7" ht="13.5" customHeight="1" x14ac:dyDescent="0.25">
      <c r="A21" s="96" t="s">
        <v>28</v>
      </c>
      <c r="B21" s="97">
        <v>4</v>
      </c>
      <c r="C21" s="25" t="s">
        <v>29</v>
      </c>
      <c r="D21" s="26" t="s">
        <v>13</v>
      </c>
      <c r="E21" s="104"/>
      <c r="F21" s="105" t="s">
        <v>13</v>
      </c>
      <c r="G21" s="103"/>
    </row>
    <row r="22" spans="1:7" ht="14.25" customHeight="1" x14ac:dyDescent="0.25">
      <c r="A22" s="100" t="s">
        <v>30</v>
      </c>
      <c r="B22" s="101">
        <v>4.01</v>
      </c>
      <c r="C22" s="25" t="str">
        <f>IF(A22&lt;&gt;"",VLOOKUP(A22,'[3]APUS '!$C$3:$I$3923,2,FALSE),"")</f>
        <v>CORTE DE PAVIMENTO (RIGIDO O FLEXIBLE) 0,15m &lt; E ≤ 0,25m</v>
      </c>
      <c r="D22" s="26" t="str">
        <f>IF(A22&lt;&gt;"",VLOOKUP(A22,'[3]APUS '!$C$3:$I$3923,7,FALSE),"")</f>
        <v>ML</v>
      </c>
      <c r="E22" s="27">
        <v>682</v>
      </c>
      <c r="F22" s="102">
        <v>9183</v>
      </c>
      <c r="G22" s="103">
        <f t="shared" si="1"/>
        <v>6262806</v>
      </c>
    </row>
    <row r="23" spans="1:7" ht="24.75" customHeight="1" x14ac:dyDescent="0.25">
      <c r="A23" s="100" t="s">
        <v>31</v>
      </c>
      <c r="B23" s="101">
        <v>4.0199999999999996</v>
      </c>
      <c r="C23" s="25" t="str">
        <f>IF(A23&lt;&gt;"",VLOOKUP(A23,'[3]APUS '!$C$3:$I$3923,2,FALSE),"")</f>
        <v>DEMOLICIÓN DE PAVIMENTO RIGIDO O FLEXIBLE CON COMPRESOR MANUAL 0,15m &lt; E ≤ 0,25m</v>
      </c>
      <c r="D23" s="26" t="str">
        <f>IF(A23&lt;&gt;"",VLOOKUP(A23,'[3]APUS '!$C$3:$I$3923,7,FALSE),"")</f>
        <v>M2</v>
      </c>
      <c r="E23" s="27">
        <v>96</v>
      </c>
      <c r="F23" s="102">
        <v>25083</v>
      </c>
      <c r="G23" s="103">
        <f t="shared" si="1"/>
        <v>2407968</v>
      </c>
    </row>
    <row r="24" spans="1:7" ht="14.25" customHeight="1" x14ac:dyDescent="0.25">
      <c r="A24" s="100" t="s">
        <v>32</v>
      </c>
      <c r="B24" s="101">
        <v>4.03</v>
      </c>
      <c r="C24" s="25" t="str">
        <f>IF(A24&lt;&gt;"",VLOOKUP(A24,'[3]APUS '!$C$3:$I$3923,2,FALSE),"")</f>
        <v>DEMOLICIÓN DE ANDEN CON MONA 0,15 &lt; E ≤ 0,25m</v>
      </c>
      <c r="D24" s="26" t="str">
        <f>IF(A24&lt;&gt;"",VLOOKUP(A24,'[3]APUS '!$C$3:$I$3923,7,FALSE),"")</f>
        <v>M2</v>
      </c>
      <c r="E24" s="27">
        <v>28</v>
      </c>
      <c r="F24" s="102">
        <v>16174</v>
      </c>
      <c r="G24" s="103">
        <f t="shared" si="1"/>
        <v>452872</v>
      </c>
    </row>
    <row r="25" spans="1:7" ht="14.25" customHeight="1" x14ac:dyDescent="0.25">
      <c r="A25" s="96" t="s">
        <v>33</v>
      </c>
      <c r="B25" s="97">
        <v>5</v>
      </c>
      <c r="C25" s="25" t="s">
        <v>34</v>
      </c>
      <c r="D25" s="26" t="s">
        <v>13</v>
      </c>
      <c r="E25" s="104"/>
      <c r="F25" s="105" t="s">
        <v>13</v>
      </c>
      <c r="G25" s="103"/>
    </row>
    <row r="26" spans="1:7" ht="27" customHeight="1" x14ac:dyDescent="0.25">
      <c r="A26" s="100" t="s">
        <v>35</v>
      </c>
      <c r="B26" s="101">
        <v>5.01</v>
      </c>
      <c r="C26" s="34" t="s">
        <v>152</v>
      </c>
      <c r="D26" s="26" t="str">
        <f>IF(A26&lt;&gt;"",VLOOKUP(A26,'[3]APUS '!$C$3:$I$3923,7,FALSE),"")</f>
        <v>M2</v>
      </c>
      <c r="E26" s="27">
        <v>96</v>
      </c>
      <c r="F26" s="102">
        <v>199558</v>
      </c>
      <c r="G26" s="103">
        <f t="shared" si="1"/>
        <v>19157568</v>
      </c>
    </row>
    <row r="27" spans="1:7" ht="25.5" x14ac:dyDescent="0.25">
      <c r="A27" s="100" t="s">
        <v>36</v>
      </c>
      <c r="B27" s="101">
        <v>5.0199999999999996</v>
      </c>
      <c r="C27" s="34" t="str">
        <f>IF(A27&lt;&gt;"",VLOOKUP(A27,'[3]APUS '!$C$3:$I$3923,2,FALSE),"")</f>
        <v>CONSTRUCCIÓN DE ANDEN EN CONCRETO DE 21MPa (F'c=3000PSI) ELABORADO EN OBRA</v>
      </c>
      <c r="D27" s="26" t="str">
        <f>IF(A27&lt;&gt;"",VLOOKUP(A27,'[3]APUS '!$C$3:$I$3923,7,FALSE),"")</f>
        <v>M2</v>
      </c>
      <c r="E27" s="27">
        <v>28</v>
      </c>
      <c r="F27" s="102">
        <v>63051</v>
      </c>
      <c r="G27" s="103">
        <f t="shared" si="1"/>
        <v>1765428</v>
      </c>
    </row>
    <row r="28" spans="1:7" ht="13.5" customHeight="1" x14ac:dyDescent="0.25">
      <c r="A28" s="100" t="s">
        <v>37</v>
      </c>
      <c r="B28" s="101">
        <v>5.03</v>
      </c>
      <c r="C28" s="34" t="str">
        <f>IF(A28&lt;&gt;"",VLOOKUP(A28,'[3]APUS '!$C$3:$I$3923,2,FALSE),"")</f>
        <v>MUERTO DE ANCLAJE EN CONCRETO DE 14 Mpa ELABORADO EN OBRA</v>
      </c>
      <c r="D28" s="26" t="str">
        <f>IF(A28&lt;&gt;"",VLOOKUP(A28,'[3]APUS '!$C$3:$I$3923,7,FALSE),"")</f>
        <v>M3</v>
      </c>
      <c r="E28" s="27">
        <v>13</v>
      </c>
      <c r="F28" s="102">
        <v>341206</v>
      </c>
      <c r="G28" s="103">
        <f t="shared" si="1"/>
        <v>4435678</v>
      </c>
    </row>
    <row r="29" spans="1:7" ht="25.5" customHeight="1" x14ac:dyDescent="0.25">
      <c r="A29" s="100" t="s">
        <v>38</v>
      </c>
      <c r="B29" s="101">
        <v>5.04</v>
      </c>
      <c r="C29" s="34" t="str">
        <f>IF(A29&lt;&gt;"",VLOOKUP(A29,'[3]APUS '!$C$3:$I$3923,2,FALSE),"")</f>
        <v>CONSTRUCCIÓN TUBO OPERADOR PARA VÁLVULAS EN REDES DE DISTRIBUCIÓN (INCLUYE TUBERIA PVC 10PULG Y LOSA EN CONCRETO 0.5mx0.5M)</v>
      </c>
      <c r="D29" s="26" t="str">
        <f>IF(A29&lt;&gt;"",VLOOKUP(A29,'[3]APUS '!$C$3:$I$3923,7,FALSE),"")</f>
        <v>UND</v>
      </c>
      <c r="E29" s="27">
        <v>11</v>
      </c>
      <c r="F29" s="102">
        <v>46736</v>
      </c>
      <c r="G29" s="103">
        <f t="shared" si="1"/>
        <v>514096</v>
      </c>
    </row>
    <row r="30" spans="1:7" ht="38.25" x14ac:dyDescent="0.25">
      <c r="A30" s="100" t="s">
        <v>39</v>
      </c>
      <c r="B30" s="101">
        <v>5.05</v>
      </c>
      <c r="C30" s="34" t="str">
        <f>IF(A30&lt;&gt;"",VLOOKUP(A30,'[3]APUS '!$C$3:$I$3923,2,FALSE),"")</f>
        <v>CONSTRUCCIÓN DE CAJA EN CONCRETO PARA MACROMEDIDOR, VALVULA REGULADORA  DE 2,10MX1,5MX1.5M CON TAPA DE SEGURIDAD TIPO MANHOL EN HD Y ESCALERA EN PERFILERIA</v>
      </c>
      <c r="D30" s="26" t="str">
        <f>IF(A30&lt;&gt;"",VLOOKUP(A30,'[3]APUS '!$C$3:$I$3923,7,FALSE),"")</f>
        <v>UND</v>
      </c>
      <c r="E30" s="27">
        <v>5</v>
      </c>
      <c r="F30" s="102">
        <v>2429850</v>
      </c>
      <c r="G30" s="103">
        <f t="shared" si="1"/>
        <v>12149250</v>
      </c>
    </row>
    <row r="31" spans="1:7" ht="13.5" customHeight="1" x14ac:dyDescent="0.25">
      <c r="A31" s="96" t="s">
        <v>40</v>
      </c>
      <c r="B31" s="97">
        <v>6</v>
      </c>
      <c r="C31" s="25" t="s">
        <v>41</v>
      </c>
      <c r="D31" s="26" t="s">
        <v>13</v>
      </c>
      <c r="E31" s="104"/>
      <c r="F31" s="105" t="s">
        <v>13</v>
      </c>
      <c r="G31" s="103"/>
    </row>
    <row r="32" spans="1:7" ht="38.25" x14ac:dyDescent="0.25">
      <c r="A32" s="100" t="s">
        <v>42</v>
      </c>
      <c r="B32" s="101">
        <v>6.01</v>
      </c>
      <c r="C32" s="34" t="s">
        <v>184</v>
      </c>
      <c r="D32" s="26" t="s">
        <v>4</v>
      </c>
      <c r="E32" s="27">
        <v>1133</v>
      </c>
      <c r="F32" s="102">
        <v>34795</v>
      </c>
      <c r="G32" s="103">
        <f t="shared" si="1"/>
        <v>39422735</v>
      </c>
    </row>
    <row r="33" spans="1:7" ht="25.5" x14ac:dyDescent="0.25">
      <c r="A33" s="100"/>
      <c r="B33" s="101">
        <v>6.02</v>
      </c>
      <c r="C33" s="34" t="s">
        <v>185</v>
      </c>
      <c r="D33" s="26" t="s">
        <v>43</v>
      </c>
      <c r="E33" s="27">
        <v>12</v>
      </c>
      <c r="F33" s="102">
        <v>4780</v>
      </c>
      <c r="G33" s="103">
        <f t="shared" si="1"/>
        <v>57360</v>
      </c>
    </row>
    <row r="34" spans="1:7" ht="25.5" x14ac:dyDescent="0.25">
      <c r="A34" s="100" t="s">
        <v>44</v>
      </c>
      <c r="B34" s="101">
        <v>6.03</v>
      </c>
      <c r="C34" s="34" t="str">
        <f>IF(A34&lt;&gt;"",VLOOKUP(A34,'[3]APUS '!$C$3:$I$3923,2,FALSE),"")</f>
        <v>INSTALACION DE TUBERIA PEAD D=90MM PE 100 PN 10 (INCLUYE EXTENDIDO, COLOCACION DE LA TUBERIA Y SUS ACCESORIOS).</v>
      </c>
      <c r="D34" s="26" t="str">
        <f>IF(A34&lt;&gt;"",VLOOKUP(A34,'[3]APUS '!$C$3:$I$3923,7,FALSE),"")</f>
        <v>ML</v>
      </c>
      <c r="E34" s="27">
        <v>7100</v>
      </c>
      <c r="F34" s="102">
        <v>6125</v>
      </c>
      <c r="G34" s="103">
        <f t="shared" si="1"/>
        <v>43487500</v>
      </c>
    </row>
    <row r="35" spans="1:7" ht="25.5" x14ac:dyDescent="0.25">
      <c r="A35" s="100" t="s">
        <v>45</v>
      </c>
      <c r="B35" s="101">
        <v>6.04</v>
      </c>
      <c r="C35" s="34" t="str">
        <f>IF(A35&lt;&gt;"",VLOOKUP(A35,'[3]APUS '!$C$3:$I$3923,2,FALSE),"")</f>
        <v>INSTALACION DE TUBERIA PEAD D=110MM PE 100 PN 10 (INCLUYE EXTENDIDO, COLOCACION DE LA TUBERIA Y SUS ACCESORIOS).</v>
      </c>
      <c r="D35" s="26" t="str">
        <f>IF(A35&lt;&gt;"",VLOOKUP(A35,'[3]APUS '!$C$3:$I$3923,7,FALSE),"")</f>
        <v>ML</v>
      </c>
      <c r="E35" s="27">
        <v>490</v>
      </c>
      <c r="F35" s="102">
        <v>7470</v>
      </c>
      <c r="G35" s="103">
        <f t="shared" si="1"/>
        <v>3660300</v>
      </c>
    </row>
    <row r="36" spans="1:7" ht="25.5" x14ac:dyDescent="0.25">
      <c r="A36" s="2" t="s">
        <v>46</v>
      </c>
      <c r="B36" s="101">
        <v>6.05</v>
      </c>
      <c r="C36" s="34" t="str">
        <f>IF(A36&lt;&gt;"",VLOOKUP(A36,'[3]APUS '!$C$3:$I$3923,2,FALSE),"")</f>
        <v>INSTALACION DE TUBERIA PEAD D=160MM PE 100 PN 10 (INCLUYE EXTENDIDO, COLOCACION DE LA TUBERIA Y SUS ACCESORIOS).</v>
      </c>
      <c r="D36" s="26" t="str">
        <f>IF(A36&lt;&gt;"",VLOOKUP(A36,'[3]APUS '!$C$3:$I$3923,7,FALSE),"")</f>
        <v>ML</v>
      </c>
      <c r="E36" s="27">
        <v>1140</v>
      </c>
      <c r="F36" s="102">
        <v>8816</v>
      </c>
      <c r="G36" s="103">
        <f t="shared" si="1"/>
        <v>10050240</v>
      </c>
    </row>
    <row r="37" spans="1:7" ht="13.5" customHeight="1" x14ac:dyDescent="0.25">
      <c r="A37" s="2" t="s">
        <v>47</v>
      </c>
      <c r="B37" s="101">
        <v>6.06</v>
      </c>
      <c r="C37" s="34" t="str">
        <f>IF(A37&lt;&gt;"",VLOOKUP(A37,'[3]APUS '!$C$3:$I$3923,2,FALSE),"")</f>
        <v>EMPALME A TUBERIA DE ACUEDUCTO EXISTENTE DE 3 Y 4PLG.</v>
      </c>
      <c r="D37" s="26" t="str">
        <f>IF(A37&lt;&gt;"",VLOOKUP(A37,'[3]APUS '!$C$3:$I$3923,7,FALSE),"")</f>
        <v>UND</v>
      </c>
      <c r="E37" s="27">
        <v>5</v>
      </c>
      <c r="F37" s="102">
        <v>25878</v>
      </c>
      <c r="G37" s="103">
        <f t="shared" si="1"/>
        <v>129390</v>
      </c>
    </row>
    <row r="38" spans="1:7" ht="13.5" customHeight="1" x14ac:dyDescent="0.25">
      <c r="A38" s="2" t="s">
        <v>48</v>
      </c>
      <c r="B38" s="101">
        <v>6.07</v>
      </c>
      <c r="C38" s="34" t="str">
        <f>IF(A38&lt;&gt;"",VLOOKUP(A38,'[3]APUS '!$C$3:$I$3923,2,FALSE),"")</f>
        <v>EMPALME A TUBERIA ACUEDUCTO EXISTENTE DE 6 Y 8PLG.</v>
      </c>
      <c r="D38" s="26" t="str">
        <f>IF(A38&lt;&gt;"",VLOOKUP(A38,'[3]APUS '!$C$3:$I$3923,7,FALSE),"")</f>
        <v>UND</v>
      </c>
      <c r="E38" s="27">
        <v>2</v>
      </c>
      <c r="F38" s="102">
        <v>38387</v>
      </c>
      <c r="G38" s="103">
        <f t="shared" si="1"/>
        <v>76774</v>
      </c>
    </row>
    <row r="39" spans="1:7" ht="13.5" customHeight="1" x14ac:dyDescent="0.25">
      <c r="A39" s="2" t="s">
        <v>49</v>
      </c>
      <c r="B39" s="101">
        <v>6.08</v>
      </c>
      <c r="C39" s="34" t="str">
        <f>IF(A39&lt;&gt;"",VLOOKUP(A39,'[3]APUS '!$C$3:$I$3923,2,FALSE),"")</f>
        <v>EMPALME A TUBERIA  ACUEDUCTO EXISTENTE DE 10Y12PLG.</v>
      </c>
      <c r="D39" s="26" t="str">
        <f>IF(A39&lt;&gt;"",VLOOKUP(A39,'[3]APUS '!$C$3:$I$3923,7,FALSE),"")</f>
        <v>UND</v>
      </c>
      <c r="E39" s="27">
        <v>1</v>
      </c>
      <c r="F39" s="102">
        <v>105765</v>
      </c>
      <c r="G39" s="103">
        <f t="shared" si="1"/>
        <v>105765</v>
      </c>
    </row>
    <row r="40" spans="1:7" ht="25.5" x14ac:dyDescent="0.25">
      <c r="A40" s="2" t="s">
        <v>50</v>
      </c>
      <c r="B40" s="101">
        <v>6.09</v>
      </c>
      <c r="C40" s="34" t="s">
        <v>186</v>
      </c>
      <c r="D40" s="26" t="str">
        <f>IF(A40&lt;&gt;"",VLOOKUP(A40,'[3]APUS '!$C$3:$I$3923,7,FALSE),"")</f>
        <v>ML</v>
      </c>
      <c r="E40" s="27">
        <v>12</v>
      </c>
      <c r="F40" s="102">
        <v>120119</v>
      </c>
      <c r="G40" s="103">
        <f t="shared" si="1"/>
        <v>1441428</v>
      </c>
    </row>
    <row r="41" spans="1:7" ht="25.5" x14ac:dyDescent="0.25">
      <c r="A41" s="100" t="s">
        <v>51</v>
      </c>
      <c r="B41" s="24">
        <v>6.1</v>
      </c>
      <c r="C41" s="34" t="str">
        <f>IF(A41&lt;&gt;"",VLOOKUP(A41,'[3]APUS '!$C$3:$I$3923,2,FALSE),"")</f>
        <v>INSTALACIÓN DE ACCESORIOS DE EXTREMO BRIDADO, DIAMETRO &lt; 8.0PULG (VÁLVULA, HIDRANTE, FILTRO EN YEE Y MACROMEDIDOR)</v>
      </c>
      <c r="D41" s="26" t="str">
        <f>IF(A41&lt;&gt;"",VLOOKUP(A41,'[3]APUS '!$C$3:$I$3923,7,FALSE),"")</f>
        <v>UND</v>
      </c>
      <c r="E41" s="27">
        <v>27</v>
      </c>
      <c r="F41" s="102">
        <v>82490</v>
      </c>
      <c r="G41" s="103">
        <f t="shared" si="1"/>
        <v>2227230</v>
      </c>
    </row>
    <row r="42" spans="1:7" ht="27" customHeight="1" x14ac:dyDescent="0.25">
      <c r="A42" s="100" t="s">
        <v>52</v>
      </c>
      <c r="B42" s="24">
        <v>6.11</v>
      </c>
      <c r="C42" s="34" t="str">
        <f>IF(A42&lt;&gt;"",VLOOKUP(A42,'[3]APUS '!$C$3:$I$3923,2,FALSE),"")</f>
        <v>INSTALACIÓN DE ACCESORIOS DE EXTREMO BRIDADO, DIAMETRO ≤ 14PULG (VÁLVULA, HIDRANTE, FILTRO EN YEE Y MACROMEDIDOR)</v>
      </c>
      <c r="D42" s="26" t="str">
        <f>IF(A42&lt;&gt;"",VLOOKUP(A42,'[3]APUS '!$C$3:$I$3923,7,FALSE),"")</f>
        <v>UND</v>
      </c>
      <c r="E42" s="27">
        <v>2</v>
      </c>
      <c r="F42" s="102">
        <v>143774</v>
      </c>
      <c r="G42" s="103">
        <f t="shared" si="1"/>
        <v>287548</v>
      </c>
    </row>
    <row r="43" spans="1:7" ht="24" customHeight="1" x14ac:dyDescent="0.25">
      <c r="A43" s="2" t="s">
        <v>53</v>
      </c>
      <c r="B43" s="24">
        <v>6.12</v>
      </c>
      <c r="C43" s="34" t="s">
        <v>187</v>
      </c>
      <c r="D43" s="26" t="str">
        <f>IF(A43&lt;&gt;"",VLOOKUP(A43,'[3]APUS '!$C$3:$I$3923,7,FALSE),"")</f>
        <v>UND</v>
      </c>
      <c r="E43" s="27">
        <v>4</v>
      </c>
      <c r="F43" s="102">
        <v>151158</v>
      </c>
      <c r="G43" s="103">
        <f t="shared" si="1"/>
        <v>604632</v>
      </c>
    </row>
    <row r="44" spans="1:7" ht="25.5" x14ac:dyDescent="0.25">
      <c r="A44" s="2" t="s">
        <v>54</v>
      </c>
      <c r="B44" s="24">
        <v>6.13</v>
      </c>
      <c r="C44" s="34" t="str">
        <f>IF(A44&lt;&gt;"",VLOOKUP(A44,'[3]APUS '!$C$3:$I$3923,2,FALSE),"")</f>
        <v>DESCONEXION DE REDES EXISTENTES A RENOVAR Y PUESTA EN MARCHA DE REDES NUEVAS, DIAMETRO 6PLG (INCLUYE SUMINISTROS E INSTALACIÓN)</v>
      </c>
      <c r="D44" s="26" t="str">
        <f>IF(A44&lt;&gt;"",VLOOKUP(A44,'[3]APUS '!$C$3:$I$3923,7,FALSE),"")</f>
        <v>UND</v>
      </c>
      <c r="E44" s="27">
        <v>2</v>
      </c>
      <c r="F44" s="102">
        <v>311683</v>
      </c>
      <c r="G44" s="103">
        <f t="shared" si="1"/>
        <v>623366</v>
      </c>
    </row>
    <row r="45" spans="1:7" ht="15" customHeight="1" x14ac:dyDescent="0.25">
      <c r="A45" s="96" t="s">
        <v>40</v>
      </c>
      <c r="B45" s="97">
        <v>7</v>
      </c>
      <c r="C45" s="108" t="s">
        <v>55</v>
      </c>
      <c r="D45" s="26"/>
      <c r="E45" s="104"/>
      <c r="F45" s="105"/>
      <c r="G45" s="103"/>
    </row>
    <row r="46" spans="1:7" ht="38.25" x14ac:dyDescent="0.25">
      <c r="A46" s="2" t="s">
        <v>56</v>
      </c>
      <c r="B46" s="24">
        <v>7.01</v>
      </c>
      <c r="C46" s="34" t="str">
        <f>IF(A46&lt;&gt;"",VLOOKUP(A46,'[3]APUS '!$C$3:$I$3923,2,FALSE),"")</f>
        <v>REUBICACIÓN DE ACOMETIDA DOMICILIARIA DE ALCANTARILLADO (INCLUYE INSTALACIÓN, SUMINISTROS, DEMOLICIÓN Y CONTRUCCIÓN  REGISTRO DE INSPECCION 060X0.60 m CONCRETO 21 MPA CON TAPA)</v>
      </c>
      <c r="D46" s="26" t="str">
        <f>IF(A46&lt;&gt;"",VLOOKUP(A46,'[3]APUS '!$C$3:$I$3923,7,FALSE),"")</f>
        <v>UND</v>
      </c>
      <c r="E46" s="27">
        <v>44</v>
      </c>
      <c r="F46" s="102">
        <v>232150</v>
      </c>
      <c r="G46" s="103">
        <f t="shared" si="1"/>
        <v>10214600</v>
      </c>
    </row>
    <row r="47" spans="1:7" ht="38.25" x14ac:dyDescent="0.25">
      <c r="A47" s="2" t="s">
        <v>57</v>
      </c>
      <c r="B47" s="24">
        <v>7.02</v>
      </c>
      <c r="C47" s="34" t="str">
        <f>IF(A47&lt;&gt;"",VLOOKUP(A47,'[3]APUS '!$C$3:$I$3923,2,FALSE),"")</f>
        <v>RESTAURACION DE ACOMETIDA DOMICILIARIA DE ALCANTARILLADO AFECTADAS DURANTE LA EJECUCIÓN DE LOS TRABAJOS (INCLUYE SUMINISTROS E INSTALACIÓN)</v>
      </c>
      <c r="D47" s="26" t="str">
        <f>IF(A47&lt;&gt;"",VLOOKUP(A47,'[3]APUS '!$C$3:$I$3923,7,FALSE),"")</f>
        <v>UND</v>
      </c>
      <c r="E47" s="27">
        <v>66</v>
      </c>
      <c r="F47" s="102">
        <v>138563</v>
      </c>
      <c r="G47" s="103">
        <f t="shared" si="1"/>
        <v>9145158</v>
      </c>
    </row>
    <row r="48" spans="1:7" s="90" customFormat="1" ht="5.0999999999999996" customHeight="1" x14ac:dyDescent="0.25">
      <c r="A48" s="89"/>
      <c r="B48" s="12"/>
      <c r="C48" s="13"/>
      <c r="D48" s="13"/>
      <c r="E48" s="13"/>
      <c r="F48" s="13"/>
      <c r="G48" s="14"/>
    </row>
    <row r="49" spans="1:12" ht="15" customHeight="1" x14ac:dyDescent="0.25">
      <c r="A49" s="100"/>
      <c r="B49" s="144" t="s">
        <v>59</v>
      </c>
      <c r="C49" s="145"/>
      <c r="D49" s="145"/>
      <c r="E49" s="145"/>
      <c r="F49" s="145"/>
      <c r="G49" s="40">
        <f>ROUND(SUM(G8:G47),0)</f>
        <v>803096926</v>
      </c>
      <c r="H49" s="109"/>
    </row>
    <row r="50" spans="1:12" s="110" customFormat="1" ht="7.5" customHeight="1" x14ac:dyDescent="0.2">
      <c r="A50" s="89"/>
      <c r="B50" s="148"/>
      <c r="C50" s="149"/>
      <c r="D50" s="149"/>
      <c r="E50" s="149"/>
      <c r="F50" s="149"/>
      <c r="G50" s="150"/>
    </row>
    <row r="51" spans="1:12" s="110" customFormat="1" ht="12.75" customHeight="1" x14ac:dyDescent="0.2">
      <c r="A51" s="111"/>
      <c r="B51" s="16" t="s">
        <v>63</v>
      </c>
      <c r="C51" s="141" t="s">
        <v>64</v>
      </c>
      <c r="D51" s="142"/>
      <c r="E51" s="142"/>
      <c r="F51" s="142"/>
      <c r="G51" s="143"/>
    </row>
    <row r="52" spans="1:12" s="90" customFormat="1" ht="5.0999999999999996" customHeight="1" x14ac:dyDescent="0.2">
      <c r="A52" s="89"/>
      <c r="B52" s="12"/>
      <c r="C52" s="13"/>
      <c r="D52" s="13"/>
      <c r="E52" s="13"/>
      <c r="F52" s="13"/>
      <c r="G52" s="14"/>
      <c r="H52" s="110"/>
      <c r="I52" s="110"/>
      <c r="J52" s="110"/>
      <c r="K52" s="110"/>
      <c r="L52" s="110"/>
    </row>
    <row r="53" spans="1:12" s="90" customFormat="1" ht="13.5" customHeight="1" x14ac:dyDescent="0.2">
      <c r="A53" s="89"/>
      <c r="B53" s="47">
        <v>1</v>
      </c>
      <c r="C53" s="48" t="s">
        <v>65</v>
      </c>
      <c r="D53" s="49" t="s">
        <v>43</v>
      </c>
      <c r="E53" s="27">
        <v>6798</v>
      </c>
      <c r="F53" s="50">
        <v>1363</v>
      </c>
      <c r="G53" s="103">
        <f>ROUND(E53*F53,0)</f>
        <v>9265674</v>
      </c>
      <c r="H53" s="110"/>
      <c r="I53" s="110"/>
      <c r="J53" s="110"/>
      <c r="K53" s="110"/>
      <c r="L53" s="110"/>
    </row>
    <row r="54" spans="1:12" s="90" customFormat="1" ht="12.75" customHeight="1" x14ac:dyDescent="0.2">
      <c r="A54" s="89"/>
      <c r="B54" s="47">
        <v>2</v>
      </c>
      <c r="C54" s="48" t="s">
        <v>66</v>
      </c>
      <c r="D54" s="49" t="s">
        <v>43</v>
      </c>
      <c r="E54" s="27">
        <v>12</v>
      </c>
      <c r="F54" s="50">
        <v>8644</v>
      </c>
      <c r="G54" s="103">
        <f t="shared" ref="G54:G112" si="2">ROUND(E54*F54,0)</f>
        <v>103728</v>
      </c>
      <c r="H54" s="110"/>
      <c r="I54" s="110"/>
      <c r="J54" s="110"/>
      <c r="K54" s="110"/>
      <c r="L54" s="110"/>
    </row>
    <row r="55" spans="1:12" s="90" customFormat="1" ht="13.5" customHeight="1" x14ac:dyDescent="0.2">
      <c r="A55" s="89"/>
      <c r="B55" s="47">
        <v>3</v>
      </c>
      <c r="C55" s="48" t="s">
        <v>67</v>
      </c>
      <c r="D55" s="49" t="s">
        <v>43</v>
      </c>
      <c r="E55" s="27">
        <v>7100</v>
      </c>
      <c r="F55" s="50">
        <v>17559</v>
      </c>
      <c r="G55" s="103">
        <f t="shared" si="2"/>
        <v>124668900</v>
      </c>
      <c r="H55" s="110"/>
      <c r="I55" s="110"/>
      <c r="J55" s="110"/>
      <c r="K55" s="110"/>
      <c r="L55" s="110"/>
    </row>
    <row r="56" spans="1:12" s="90" customFormat="1" ht="13.5" customHeight="1" x14ac:dyDescent="0.2">
      <c r="A56" s="89"/>
      <c r="B56" s="47">
        <v>4</v>
      </c>
      <c r="C56" s="48" t="s">
        <v>68</v>
      </c>
      <c r="D56" s="49" t="s">
        <v>43</v>
      </c>
      <c r="E56" s="27">
        <v>490</v>
      </c>
      <c r="F56" s="50">
        <v>25925</v>
      </c>
      <c r="G56" s="103">
        <f t="shared" si="2"/>
        <v>12703250</v>
      </c>
      <c r="H56" s="110"/>
      <c r="I56" s="110"/>
      <c r="J56" s="110"/>
      <c r="K56" s="110"/>
      <c r="L56" s="110"/>
    </row>
    <row r="57" spans="1:12" s="90" customFormat="1" ht="14.25" customHeight="1" x14ac:dyDescent="0.2">
      <c r="A57" s="89"/>
      <c r="B57" s="47">
        <v>5</v>
      </c>
      <c r="C57" s="48" t="s">
        <v>69</v>
      </c>
      <c r="D57" s="49" t="s">
        <v>43</v>
      </c>
      <c r="E57" s="27">
        <v>1140</v>
      </c>
      <c r="F57" s="50">
        <v>54310</v>
      </c>
      <c r="G57" s="103">
        <f t="shared" si="2"/>
        <v>61913400</v>
      </c>
      <c r="H57" s="110"/>
      <c r="I57" s="110"/>
      <c r="J57" s="110"/>
      <c r="K57" s="110"/>
      <c r="L57" s="110"/>
    </row>
    <row r="58" spans="1:12" s="90" customFormat="1" ht="13.5" customHeight="1" x14ac:dyDescent="0.2">
      <c r="A58" s="89"/>
      <c r="B58" s="47">
        <v>6</v>
      </c>
      <c r="C58" s="52" t="s">
        <v>70</v>
      </c>
      <c r="D58" s="49" t="s">
        <v>4</v>
      </c>
      <c r="E58" s="27">
        <v>1133</v>
      </c>
      <c r="F58" s="50">
        <v>2840</v>
      </c>
      <c r="G58" s="103">
        <f t="shared" si="2"/>
        <v>3217720</v>
      </c>
      <c r="H58" s="110"/>
      <c r="I58" s="110"/>
      <c r="J58" s="110"/>
      <c r="K58" s="110"/>
      <c r="L58" s="110"/>
    </row>
    <row r="59" spans="1:12" s="90" customFormat="1" ht="14.25" customHeight="1" x14ac:dyDescent="0.2">
      <c r="A59" s="89"/>
      <c r="B59" s="47">
        <v>7</v>
      </c>
      <c r="C59" s="52" t="s">
        <v>71</v>
      </c>
      <c r="D59" s="49" t="s">
        <v>4</v>
      </c>
      <c r="E59" s="27">
        <v>1133</v>
      </c>
      <c r="F59" s="50">
        <v>2665</v>
      </c>
      <c r="G59" s="103">
        <f t="shared" si="2"/>
        <v>3019445</v>
      </c>
      <c r="H59" s="110"/>
      <c r="I59" s="110"/>
      <c r="J59" s="110"/>
      <c r="K59" s="110"/>
      <c r="L59" s="110"/>
    </row>
    <row r="60" spans="1:12" s="90" customFormat="1" ht="13.5" customHeight="1" x14ac:dyDescent="0.2">
      <c r="A60" s="89"/>
      <c r="B60" s="47">
        <v>8</v>
      </c>
      <c r="C60" s="48" t="s">
        <v>72</v>
      </c>
      <c r="D60" s="49" t="s">
        <v>4</v>
      </c>
      <c r="E60" s="27">
        <v>6</v>
      </c>
      <c r="F60" s="50">
        <v>47101</v>
      </c>
      <c r="G60" s="103">
        <f t="shared" si="2"/>
        <v>282606</v>
      </c>
      <c r="H60" s="110"/>
      <c r="I60" s="110"/>
      <c r="J60" s="110"/>
      <c r="K60" s="110"/>
      <c r="L60" s="110"/>
    </row>
    <row r="61" spans="1:12" s="90" customFormat="1" ht="12" customHeight="1" x14ac:dyDescent="0.2">
      <c r="A61" s="89"/>
      <c r="B61" s="47">
        <v>9</v>
      </c>
      <c r="C61" s="48" t="s">
        <v>73</v>
      </c>
      <c r="D61" s="49" t="s">
        <v>4</v>
      </c>
      <c r="E61" s="27">
        <v>15</v>
      </c>
      <c r="F61" s="50">
        <v>68177</v>
      </c>
      <c r="G61" s="103">
        <f t="shared" si="2"/>
        <v>1022655</v>
      </c>
      <c r="H61" s="110"/>
      <c r="I61" s="110"/>
      <c r="J61" s="110"/>
      <c r="K61" s="110"/>
      <c r="L61" s="110"/>
    </row>
    <row r="62" spans="1:12" s="90" customFormat="1" ht="12.75" customHeight="1" x14ac:dyDescent="0.2">
      <c r="A62" s="89"/>
      <c r="B62" s="47">
        <v>10</v>
      </c>
      <c r="C62" s="48" t="s">
        <v>74</v>
      </c>
      <c r="D62" s="49" t="s">
        <v>4</v>
      </c>
      <c r="E62" s="27">
        <v>2</v>
      </c>
      <c r="F62" s="50">
        <v>244658</v>
      </c>
      <c r="G62" s="103">
        <f t="shared" si="2"/>
        <v>489316</v>
      </c>
      <c r="H62" s="110"/>
      <c r="I62" s="110"/>
      <c r="J62" s="110"/>
      <c r="K62" s="110"/>
      <c r="L62" s="110"/>
    </row>
    <row r="63" spans="1:12" s="90" customFormat="1" ht="12.75" customHeight="1" x14ac:dyDescent="0.2">
      <c r="A63" s="89"/>
      <c r="B63" s="47">
        <v>11</v>
      </c>
      <c r="C63" s="48" t="s">
        <v>75</v>
      </c>
      <c r="D63" s="49" t="s">
        <v>4</v>
      </c>
      <c r="E63" s="27">
        <v>12</v>
      </c>
      <c r="F63" s="50">
        <v>35635</v>
      </c>
      <c r="G63" s="103">
        <f t="shared" si="2"/>
        <v>427620</v>
      </c>
      <c r="H63" s="110"/>
      <c r="I63" s="110"/>
      <c r="J63" s="110"/>
      <c r="K63" s="110"/>
      <c r="L63" s="110"/>
    </row>
    <row r="64" spans="1:12" s="90" customFormat="1" ht="13.5" customHeight="1" x14ac:dyDescent="0.2">
      <c r="A64" s="89"/>
      <c r="B64" s="47">
        <v>12</v>
      </c>
      <c r="C64" s="48" t="s">
        <v>76</v>
      </c>
      <c r="D64" s="49" t="s">
        <v>4</v>
      </c>
      <c r="E64" s="27">
        <v>19</v>
      </c>
      <c r="F64" s="50">
        <v>38824</v>
      </c>
      <c r="G64" s="103">
        <f t="shared" si="2"/>
        <v>737656</v>
      </c>
      <c r="H64" s="110"/>
      <c r="I64" s="110"/>
      <c r="J64" s="110"/>
      <c r="K64" s="110"/>
      <c r="L64" s="110"/>
    </row>
    <row r="65" spans="1:13" s="90" customFormat="1" ht="13.5" customHeight="1" x14ac:dyDescent="0.2">
      <c r="A65" s="89"/>
      <c r="B65" s="47">
        <v>13</v>
      </c>
      <c r="C65" s="48" t="s">
        <v>197</v>
      </c>
      <c r="D65" s="49" t="s">
        <v>4</v>
      </c>
      <c r="E65" s="27">
        <v>2</v>
      </c>
      <c r="F65" s="50">
        <v>83887</v>
      </c>
      <c r="G65" s="103">
        <f t="shared" si="2"/>
        <v>167774</v>
      </c>
      <c r="H65" s="110"/>
      <c r="I65" s="110"/>
      <c r="J65" s="110"/>
      <c r="K65" s="110"/>
      <c r="L65" s="110"/>
    </row>
    <row r="66" spans="1:13" s="90" customFormat="1" ht="13.5" customHeight="1" x14ac:dyDescent="0.2">
      <c r="A66" s="89"/>
      <c r="B66" s="47">
        <v>14</v>
      </c>
      <c r="C66" s="48" t="s">
        <v>77</v>
      </c>
      <c r="D66" s="49" t="s">
        <v>4</v>
      </c>
      <c r="E66" s="27">
        <v>1133</v>
      </c>
      <c r="F66" s="50">
        <v>29048</v>
      </c>
      <c r="G66" s="103">
        <f t="shared" si="2"/>
        <v>32911384</v>
      </c>
      <c r="H66" s="110"/>
      <c r="I66" s="110"/>
      <c r="J66" s="110"/>
      <c r="K66" s="110"/>
      <c r="L66" s="110"/>
    </row>
    <row r="67" spans="1:13" s="90" customFormat="1" ht="13.5" customHeight="1" x14ac:dyDescent="0.2">
      <c r="A67" s="89"/>
      <c r="B67" s="47">
        <v>15</v>
      </c>
      <c r="C67" s="1" t="s">
        <v>78</v>
      </c>
      <c r="D67" s="49" t="s">
        <v>4</v>
      </c>
      <c r="E67" s="27">
        <v>1133</v>
      </c>
      <c r="F67" s="50">
        <v>788</v>
      </c>
      <c r="G67" s="103">
        <f t="shared" si="2"/>
        <v>892804</v>
      </c>
      <c r="H67" s="110"/>
      <c r="I67" s="110"/>
      <c r="J67" s="110"/>
      <c r="K67" s="110"/>
      <c r="L67" s="110"/>
    </row>
    <row r="68" spans="1:13" s="90" customFormat="1" ht="13.5" customHeight="1" x14ac:dyDescent="0.2">
      <c r="A68" s="89"/>
      <c r="B68" s="47">
        <v>16</v>
      </c>
      <c r="C68" s="48" t="s">
        <v>79</v>
      </c>
      <c r="D68" s="49" t="s">
        <v>4</v>
      </c>
      <c r="E68" s="27">
        <v>2</v>
      </c>
      <c r="F68" s="50">
        <v>147670</v>
      </c>
      <c r="G68" s="103">
        <f t="shared" si="2"/>
        <v>295340</v>
      </c>
      <c r="H68" s="110"/>
      <c r="I68" s="110"/>
      <c r="J68" s="110"/>
      <c r="K68" s="110"/>
      <c r="L68" s="110"/>
      <c r="M68" s="112"/>
    </row>
    <row r="69" spans="1:13" s="90" customFormat="1" ht="12.75" customHeight="1" x14ac:dyDescent="0.2">
      <c r="A69" s="89"/>
      <c r="B69" s="47">
        <v>17</v>
      </c>
      <c r="C69" s="48" t="s">
        <v>80</v>
      </c>
      <c r="D69" s="49" t="s">
        <v>4</v>
      </c>
      <c r="E69" s="27">
        <v>9</v>
      </c>
      <c r="F69" s="50">
        <v>41247</v>
      </c>
      <c r="G69" s="103">
        <f t="shared" si="2"/>
        <v>371223</v>
      </c>
      <c r="H69" s="110"/>
      <c r="I69" s="110"/>
      <c r="J69" s="110"/>
      <c r="K69" s="110"/>
      <c r="L69" s="110"/>
      <c r="M69" s="112"/>
    </row>
    <row r="70" spans="1:13" s="90" customFormat="1" ht="12.75" customHeight="1" x14ac:dyDescent="0.2">
      <c r="A70" s="89"/>
      <c r="B70" s="47">
        <v>18</v>
      </c>
      <c r="C70" s="48" t="s">
        <v>81</v>
      </c>
      <c r="D70" s="49" t="s">
        <v>4</v>
      </c>
      <c r="E70" s="27">
        <v>14</v>
      </c>
      <c r="F70" s="50">
        <v>41247</v>
      </c>
      <c r="G70" s="103">
        <f t="shared" si="2"/>
        <v>577458</v>
      </c>
      <c r="H70" s="110"/>
      <c r="I70" s="110"/>
      <c r="J70" s="110"/>
      <c r="K70" s="110"/>
      <c r="L70" s="110"/>
      <c r="M70" s="112"/>
    </row>
    <row r="71" spans="1:13" s="90" customFormat="1" ht="13.5" customHeight="1" x14ac:dyDescent="0.2">
      <c r="A71" s="89"/>
      <c r="B71" s="47">
        <v>19</v>
      </c>
      <c r="C71" s="48" t="s">
        <v>82</v>
      </c>
      <c r="D71" s="49" t="s">
        <v>4</v>
      </c>
      <c r="E71" s="27">
        <v>3</v>
      </c>
      <c r="F71" s="50">
        <v>295800</v>
      </c>
      <c r="G71" s="103">
        <f t="shared" si="2"/>
        <v>887400</v>
      </c>
      <c r="H71" s="110"/>
      <c r="I71" s="110"/>
      <c r="J71" s="110"/>
      <c r="K71" s="110"/>
      <c r="L71" s="110"/>
      <c r="M71" s="112"/>
    </row>
    <row r="72" spans="1:13" s="90" customFormat="1" ht="13.5" customHeight="1" x14ac:dyDescent="0.2">
      <c r="A72" s="89"/>
      <c r="B72" s="47">
        <v>20</v>
      </c>
      <c r="C72" s="48" t="s">
        <v>83</v>
      </c>
      <c r="D72" s="49" t="s">
        <v>4</v>
      </c>
      <c r="E72" s="27">
        <v>2</v>
      </c>
      <c r="F72" s="50">
        <v>445440</v>
      </c>
      <c r="G72" s="103">
        <f t="shared" si="2"/>
        <v>890880</v>
      </c>
      <c r="H72" s="110"/>
      <c r="I72" s="110"/>
      <c r="J72" s="110"/>
      <c r="K72" s="110"/>
      <c r="L72" s="110"/>
      <c r="M72" s="112"/>
    </row>
    <row r="73" spans="1:13" s="90" customFormat="1" ht="13.5" customHeight="1" x14ac:dyDescent="0.2">
      <c r="A73" s="89"/>
      <c r="B73" s="47">
        <v>21</v>
      </c>
      <c r="C73" s="48" t="s">
        <v>84</v>
      </c>
      <c r="D73" s="49" t="s">
        <v>4</v>
      </c>
      <c r="E73" s="27">
        <v>3</v>
      </c>
      <c r="F73" s="50">
        <v>1821200</v>
      </c>
      <c r="G73" s="103">
        <f t="shared" si="2"/>
        <v>5463600</v>
      </c>
      <c r="H73" s="110"/>
      <c r="I73" s="110"/>
      <c r="J73" s="110"/>
      <c r="K73" s="110"/>
      <c r="L73" s="110"/>
      <c r="M73" s="112"/>
    </row>
    <row r="74" spans="1:13" s="90" customFormat="1" ht="12.75" x14ac:dyDescent="0.2">
      <c r="A74" s="89"/>
      <c r="B74" s="47">
        <v>22</v>
      </c>
      <c r="C74" s="34" t="s">
        <v>85</v>
      </c>
      <c r="D74" s="49" t="s">
        <v>4</v>
      </c>
      <c r="E74" s="27">
        <v>6</v>
      </c>
      <c r="F74" s="50">
        <v>30856</v>
      </c>
      <c r="G74" s="103">
        <f t="shared" si="2"/>
        <v>185136</v>
      </c>
      <c r="H74" s="110"/>
      <c r="I74" s="110"/>
      <c r="J74" s="110"/>
      <c r="K74" s="110"/>
      <c r="L74" s="110"/>
      <c r="M74" s="112"/>
    </row>
    <row r="75" spans="1:13" s="90" customFormat="1" ht="12.75" x14ac:dyDescent="0.2">
      <c r="A75" s="89"/>
      <c r="B75" s="47">
        <v>23</v>
      </c>
      <c r="C75" s="34" t="s">
        <v>86</v>
      </c>
      <c r="D75" s="49" t="s">
        <v>4</v>
      </c>
      <c r="E75" s="27">
        <v>17</v>
      </c>
      <c r="F75" s="50">
        <v>51272</v>
      </c>
      <c r="G75" s="103">
        <f t="shared" si="2"/>
        <v>871624</v>
      </c>
      <c r="H75" s="110"/>
      <c r="I75" s="110"/>
      <c r="J75" s="110"/>
      <c r="K75" s="110"/>
      <c r="L75" s="110"/>
      <c r="M75" s="112"/>
    </row>
    <row r="76" spans="1:13" s="90" customFormat="1" ht="12.75" x14ac:dyDescent="0.2">
      <c r="A76" s="89"/>
      <c r="B76" s="47">
        <v>24</v>
      </c>
      <c r="C76" s="34" t="s">
        <v>87</v>
      </c>
      <c r="D76" s="49" t="s">
        <v>4</v>
      </c>
      <c r="E76" s="27">
        <v>2</v>
      </c>
      <c r="F76" s="50">
        <v>82432</v>
      </c>
      <c r="G76" s="103">
        <f t="shared" si="2"/>
        <v>164864</v>
      </c>
      <c r="H76" s="110"/>
      <c r="I76" s="110"/>
      <c r="J76" s="110"/>
      <c r="K76" s="110"/>
      <c r="L76" s="110"/>
      <c r="M76" s="112"/>
    </row>
    <row r="77" spans="1:13" s="90" customFormat="1" ht="12.75" x14ac:dyDescent="0.2">
      <c r="A77" s="89"/>
      <c r="B77" s="47">
        <v>25</v>
      </c>
      <c r="C77" s="34" t="s">
        <v>88</v>
      </c>
      <c r="D77" s="49" t="s">
        <v>4</v>
      </c>
      <c r="E77" s="27">
        <v>12</v>
      </c>
      <c r="F77" s="50">
        <v>15080</v>
      </c>
      <c r="G77" s="103">
        <f t="shared" si="2"/>
        <v>180960</v>
      </c>
      <c r="H77" s="110"/>
      <c r="I77" s="110"/>
      <c r="J77" s="110"/>
      <c r="K77" s="110"/>
      <c r="L77" s="110"/>
      <c r="M77" s="112"/>
    </row>
    <row r="78" spans="1:13" s="90" customFormat="1" ht="12.75" x14ac:dyDescent="0.2">
      <c r="A78" s="89"/>
      <c r="B78" s="47">
        <v>26</v>
      </c>
      <c r="C78" s="34" t="s">
        <v>89</v>
      </c>
      <c r="D78" s="49" t="s">
        <v>4</v>
      </c>
      <c r="E78" s="27">
        <v>19</v>
      </c>
      <c r="F78" s="50">
        <v>28304</v>
      </c>
      <c r="G78" s="103">
        <f t="shared" si="2"/>
        <v>537776</v>
      </c>
      <c r="H78" s="110"/>
      <c r="I78" s="110"/>
      <c r="J78" s="110"/>
      <c r="K78" s="110"/>
      <c r="L78" s="110"/>
      <c r="M78" s="112"/>
    </row>
    <row r="79" spans="1:13" s="90" customFormat="1" ht="14.25" customHeight="1" x14ac:dyDescent="0.2">
      <c r="A79" s="89"/>
      <c r="B79" s="47">
        <v>27</v>
      </c>
      <c r="C79" s="48" t="s">
        <v>90</v>
      </c>
      <c r="D79" s="49" t="s">
        <v>4</v>
      </c>
      <c r="E79" s="27">
        <v>3</v>
      </c>
      <c r="F79" s="50">
        <v>1090400</v>
      </c>
      <c r="G79" s="103">
        <f t="shared" si="2"/>
        <v>3271200</v>
      </c>
      <c r="H79" s="110"/>
      <c r="I79" s="110"/>
      <c r="J79" s="110"/>
      <c r="K79" s="110"/>
      <c r="L79" s="110"/>
      <c r="M79" s="112"/>
    </row>
    <row r="80" spans="1:13" s="90" customFormat="1" ht="15.75" customHeight="1" x14ac:dyDescent="0.2">
      <c r="A80" s="89"/>
      <c r="B80" s="47">
        <v>28</v>
      </c>
      <c r="C80" s="48" t="s">
        <v>91</v>
      </c>
      <c r="D80" s="49" t="s">
        <v>4</v>
      </c>
      <c r="E80" s="27">
        <v>2</v>
      </c>
      <c r="F80" s="50">
        <v>1218000</v>
      </c>
      <c r="G80" s="103">
        <f t="shared" si="2"/>
        <v>2436000</v>
      </c>
      <c r="H80" s="110"/>
      <c r="I80" s="110"/>
      <c r="J80" s="110"/>
      <c r="K80" s="110"/>
      <c r="L80" s="110"/>
      <c r="M80" s="112"/>
    </row>
    <row r="81" spans="1:13" s="90" customFormat="1" ht="15" customHeight="1" x14ac:dyDescent="0.2">
      <c r="A81" s="89"/>
      <c r="B81" s="47">
        <v>29</v>
      </c>
      <c r="C81" s="52" t="s">
        <v>92</v>
      </c>
      <c r="D81" s="49" t="s">
        <v>4</v>
      </c>
      <c r="E81" s="27">
        <v>1133</v>
      </c>
      <c r="F81" s="50">
        <v>150707</v>
      </c>
      <c r="G81" s="103">
        <f t="shared" si="2"/>
        <v>170751031</v>
      </c>
      <c r="H81" s="110"/>
      <c r="I81" s="110"/>
      <c r="J81" s="110"/>
      <c r="K81" s="110"/>
      <c r="L81" s="110"/>
      <c r="M81" s="112"/>
    </row>
    <row r="82" spans="1:13" s="90" customFormat="1" ht="13.5" customHeight="1" x14ac:dyDescent="0.2">
      <c r="A82" s="89"/>
      <c r="B82" s="47">
        <v>30</v>
      </c>
      <c r="C82" s="48" t="s">
        <v>93</v>
      </c>
      <c r="D82" s="49" t="s">
        <v>4</v>
      </c>
      <c r="E82" s="27">
        <v>6</v>
      </c>
      <c r="F82" s="50">
        <v>34179</v>
      </c>
      <c r="G82" s="103">
        <f t="shared" si="2"/>
        <v>205074</v>
      </c>
      <c r="H82" s="110"/>
      <c r="I82" s="110"/>
      <c r="J82" s="110"/>
      <c r="K82" s="110"/>
      <c r="L82" s="110"/>
      <c r="M82" s="112"/>
    </row>
    <row r="83" spans="1:13" s="90" customFormat="1" ht="13.5" customHeight="1" x14ac:dyDescent="0.2">
      <c r="A83" s="89"/>
      <c r="B83" s="47">
        <v>31</v>
      </c>
      <c r="C83" s="48" t="s">
        <v>94</v>
      </c>
      <c r="D83" s="49" t="s">
        <v>4</v>
      </c>
      <c r="E83" s="27">
        <v>14</v>
      </c>
      <c r="F83" s="50">
        <v>61263</v>
      </c>
      <c r="G83" s="103">
        <f t="shared" si="2"/>
        <v>857682</v>
      </c>
      <c r="H83" s="110"/>
      <c r="I83" s="110"/>
      <c r="J83" s="110"/>
      <c r="K83" s="110"/>
      <c r="L83" s="110"/>
      <c r="M83" s="112"/>
    </row>
    <row r="84" spans="1:13" s="90" customFormat="1" ht="15" customHeight="1" x14ac:dyDescent="0.2">
      <c r="A84" s="89"/>
      <c r="B84" s="47">
        <v>32</v>
      </c>
      <c r="C84" s="48" t="s">
        <v>95</v>
      </c>
      <c r="D84" s="49" t="s">
        <v>4</v>
      </c>
      <c r="E84" s="27">
        <v>2</v>
      </c>
      <c r="F84" s="50">
        <v>505551</v>
      </c>
      <c r="G84" s="103">
        <f t="shared" si="2"/>
        <v>1011102</v>
      </c>
      <c r="H84" s="110"/>
      <c r="I84" s="110"/>
      <c r="J84" s="110"/>
      <c r="K84" s="110"/>
      <c r="L84" s="110"/>
      <c r="M84" s="112"/>
    </row>
    <row r="85" spans="1:13" s="90" customFormat="1" ht="15" customHeight="1" x14ac:dyDescent="0.2">
      <c r="A85" s="89"/>
      <c r="B85" s="47">
        <v>33</v>
      </c>
      <c r="C85" s="48" t="s">
        <v>96</v>
      </c>
      <c r="D85" s="49" t="s">
        <v>4</v>
      </c>
      <c r="E85" s="27">
        <v>12</v>
      </c>
      <c r="F85" s="50">
        <v>15846</v>
      </c>
      <c r="G85" s="103">
        <f t="shared" si="2"/>
        <v>190152</v>
      </c>
      <c r="H85" s="110"/>
      <c r="I85" s="110"/>
      <c r="J85" s="110"/>
      <c r="K85" s="110"/>
      <c r="L85" s="110"/>
      <c r="M85" s="112"/>
    </row>
    <row r="86" spans="1:13" s="90" customFormat="1" ht="15" customHeight="1" x14ac:dyDescent="0.2">
      <c r="A86" s="89"/>
      <c r="B86" s="47">
        <v>34</v>
      </c>
      <c r="C86" s="48" t="s">
        <v>97</v>
      </c>
      <c r="D86" s="49" t="s">
        <v>4</v>
      </c>
      <c r="E86" s="27">
        <v>18</v>
      </c>
      <c r="F86" s="50">
        <v>26766</v>
      </c>
      <c r="G86" s="103">
        <f t="shared" si="2"/>
        <v>481788</v>
      </c>
      <c r="H86" s="110"/>
      <c r="I86" s="110"/>
      <c r="J86" s="110"/>
      <c r="K86" s="110"/>
      <c r="L86" s="110"/>
      <c r="M86" s="112"/>
    </row>
    <row r="87" spans="1:13" s="90" customFormat="1" ht="15" customHeight="1" x14ac:dyDescent="0.2">
      <c r="A87" s="89"/>
      <c r="B87" s="47">
        <v>35</v>
      </c>
      <c r="C87" s="48" t="s">
        <v>98</v>
      </c>
      <c r="D87" s="49" t="s">
        <v>4</v>
      </c>
      <c r="E87" s="27">
        <v>5</v>
      </c>
      <c r="F87" s="50">
        <v>45130</v>
      </c>
      <c r="G87" s="103">
        <f t="shared" si="2"/>
        <v>225650</v>
      </c>
      <c r="H87" s="110"/>
      <c r="I87" s="110"/>
      <c r="J87" s="110"/>
      <c r="K87" s="110"/>
      <c r="L87" s="110"/>
      <c r="M87" s="112"/>
    </row>
    <row r="88" spans="1:13" s="90" customFormat="1" ht="15" customHeight="1" x14ac:dyDescent="0.2">
      <c r="A88" s="89"/>
      <c r="B88" s="47">
        <v>36</v>
      </c>
      <c r="C88" s="48" t="s">
        <v>99</v>
      </c>
      <c r="D88" s="49" t="s">
        <v>4</v>
      </c>
      <c r="E88" s="27">
        <v>6</v>
      </c>
      <c r="F88" s="50">
        <v>33543</v>
      </c>
      <c r="G88" s="103">
        <f t="shared" si="2"/>
        <v>201258</v>
      </c>
      <c r="H88" s="110"/>
      <c r="I88" s="110"/>
      <c r="J88" s="110"/>
      <c r="K88" s="110"/>
      <c r="L88" s="110"/>
      <c r="M88" s="112"/>
    </row>
    <row r="89" spans="1:13" s="90" customFormat="1" ht="15" customHeight="1" x14ac:dyDescent="0.2">
      <c r="A89" s="89"/>
      <c r="B89" s="47">
        <v>37</v>
      </c>
      <c r="C89" s="48" t="s">
        <v>100</v>
      </c>
      <c r="D89" s="49" t="s">
        <v>4</v>
      </c>
      <c r="E89" s="27">
        <v>1133</v>
      </c>
      <c r="F89" s="50">
        <v>19839</v>
      </c>
      <c r="G89" s="103">
        <f t="shared" si="2"/>
        <v>22477587</v>
      </c>
      <c r="H89" s="110"/>
      <c r="I89" s="110"/>
      <c r="J89" s="110"/>
      <c r="K89" s="110"/>
      <c r="L89" s="110"/>
      <c r="M89" s="112"/>
    </row>
    <row r="90" spans="1:13" s="90" customFormat="1" ht="15" customHeight="1" x14ac:dyDescent="0.2">
      <c r="A90" s="89"/>
      <c r="B90" s="47">
        <v>38</v>
      </c>
      <c r="C90" s="48" t="s">
        <v>101</v>
      </c>
      <c r="D90" s="49" t="s">
        <v>4</v>
      </c>
      <c r="E90" s="27">
        <v>227</v>
      </c>
      <c r="F90" s="50">
        <v>8819</v>
      </c>
      <c r="G90" s="103">
        <f t="shared" si="2"/>
        <v>2001913</v>
      </c>
      <c r="H90" s="110"/>
      <c r="I90" s="110"/>
      <c r="J90" s="110"/>
      <c r="K90" s="110"/>
      <c r="L90" s="110"/>
      <c r="M90" s="112"/>
    </row>
    <row r="91" spans="1:13" s="90" customFormat="1" ht="15" customHeight="1" x14ac:dyDescent="0.2">
      <c r="A91" s="89"/>
      <c r="B91" s="47">
        <v>39</v>
      </c>
      <c r="C91" s="48" t="s">
        <v>102</v>
      </c>
      <c r="D91" s="49" t="s">
        <v>4</v>
      </c>
      <c r="E91" s="27">
        <v>906</v>
      </c>
      <c r="F91" s="50">
        <v>8819</v>
      </c>
      <c r="G91" s="103">
        <f t="shared" si="2"/>
        <v>7990014</v>
      </c>
      <c r="H91" s="110"/>
      <c r="I91" s="110"/>
      <c r="J91" s="110"/>
      <c r="K91" s="110"/>
      <c r="L91" s="110"/>
      <c r="M91" s="112"/>
    </row>
    <row r="92" spans="1:13" s="90" customFormat="1" ht="15" customHeight="1" x14ac:dyDescent="0.2">
      <c r="A92" s="89"/>
      <c r="B92" s="47">
        <v>40</v>
      </c>
      <c r="C92" s="48" t="s">
        <v>103</v>
      </c>
      <c r="D92" s="49" t="s">
        <v>4</v>
      </c>
      <c r="E92" s="27">
        <v>11</v>
      </c>
      <c r="F92" s="50">
        <v>203000</v>
      </c>
      <c r="G92" s="103">
        <f t="shared" si="2"/>
        <v>2233000</v>
      </c>
      <c r="H92" s="110"/>
      <c r="I92" s="110"/>
      <c r="J92" s="110"/>
      <c r="K92" s="110"/>
      <c r="L92" s="110"/>
      <c r="M92" s="112"/>
    </row>
    <row r="93" spans="1:13" s="90" customFormat="1" ht="15" customHeight="1" x14ac:dyDescent="0.2">
      <c r="A93" s="89"/>
      <c r="B93" s="47">
        <v>41</v>
      </c>
      <c r="C93" s="48" t="s">
        <v>104</v>
      </c>
      <c r="D93" s="49" t="s">
        <v>4</v>
      </c>
      <c r="E93" s="27">
        <v>13</v>
      </c>
      <c r="F93" s="50">
        <v>47099</v>
      </c>
      <c r="G93" s="103">
        <f t="shared" si="2"/>
        <v>612287</v>
      </c>
      <c r="H93" s="110"/>
      <c r="I93" s="110"/>
      <c r="J93" s="110"/>
      <c r="K93" s="110"/>
      <c r="L93" s="110"/>
      <c r="M93" s="112"/>
    </row>
    <row r="94" spans="1:13" s="90" customFormat="1" ht="15" customHeight="1" x14ac:dyDescent="0.2">
      <c r="A94" s="89"/>
      <c r="B94" s="47">
        <v>42</v>
      </c>
      <c r="C94" s="48" t="s">
        <v>105</v>
      </c>
      <c r="D94" s="49" t="s">
        <v>4</v>
      </c>
      <c r="E94" s="27">
        <v>3</v>
      </c>
      <c r="F94" s="50">
        <v>85611</v>
      </c>
      <c r="G94" s="103">
        <f t="shared" si="2"/>
        <v>256833</v>
      </c>
      <c r="H94" s="110"/>
      <c r="I94" s="110"/>
      <c r="J94" s="110"/>
      <c r="K94" s="110"/>
      <c r="L94" s="110"/>
      <c r="M94" s="112"/>
    </row>
    <row r="95" spans="1:13" s="90" customFormat="1" ht="15" customHeight="1" x14ac:dyDescent="0.2">
      <c r="A95" s="89"/>
      <c r="B95" s="47">
        <v>43</v>
      </c>
      <c r="C95" s="48" t="s">
        <v>106</v>
      </c>
      <c r="D95" s="49" t="s">
        <v>4</v>
      </c>
      <c r="E95" s="27">
        <v>8</v>
      </c>
      <c r="F95" s="50">
        <v>79091</v>
      </c>
      <c r="G95" s="103">
        <f t="shared" si="2"/>
        <v>632728</v>
      </c>
      <c r="H95" s="110"/>
      <c r="I95" s="110"/>
      <c r="J95" s="110"/>
      <c r="K95" s="110"/>
      <c r="L95" s="110"/>
      <c r="M95" s="112"/>
    </row>
    <row r="96" spans="1:13" s="90" customFormat="1" ht="15" customHeight="1" x14ac:dyDescent="0.2">
      <c r="A96" s="89"/>
      <c r="B96" s="47">
        <v>44</v>
      </c>
      <c r="C96" s="48" t="s">
        <v>107</v>
      </c>
      <c r="D96" s="49" t="s">
        <v>4</v>
      </c>
      <c r="E96" s="27">
        <v>2</v>
      </c>
      <c r="F96" s="50">
        <v>240826</v>
      </c>
      <c r="G96" s="103">
        <f t="shared" si="2"/>
        <v>481652</v>
      </c>
      <c r="H96" s="110"/>
      <c r="I96" s="110"/>
      <c r="J96" s="110"/>
      <c r="K96" s="110"/>
      <c r="L96" s="110"/>
      <c r="M96" s="112"/>
    </row>
    <row r="97" spans="1:13" s="90" customFormat="1" ht="15" customHeight="1" x14ac:dyDescent="0.2">
      <c r="A97" s="89"/>
      <c r="B97" s="47">
        <v>45</v>
      </c>
      <c r="C97" s="48" t="s">
        <v>108</v>
      </c>
      <c r="D97" s="49" t="s">
        <v>4</v>
      </c>
      <c r="E97" s="27">
        <v>2</v>
      </c>
      <c r="F97" s="50">
        <v>193584</v>
      </c>
      <c r="G97" s="103">
        <f t="shared" si="2"/>
        <v>387168</v>
      </c>
      <c r="H97" s="110"/>
      <c r="I97" s="110"/>
      <c r="J97" s="110"/>
      <c r="K97" s="110"/>
      <c r="L97" s="110"/>
      <c r="M97" s="112"/>
    </row>
    <row r="98" spans="1:13" s="90" customFormat="1" ht="15" customHeight="1" x14ac:dyDescent="0.2">
      <c r="A98" s="89"/>
      <c r="B98" s="47">
        <v>46</v>
      </c>
      <c r="C98" s="48" t="s">
        <v>109</v>
      </c>
      <c r="D98" s="49" t="s">
        <v>4</v>
      </c>
      <c r="E98" s="27">
        <v>1</v>
      </c>
      <c r="F98" s="50">
        <v>193584</v>
      </c>
      <c r="G98" s="103">
        <f t="shared" si="2"/>
        <v>193584</v>
      </c>
      <c r="H98" s="110"/>
      <c r="I98" s="110"/>
      <c r="J98" s="110"/>
      <c r="K98" s="110"/>
      <c r="L98" s="110"/>
      <c r="M98" s="112"/>
    </row>
    <row r="99" spans="1:13" s="90" customFormat="1" ht="15" customHeight="1" x14ac:dyDescent="0.2">
      <c r="A99" s="89"/>
      <c r="B99" s="47">
        <v>47</v>
      </c>
      <c r="C99" s="48" t="s">
        <v>110</v>
      </c>
      <c r="D99" s="49" t="s">
        <v>4</v>
      </c>
      <c r="E99" s="27">
        <v>76</v>
      </c>
      <c r="F99" s="50">
        <v>52742</v>
      </c>
      <c r="G99" s="103">
        <f t="shared" si="2"/>
        <v>4008392</v>
      </c>
      <c r="H99" s="110"/>
      <c r="I99" s="110"/>
      <c r="J99" s="110"/>
      <c r="K99" s="110"/>
      <c r="L99" s="110"/>
      <c r="M99" s="112"/>
    </row>
    <row r="100" spans="1:13" s="90" customFormat="1" ht="15" customHeight="1" x14ac:dyDescent="0.2">
      <c r="A100" s="89"/>
      <c r="B100" s="47">
        <v>48</v>
      </c>
      <c r="C100" s="48" t="s">
        <v>111</v>
      </c>
      <c r="D100" s="49" t="s">
        <v>43</v>
      </c>
      <c r="E100" s="27">
        <v>1133</v>
      </c>
      <c r="F100" s="50">
        <v>2098</v>
      </c>
      <c r="G100" s="103">
        <f t="shared" si="2"/>
        <v>2377034</v>
      </c>
      <c r="H100" s="110"/>
      <c r="I100" s="110"/>
      <c r="J100" s="110"/>
      <c r="K100" s="110"/>
      <c r="L100" s="110"/>
      <c r="M100" s="112"/>
    </row>
    <row r="101" spans="1:13" s="90" customFormat="1" ht="15" customHeight="1" x14ac:dyDescent="0.2">
      <c r="A101" s="89"/>
      <c r="B101" s="47">
        <v>49</v>
      </c>
      <c r="C101" s="48" t="s">
        <v>112</v>
      </c>
      <c r="D101" s="49" t="s">
        <v>43</v>
      </c>
      <c r="E101" s="27">
        <v>12</v>
      </c>
      <c r="F101" s="50">
        <v>148251</v>
      </c>
      <c r="G101" s="103">
        <f t="shared" si="2"/>
        <v>1779012</v>
      </c>
      <c r="H101" s="110"/>
      <c r="I101" s="110"/>
      <c r="J101" s="110"/>
      <c r="K101" s="110"/>
      <c r="L101" s="110"/>
      <c r="M101" s="112"/>
    </row>
    <row r="102" spans="1:13" s="90" customFormat="1" ht="22.5" customHeight="1" x14ac:dyDescent="0.2">
      <c r="A102" s="89"/>
      <c r="B102" s="47">
        <v>50</v>
      </c>
      <c r="C102" s="48" t="s">
        <v>189</v>
      </c>
      <c r="D102" s="49" t="s">
        <v>43</v>
      </c>
      <c r="E102" s="27">
        <v>462</v>
      </c>
      <c r="F102" s="50">
        <v>35432</v>
      </c>
      <c r="G102" s="103">
        <f t="shared" si="2"/>
        <v>16369584</v>
      </c>
      <c r="H102" s="110"/>
      <c r="I102" s="110"/>
      <c r="J102" s="110"/>
      <c r="K102" s="110"/>
      <c r="L102" s="110"/>
      <c r="M102" s="112"/>
    </row>
    <row r="103" spans="1:13" s="90" customFormat="1" ht="21.75" customHeight="1" x14ac:dyDescent="0.2">
      <c r="A103" s="89"/>
      <c r="B103" s="47">
        <v>51</v>
      </c>
      <c r="C103" s="48" t="s">
        <v>188</v>
      </c>
      <c r="D103" s="49" t="s">
        <v>43</v>
      </c>
      <c r="E103" s="27">
        <v>22</v>
      </c>
      <c r="F103" s="50">
        <v>70675</v>
      </c>
      <c r="G103" s="103">
        <f t="shared" ref="G103" si="3">ROUND(E103*F103,0)</f>
        <v>1554850</v>
      </c>
      <c r="H103" s="110"/>
      <c r="I103" s="110"/>
      <c r="J103" s="110"/>
      <c r="K103" s="110"/>
      <c r="L103" s="110"/>
      <c r="M103" s="112"/>
    </row>
    <row r="104" spans="1:13" s="90" customFormat="1" ht="15" customHeight="1" x14ac:dyDescent="0.2">
      <c r="A104" s="89"/>
      <c r="B104" s="47">
        <v>52</v>
      </c>
      <c r="C104" s="48" t="s">
        <v>113</v>
      </c>
      <c r="D104" s="49" t="s">
        <v>4</v>
      </c>
      <c r="E104" s="27">
        <v>2</v>
      </c>
      <c r="F104" s="50">
        <v>552160</v>
      </c>
      <c r="G104" s="103">
        <f t="shared" si="2"/>
        <v>1104320</v>
      </c>
      <c r="H104" s="110"/>
      <c r="I104" s="110"/>
      <c r="J104" s="110"/>
      <c r="K104" s="110"/>
      <c r="L104" s="110"/>
      <c r="M104" s="112"/>
    </row>
    <row r="105" spans="1:13" s="90" customFormat="1" ht="15" customHeight="1" x14ac:dyDescent="0.2">
      <c r="A105" s="89"/>
      <c r="B105" s="47">
        <v>53</v>
      </c>
      <c r="C105" s="48" t="s">
        <v>114</v>
      </c>
      <c r="D105" s="49" t="s">
        <v>4</v>
      </c>
      <c r="E105" s="27">
        <v>3</v>
      </c>
      <c r="F105" s="50">
        <v>78880</v>
      </c>
      <c r="G105" s="103">
        <f t="shared" si="2"/>
        <v>236640</v>
      </c>
      <c r="H105" s="110"/>
      <c r="I105" s="110"/>
      <c r="J105" s="110"/>
      <c r="K105" s="110"/>
      <c r="L105" s="110"/>
      <c r="M105" s="112"/>
    </row>
    <row r="106" spans="1:13" s="90" customFormat="1" ht="15" customHeight="1" x14ac:dyDescent="0.2">
      <c r="A106" s="89"/>
      <c r="B106" s="47">
        <v>54</v>
      </c>
      <c r="C106" s="113" t="s">
        <v>115</v>
      </c>
      <c r="D106" s="49" t="s">
        <v>4</v>
      </c>
      <c r="E106" s="27">
        <v>9</v>
      </c>
      <c r="F106" s="50">
        <v>174000</v>
      </c>
      <c r="G106" s="103">
        <f t="shared" si="2"/>
        <v>1566000</v>
      </c>
      <c r="H106" s="110"/>
      <c r="I106" s="110"/>
      <c r="J106" s="110"/>
      <c r="K106" s="110"/>
      <c r="L106" s="122"/>
      <c r="M106" s="112"/>
    </row>
    <row r="107" spans="1:13" s="90" customFormat="1" ht="15" customHeight="1" x14ac:dyDescent="0.2">
      <c r="A107" s="89"/>
      <c r="B107" s="47">
        <v>55</v>
      </c>
      <c r="C107" s="48" t="s">
        <v>116</v>
      </c>
      <c r="D107" s="49" t="s">
        <v>4</v>
      </c>
      <c r="E107" s="27">
        <v>3</v>
      </c>
      <c r="F107" s="50">
        <v>191400</v>
      </c>
      <c r="G107" s="103">
        <f t="shared" si="2"/>
        <v>574200</v>
      </c>
      <c r="H107" s="110"/>
      <c r="I107" s="110"/>
      <c r="J107" s="110"/>
      <c r="K107" s="110"/>
      <c r="L107" s="110"/>
      <c r="M107" s="112"/>
    </row>
    <row r="108" spans="1:13" s="90" customFormat="1" ht="15" customHeight="1" x14ac:dyDescent="0.2">
      <c r="A108" s="89"/>
      <c r="B108" s="47">
        <v>56</v>
      </c>
      <c r="C108" s="48" t="s">
        <v>117</v>
      </c>
      <c r="D108" s="49" t="s">
        <v>4</v>
      </c>
      <c r="E108" s="27">
        <v>1</v>
      </c>
      <c r="F108" s="50">
        <v>305080</v>
      </c>
      <c r="G108" s="103">
        <f t="shared" si="2"/>
        <v>305080</v>
      </c>
      <c r="H108" s="110"/>
      <c r="I108" s="110"/>
      <c r="J108" s="110"/>
      <c r="K108" s="110"/>
      <c r="L108" s="110"/>
      <c r="M108" s="112"/>
    </row>
    <row r="109" spans="1:13" s="90" customFormat="1" ht="15" customHeight="1" x14ac:dyDescent="0.2">
      <c r="A109" s="89"/>
      <c r="B109" s="47">
        <v>57</v>
      </c>
      <c r="C109" s="48" t="s">
        <v>118</v>
      </c>
      <c r="D109" s="49" t="s">
        <v>4</v>
      </c>
      <c r="E109" s="27">
        <v>1</v>
      </c>
      <c r="F109" s="50">
        <v>533600</v>
      </c>
      <c r="G109" s="103">
        <f t="shared" si="2"/>
        <v>533600</v>
      </c>
      <c r="H109" s="110"/>
      <c r="I109" s="110"/>
      <c r="J109" s="110"/>
      <c r="K109" s="110"/>
      <c r="L109" s="110"/>
      <c r="M109" s="112"/>
    </row>
    <row r="110" spans="1:13" s="90" customFormat="1" ht="15" customHeight="1" x14ac:dyDescent="0.2">
      <c r="A110" s="89"/>
      <c r="B110" s="47">
        <v>58</v>
      </c>
      <c r="C110" s="48" t="s">
        <v>119</v>
      </c>
      <c r="D110" s="49" t="s">
        <v>4</v>
      </c>
      <c r="E110" s="27">
        <v>6</v>
      </c>
      <c r="F110" s="50">
        <v>531280</v>
      </c>
      <c r="G110" s="103">
        <f t="shared" si="2"/>
        <v>3187680</v>
      </c>
      <c r="H110" s="110"/>
      <c r="I110" s="110"/>
      <c r="J110" s="110"/>
      <c r="K110" s="110"/>
      <c r="L110" s="110"/>
      <c r="M110" s="112"/>
    </row>
    <row r="111" spans="1:13" s="90" customFormat="1" ht="16.5" customHeight="1" x14ac:dyDescent="0.2">
      <c r="A111" s="89"/>
      <c r="B111" s="47">
        <v>59</v>
      </c>
      <c r="C111" s="48" t="s">
        <v>120</v>
      </c>
      <c r="D111" s="49" t="s">
        <v>4</v>
      </c>
      <c r="E111" s="27">
        <v>3</v>
      </c>
      <c r="F111" s="50">
        <v>671640</v>
      </c>
      <c r="G111" s="103">
        <f t="shared" si="2"/>
        <v>2014920</v>
      </c>
      <c r="H111" s="110"/>
      <c r="I111" s="110"/>
      <c r="J111" s="110"/>
      <c r="K111" s="110"/>
      <c r="L111" s="110"/>
      <c r="M111" s="112"/>
    </row>
    <row r="112" spans="1:13" s="90" customFormat="1" ht="14.25" customHeight="1" x14ac:dyDescent="0.2">
      <c r="A112" s="89"/>
      <c r="B112" s="47">
        <v>60</v>
      </c>
      <c r="C112" s="48" t="s">
        <v>121</v>
      </c>
      <c r="D112" s="49" t="s">
        <v>4</v>
      </c>
      <c r="E112" s="27">
        <v>2</v>
      </c>
      <c r="F112" s="50">
        <v>1259760</v>
      </c>
      <c r="G112" s="103">
        <f t="shared" si="2"/>
        <v>2519520</v>
      </c>
      <c r="H112" s="110"/>
      <c r="I112" s="110"/>
      <c r="J112" s="110"/>
      <c r="K112" s="110"/>
      <c r="L112" s="110"/>
      <c r="M112" s="112"/>
    </row>
    <row r="113" spans="1:12" s="90" customFormat="1" ht="5.0999999999999996" customHeight="1" x14ac:dyDescent="0.2">
      <c r="A113" s="89"/>
      <c r="B113" s="12"/>
      <c r="C113" s="13"/>
      <c r="D113" s="13"/>
      <c r="E113" s="13"/>
      <c r="F113" s="13"/>
      <c r="G113" s="114"/>
      <c r="H113" s="110"/>
      <c r="I113" s="110"/>
      <c r="J113" s="110"/>
      <c r="K113" s="110"/>
      <c r="L113" s="110"/>
    </row>
    <row r="114" spans="1:12" s="110" customFormat="1" ht="13.5" customHeight="1" x14ac:dyDescent="0.2">
      <c r="A114" s="89"/>
      <c r="B114" s="144" t="s">
        <v>122</v>
      </c>
      <c r="C114" s="145"/>
      <c r="D114" s="145"/>
      <c r="E114" s="145"/>
      <c r="F114" s="145"/>
      <c r="G114" s="40">
        <f>SUM(G53:G112)</f>
        <v>517278728</v>
      </c>
    </row>
    <row r="115" spans="1:12" s="90" customFormat="1" ht="3.75" customHeight="1" x14ac:dyDescent="0.25">
      <c r="A115" s="89"/>
      <c r="B115" s="12"/>
      <c r="C115" s="13"/>
      <c r="D115" s="13"/>
      <c r="E115" s="13"/>
      <c r="F115" s="13"/>
      <c r="G115" s="114"/>
    </row>
    <row r="116" spans="1:12" s="110" customFormat="1" ht="16.5" customHeight="1" x14ac:dyDescent="0.2">
      <c r="A116" s="89"/>
      <c r="B116" s="146" t="s">
        <v>172</v>
      </c>
      <c r="C116" s="147"/>
      <c r="D116" s="147"/>
      <c r="E116" s="147"/>
      <c r="F116" s="147"/>
      <c r="G116" s="40">
        <f>+G114+G49</f>
        <v>1320375654</v>
      </c>
    </row>
    <row r="117" spans="1:12" s="90" customFormat="1" ht="5.0999999999999996" customHeight="1" thickBot="1" x14ac:dyDescent="0.3">
      <c r="A117" s="89"/>
      <c r="B117" s="115"/>
      <c r="C117" s="116"/>
      <c r="D117" s="116"/>
      <c r="E117" s="116"/>
      <c r="F117" s="116"/>
      <c r="G117" s="117"/>
    </row>
    <row r="118" spans="1:12" s="90" customFormat="1" ht="11.25" customHeight="1" x14ac:dyDescent="0.25">
      <c r="A118" s="111"/>
      <c r="B118" s="94"/>
      <c r="C118" s="94"/>
      <c r="D118" s="118"/>
      <c r="E118" s="94"/>
      <c r="F118" s="94"/>
      <c r="G118" s="119"/>
      <c r="I118" s="119"/>
      <c r="J118" s="120"/>
      <c r="K118" s="119"/>
    </row>
    <row r="119" spans="1:12" ht="11.25" customHeight="1" x14ac:dyDescent="0.25">
      <c r="I119" s="119"/>
      <c r="K119" s="119"/>
    </row>
    <row r="120" spans="1:12" ht="12.75" customHeight="1" x14ac:dyDescent="0.25">
      <c r="I120" s="119"/>
      <c r="J120" s="121"/>
      <c r="K120" s="119"/>
    </row>
  </sheetData>
  <sheetProtection algorithmName="SHA-512" hashValue="EhrJ8l2YZXHL0bxlrAYkrq74xiTgi1rZdPLy8JRBAnrM8NOv6VTsuoj8FdFVu3ast54wnbXF8zLE+X30ZOureg==" saltValue="Tnpqm++U93Xax4qEm7AE3w==" spinCount="100000" sheet="1" objects="1" scenarios="1"/>
  <mergeCells count="8">
    <mergeCell ref="B1:G2"/>
    <mergeCell ref="B3:G3"/>
    <mergeCell ref="C6:G6"/>
    <mergeCell ref="B49:F49"/>
    <mergeCell ref="B116:F116"/>
    <mergeCell ref="B50:G50"/>
    <mergeCell ref="C51:G51"/>
    <mergeCell ref="B114:F114"/>
  </mergeCells>
  <conditionalFormatting sqref="C31 C12 C17 C8 C21:C25 C46:C47">
    <cfRule type="expression" dxfId="172" priority="12" stopIfTrue="1">
      <formula>LEN(A8)=3</formula>
    </cfRule>
  </conditionalFormatting>
  <conditionalFormatting sqref="A9">
    <cfRule type="expression" dxfId="171" priority="13" stopIfTrue="1">
      <formula>"D11=0"</formula>
    </cfRule>
  </conditionalFormatting>
  <conditionalFormatting sqref="C45">
    <cfRule type="expression" dxfId="170" priority="14" stopIfTrue="1">
      <formula>LEN(#REF!)=3</formula>
    </cfRule>
  </conditionalFormatting>
  <conditionalFormatting sqref="C9:C11">
    <cfRule type="expression" dxfId="169" priority="11" stopIfTrue="1">
      <formula>LEN(A9)=3</formula>
    </cfRule>
  </conditionalFormatting>
  <conditionalFormatting sqref="C15">
    <cfRule type="expression" dxfId="168" priority="8" stopIfTrue="1">
      <formula>LEN(A15)=3</formula>
    </cfRule>
  </conditionalFormatting>
  <conditionalFormatting sqref="C13">
    <cfRule type="expression" dxfId="167" priority="10" stopIfTrue="1">
      <formula>LEN(A13)=3</formula>
    </cfRule>
  </conditionalFormatting>
  <conditionalFormatting sqref="C14">
    <cfRule type="expression" dxfId="166" priority="9" stopIfTrue="1">
      <formula>LEN(A14)=3</formula>
    </cfRule>
  </conditionalFormatting>
  <conditionalFormatting sqref="C16">
    <cfRule type="expression" dxfId="165" priority="7" stopIfTrue="1">
      <formula>LEN(A16)=3</formula>
    </cfRule>
  </conditionalFormatting>
  <conditionalFormatting sqref="C18:C20">
    <cfRule type="expression" dxfId="164" priority="6" stopIfTrue="1">
      <formula>LEN(A18)=3</formula>
    </cfRule>
  </conditionalFormatting>
  <conditionalFormatting sqref="C26:C30">
    <cfRule type="expression" dxfId="163" priority="5" stopIfTrue="1">
      <formula>LEN(A26)=3</formula>
    </cfRule>
  </conditionalFormatting>
  <conditionalFormatting sqref="A10:A11">
    <cfRule type="expression" dxfId="162" priority="4" stopIfTrue="1">
      <formula>"D11=0"</formula>
    </cfRule>
  </conditionalFormatting>
  <conditionalFormatting sqref="C32:C44">
    <cfRule type="expression" dxfId="161" priority="3" stopIfTrue="1">
      <formula>LEN(A32)=3</formula>
    </cfRule>
  </conditionalFormatting>
  <conditionalFormatting sqref="C74:C78">
    <cfRule type="expression" dxfId="160" priority="1" stopIfTrue="1">
      <formula>LEN(A74)=3</formula>
    </cfRule>
  </conditionalFormatting>
  <printOptions horizontalCentered="1"/>
  <pageMargins left="1.1811023622047245" right="0.78740157480314965" top="0.39370078740157483" bottom="0.98425196850393704" header="0" footer="0.59055118110236227"/>
  <pageSetup scale="69" orientation="portrait" r:id="rId1"/>
  <headerFooter alignWithMargins="0">
    <oddFooter>&amp;CPágina &amp;P / Páginas &amp;N
&amp;G</oddFooter>
  </headerFooter>
  <rowBreaks count="2" manualBreakCount="2">
    <brk id="41" min="1" max="6" man="1"/>
    <brk id="77" min="1" max="6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showGridLines="0" view="pageBreakPreview" topLeftCell="B7" zoomScale="115" zoomScaleNormal="115" zoomScaleSheetLayoutView="115" workbookViewId="0">
      <selection activeCell="E11" sqref="E11:F11"/>
    </sheetView>
  </sheetViews>
  <sheetFormatPr baseColWidth="10" defaultColWidth="12.5703125" defaultRowHeight="12.75" x14ac:dyDescent="0.25"/>
  <cols>
    <col min="1" max="1" width="7.28515625" style="18" hidden="1" customWidth="1"/>
    <col min="2" max="2" width="5.85546875" style="17" customWidth="1"/>
    <col min="3" max="3" width="46.28515625" style="17" customWidth="1"/>
    <col min="4" max="4" width="8.42578125" style="18" bestFit="1" customWidth="1"/>
    <col min="5" max="5" width="10.42578125" style="17" customWidth="1"/>
    <col min="6" max="6" width="13.85546875" style="17" customWidth="1"/>
    <col min="7" max="7" width="16.5703125" style="17" customWidth="1"/>
    <col min="8" max="8" width="15.42578125" style="17" bestFit="1" customWidth="1"/>
    <col min="9" max="9" width="54.28515625" style="18" bestFit="1" customWidth="1"/>
    <col min="10" max="10" width="22.5703125" style="17" customWidth="1"/>
    <col min="11" max="11" width="4.42578125" style="17" bestFit="1" customWidth="1"/>
    <col min="12" max="12" width="7.85546875" style="17" bestFit="1" customWidth="1"/>
    <col min="13" max="13" width="17.7109375" style="17" customWidth="1"/>
    <col min="14" max="16384" width="12.5703125" style="17"/>
  </cols>
  <sheetData>
    <row r="1" spans="1:9" s="6" customFormat="1" ht="24" customHeight="1" x14ac:dyDescent="0.25">
      <c r="A1" s="5"/>
      <c r="B1" s="151" t="s">
        <v>175</v>
      </c>
      <c r="C1" s="152"/>
      <c r="D1" s="152"/>
      <c r="E1" s="152"/>
      <c r="F1" s="152"/>
      <c r="G1" s="153"/>
      <c r="I1" s="5"/>
    </row>
    <row r="2" spans="1:9" s="6" customFormat="1" ht="19.5" customHeight="1" x14ac:dyDescent="0.25">
      <c r="A2" s="5"/>
      <c r="B2" s="154"/>
      <c r="C2" s="155"/>
      <c r="D2" s="155"/>
      <c r="E2" s="155"/>
      <c r="F2" s="155"/>
      <c r="G2" s="156"/>
      <c r="I2" s="7"/>
    </row>
    <row r="3" spans="1:9" s="6" customFormat="1" ht="24" customHeight="1" x14ac:dyDescent="0.25">
      <c r="A3" s="5"/>
      <c r="B3" s="157" t="s">
        <v>1</v>
      </c>
      <c r="C3" s="158"/>
      <c r="D3" s="158"/>
      <c r="E3" s="158"/>
      <c r="F3" s="158"/>
      <c r="G3" s="159"/>
      <c r="I3" s="7"/>
    </row>
    <row r="4" spans="1:9" s="6" customFormat="1" ht="25.5" x14ac:dyDescent="0.25">
      <c r="A4" s="5"/>
      <c r="B4" s="8" t="s">
        <v>2</v>
      </c>
      <c r="C4" s="9" t="s">
        <v>3</v>
      </c>
      <c r="D4" s="9" t="s">
        <v>4</v>
      </c>
      <c r="E4" s="10" t="s">
        <v>5</v>
      </c>
      <c r="F4" s="9" t="s">
        <v>6</v>
      </c>
      <c r="G4" s="11" t="s">
        <v>123</v>
      </c>
      <c r="I4" s="5"/>
    </row>
    <row r="5" spans="1:9" s="6" customFormat="1" ht="5.0999999999999996" customHeight="1" x14ac:dyDescent="0.25">
      <c r="A5" s="5"/>
      <c r="B5" s="12"/>
      <c r="C5" s="13"/>
      <c r="D5" s="13"/>
      <c r="E5" s="13"/>
      <c r="F5" s="13"/>
      <c r="G5" s="14"/>
      <c r="I5" s="5"/>
    </row>
    <row r="6" spans="1:9" ht="15" customHeight="1" x14ac:dyDescent="0.25">
      <c r="A6" s="15" t="s">
        <v>8</v>
      </c>
      <c r="B6" s="16" t="s">
        <v>9</v>
      </c>
      <c r="C6" s="141" t="s">
        <v>10</v>
      </c>
      <c r="D6" s="142"/>
      <c r="E6" s="142"/>
      <c r="F6" s="142"/>
      <c r="G6" s="143"/>
    </row>
    <row r="7" spans="1:9" s="6" customFormat="1" ht="5.0999999999999996" customHeight="1" x14ac:dyDescent="0.25">
      <c r="A7" s="19"/>
      <c r="B7" s="12"/>
      <c r="C7" s="13"/>
      <c r="D7" s="13"/>
      <c r="E7" s="13"/>
      <c r="F7" s="13"/>
      <c r="G7" s="14"/>
      <c r="I7" s="5"/>
    </row>
    <row r="8" spans="1:9" ht="14.25" customHeight="1" x14ac:dyDescent="0.25">
      <c r="A8" s="15" t="s">
        <v>11</v>
      </c>
      <c r="B8" s="20">
        <v>1</v>
      </c>
      <c r="C8" s="21" t="s">
        <v>12</v>
      </c>
      <c r="D8" s="21" t="s">
        <v>13</v>
      </c>
      <c r="E8" s="21"/>
      <c r="F8" s="21" t="s">
        <v>13</v>
      </c>
      <c r="G8" s="22"/>
      <c r="H8" s="23"/>
    </row>
    <row r="9" spans="1:9" ht="12.75" customHeight="1" x14ac:dyDescent="0.25">
      <c r="A9" s="18" t="s">
        <v>14</v>
      </c>
      <c r="B9" s="24">
        <v>1.01</v>
      </c>
      <c r="C9" s="25" t="str">
        <f>IF(A9&lt;&gt;"",VLOOKUP(A9,[4]APUS!$C$4:$I$2276,2,FALSE),"")</f>
        <v>LOCALIZACIÓN TRAZADO Y REPLANTEO PARA ACUEDUCTO</v>
      </c>
      <c r="D9" s="26" t="str">
        <f>IF(A9&lt;&gt;"",VLOOKUP(A9,[4]APUS!$C$4:$I$2276,7,FALSE),"")</f>
        <v>ML</v>
      </c>
      <c r="E9" s="27">
        <v>7700</v>
      </c>
      <c r="F9" s="28">
        <v>1162</v>
      </c>
      <c r="G9" s="29">
        <f>ROUND(F9*E9,0)</f>
        <v>8947400</v>
      </c>
    </row>
    <row r="10" spans="1:9" ht="13.5" customHeight="1" x14ac:dyDescent="0.25">
      <c r="A10" s="18" t="s">
        <v>15</v>
      </c>
      <c r="B10" s="24">
        <v>1.02</v>
      </c>
      <c r="C10" s="25" t="str">
        <f>IF(A10&lt;&gt;"",VLOOKUP(A10,[4]APUS!$C$4:$I$2276,2,FALSE),"")</f>
        <v>CINTA DE SEÑALIZACIÓN PARA OBRA 2 HILOS (SIN SOPORTE)</v>
      </c>
      <c r="D10" s="26" t="str">
        <f>IF(A10&lt;&gt;"",VLOOKUP(A10,[4]APUS!$C$4:$I$2276,7,FALSE),"")</f>
        <v>ML</v>
      </c>
      <c r="E10" s="30">
        <v>15400</v>
      </c>
      <c r="F10" s="28">
        <v>212</v>
      </c>
      <c r="G10" s="29">
        <f t="shared" ref="G10:G45" si="0">ROUND(F10*E10,0)</f>
        <v>3264800</v>
      </c>
    </row>
    <row r="11" spans="1:9" ht="13.5" customHeight="1" x14ac:dyDescent="0.25">
      <c r="A11" s="18" t="s">
        <v>16</v>
      </c>
      <c r="B11" s="24">
        <v>1.03</v>
      </c>
      <c r="C11" s="25" t="str">
        <f>IF(A11&lt;&gt;"",VLOOKUP(A11,[4]APUS!$C$4:$I$2276,2,FALSE),"")</f>
        <v>SOPORTE DE CINTA PARA SEÑALIZACIÓN DE OBRA</v>
      </c>
      <c r="D11" s="26" t="str">
        <f>IF(A11&lt;&gt;"",VLOOKUP(A11,[4]APUS!$C$4:$I$2276,7,FALSE),"")</f>
        <v>UND</v>
      </c>
      <c r="E11" s="30">
        <v>295</v>
      </c>
      <c r="F11" s="28">
        <v>17853</v>
      </c>
      <c r="G11" s="29">
        <f t="shared" si="0"/>
        <v>5266635</v>
      </c>
    </row>
    <row r="12" spans="1:9" ht="14.25" customHeight="1" x14ac:dyDescent="0.25">
      <c r="A12" s="15" t="s">
        <v>17</v>
      </c>
      <c r="B12" s="20">
        <v>2</v>
      </c>
      <c r="C12" s="21" t="s">
        <v>18</v>
      </c>
      <c r="D12" s="21" t="s">
        <v>13</v>
      </c>
      <c r="E12" s="31"/>
      <c r="F12" s="32" t="s">
        <v>13</v>
      </c>
      <c r="G12" s="29"/>
      <c r="H12" s="23"/>
    </row>
    <row r="13" spans="1:9" ht="15" customHeight="1" x14ac:dyDescent="0.25">
      <c r="A13" s="18" t="s">
        <v>19</v>
      </c>
      <c r="B13" s="24">
        <v>2.0099999999999998</v>
      </c>
      <c r="C13" s="25" t="str">
        <f>IF(A13&lt;&gt;"",VLOOKUP(A13,[4]APUS!$C$4:$I$2276,2,FALSE),"")</f>
        <v xml:space="preserve">EXCAVACIÓN A MANO EN MATERIAL COMÚN 0,0m &lt; H ≤ 2,0m </v>
      </c>
      <c r="D13" s="26" t="str">
        <f>IF(A13&lt;&gt;"",VLOOKUP(A13,[4]APUS!$C$4:$I$2276,7,FALSE),"")</f>
        <v>M3</v>
      </c>
      <c r="E13" s="27">
        <v>3779</v>
      </c>
      <c r="F13" s="28">
        <v>22395</v>
      </c>
      <c r="G13" s="29">
        <f t="shared" si="0"/>
        <v>84630705</v>
      </c>
    </row>
    <row r="14" spans="1:9" ht="25.5" x14ac:dyDescent="0.25">
      <c r="A14" s="18" t="s">
        <v>20</v>
      </c>
      <c r="B14" s="24">
        <v>2.02</v>
      </c>
      <c r="C14" s="25" t="str">
        <f>IF(A14&lt;&gt;"",VLOOKUP(A14,[4]APUS!$C$4:$I$2276,2,FALSE),"")</f>
        <v xml:space="preserve">EXCAVACIÓN A MANO EN MATERIAL CONGLOMERADO 0,0m &lt; H ≤ 2,0m </v>
      </c>
      <c r="D14" s="26" t="str">
        <f>IF(A14&lt;&gt;"",VLOOKUP(A14,[4]APUS!$C$4:$I$2276,7,FALSE),"")</f>
        <v>M3</v>
      </c>
      <c r="E14" s="27">
        <v>1575</v>
      </c>
      <c r="F14" s="28">
        <v>33365</v>
      </c>
      <c r="G14" s="29">
        <f t="shared" si="0"/>
        <v>52549875</v>
      </c>
      <c r="I14" s="33"/>
    </row>
    <row r="15" spans="1:9" ht="13.5" customHeight="1" x14ac:dyDescent="0.25">
      <c r="A15" s="18" t="s">
        <v>21</v>
      </c>
      <c r="B15" s="24">
        <v>2.0299999999999998</v>
      </c>
      <c r="C15" s="25" t="str">
        <f>IF(A15&lt;&gt;"",VLOOKUP(A15,[4]APUS!$C$4:$I$2276,2,FALSE),"")</f>
        <v xml:space="preserve">EXCAVACIÓN A MANO EN MATERIAL ROCOSO 0,0m &lt; H ≤ 2,0m </v>
      </c>
      <c r="D15" s="26" t="str">
        <f>IF(A15&lt;&gt;"",VLOOKUP(A15,[4]APUS!$C$4:$I$2276,7,FALSE),"")</f>
        <v>M3</v>
      </c>
      <c r="E15" s="27">
        <v>945</v>
      </c>
      <c r="F15" s="28">
        <v>44790</v>
      </c>
      <c r="G15" s="29">
        <f t="shared" si="0"/>
        <v>42326550</v>
      </c>
    </row>
    <row r="16" spans="1:9" ht="25.5" x14ac:dyDescent="0.25">
      <c r="A16" s="18" t="s">
        <v>124</v>
      </c>
      <c r="B16" s="24">
        <v>2.04</v>
      </c>
      <c r="C16" s="34" t="str">
        <f>IF(A16&lt;&gt;"",VLOOKUP(A16,[4]APUS!$C$4:$I$2276,2,FALSE),"")</f>
        <v>EXCAVACIÓN HORIZONTAL PARA CRUCE DE VÍA IMPLEMENTANDO EL SISTEMA RAMMING EN CAMISA DE ACERO D = 300mm (12")</v>
      </c>
      <c r="D16" s="26" t="str">
        <f>IF(A16&lt;&gt;"",VLOOKUP(A16,[4]APUS!$C$4:$I$2276,7,FALSE),"")</f>
        <v>ML</v>
      </c>
      <c r="E16" s="27">
        <v>10</v>
      </c>
      <c r="F16" s="28">
        <v>1645834</v>
      </c>
      <c r="G16" s="29">
        <f t="shared" si="0"/>
        <v>16458340</v>
      </c>
    </row>
    <row r="17" spans="1:9" ht="14.25" customHeight="1" x14ac:dyDescent="0.25">
      <c r="A17" s="18" t="s">
        <v>22</v>
      </c>
      <c r="B17" s="24">
        <v>2.0499999999999998</v>
      </c>
      <c r="C17" s="25" t="str">
        <f>IF(A17&lt;&gt;"",VLOOKUP(A17,[4]APUS!$C$4:$I$2276,2,FALSE),"")</f>
        <v>RETIRO DE MATERIAL DE OBRA A LUGAR AUTORIZADO</v>
      </c>
      <c r="D17" s="26" t="str">
        <f>IF(A17&lt;&gt;"",VLOOKUP(A17,[4]APUS!$C$4:$I$2276,7,FALSE),"")</f>
        <v>M3</v>
      </c>
      <c r="E17" s="27">
        <v>2051</v>
      </c>
      <c r="F17" s="28">
        <v>13170</v>
      </c>
      <c r="G17" s="29">
        <f t="shared" si="0"/>
        <v>27011670</v>
      </c>
      <c r="H17" s="35"/>
    </row>
    <row r="18" spans="1:9" ht="13.5" customHeight="1" x14ac:dyDescent="0.25">
      <c r="A18" s="15" t="s">
        <v>23</v>
      </c>
      <c r="B18" s="20">
        <v>3</v>
      </c>
      <c r="C18" s="21" t="s">
        <v>24</v>
      </c>
      <c r="D18" s="21" t="s">
        <v>13</v>
      </c>
      <c r="E18" s="31"/>
      <c r="F18" s="21" t="s">
        <v>13</v>
      </c>
      <c r="G18" s="29"/>
      <c r="I18" s="33"/>
    </row>
    <row r="19" spans="1:9" ht="15.75" customHeight="1" x14ac:dyDescent="0.25">
      <c r="A19" s="18" t="s">
        <v>25</v>
      </c>
      <c r="B19" s="24">
        <v>3.01</v>
      </c>
      <c r="C19" s="25" t="str">
        <f>IF(A19&lt;&gt;"",VLOOKUP(A19,[4]APUS!$C$4:$I$2276,2,FALSE),"")</f>
        <v>RELLENO CON MATERIAL DEL SITIO AL 95% DEL P.M.</v>
      </c>
      <c r="D19" s="26" t="str">
        <f>IF(A19&lt;&gt;"",VLOOKUP(A19,[4]APUS!$C$4:$I$2276,7,FALSE),"")</f>
        <v>M3</v>
      </c>
      <c r="E19" s="27">
        <v>4256</v>
      </c>
      <c r="F19" s="28">
        <v>13989</v>
      </c>
      <c r="G19" s="29">
        <f t="shared" si="0"/>
        <v>59537184</v>
      </c>
    </row>
    <row r="20" spans="1:9" ht="25.5" x14ac:dyDescent="0.25">
      <c r="A20" s="18" t="s">
        <v>26</v>
      </c>
      <c r="B20" s="24">
        <v>3.02</v>
      </c>
      <c r="C20" s="34" t="str">
        <f>IF(A20&lt;&gt;"",VLOOKUP(A20,[4]APUS!$C$4:$I$2276,2,FALSE),"")</f>
        <v>RELLENO CON MATERIAL SELECCIONADO DE CANTERA AL 95% DEL P.M.</v>
      </c>
      <c r="D20" s="26" t="str">
        <f>IF(A20&lt;&gt;"",VLOOKUP(A20,[4]APUS!$C$4:$I$2276,7,FALSE),"")</f>
        <v>M3</v>
      </c>
      <c r="E20" s="27">
        <v>1194</v>
      </c>
      <c r="F20" s="28">
        <v>45423</v>
      </c>
      <c r="G20" s="29">
        <f t="shared" si="0"/>
        <v>54235062</v>
      </c>
    </row>
    <row r="21" spans="1:9" ht="15" customHeight="1" x14ac:dyDescent="0.25">
      <c r="A21" s="18" t="s">
        <v>27</v>
      </c>
      <c r="B21" s="24">
        <v>3.03</v>
      </c>
      <c r="C21" s="25" t="str">
        <f>IF(A21&lt;&gt;"",VLOOKUP(A21,[4]APUS!$C$4:$I$2276,2,FALSE),"")</f>
        <v>RELLENO CON ARENA</v>
      </c>
      <c r="D21" s="26" t="str">
        <f>IF(A21&lt;&gt;"",VLOOKUP(A21,[4]APUS!$C$4:$I$2276,7,FALSE),"")</f>
        <v>M3</v>
      </c>
      <c r="E21" s="27">
        <v>753</v>
      </c>
      <c r="F21" s="28">
        <v>57990</v>
      </c>
      <c r="G21" s="29">
        <f t="shared" si="0"/>
        <v>43666470</v>
      </c>
    </row>
    <row r="22" spans="1:9" ht="15" customHeight="1" x14ac:dyDescent="0.25">
      <c r="A22" s="15" t="s">
        <v>28</v>
      </c>
      <c r="B22" s="20">
        <v>4</v>
      </c>
      <c r="C22" s="21" t="s">
        <v>29</v>
      </c>
      <c r="D22" s="21" t="s">
        <v>13</v>
      </c>
      <c r="E22" s="31"/>
      <c r="F22" s="32" t="s">
        <v>13</v>
      </c>
      <c r="G22" s="29"/>
    </row>
    <row r="23" spans="1:9" ht="15" customHeight="1" x14ac:dyDescent="0.25">
      <c r="A23" s="18" t="s">
        <v>30</v>
      </c>
      <c r="B23" s="24">
        <v>4.01</v>
      </c>
      <c r="C23" s="34" t="str">
        <f>IF(A23&lt;&gt;"",VLOOKUP(A23,[4]APUS!$C$4:$I$2276,2,FALSE),"")</f>
        <v>CORTE DE PAVIMENTO (RIGIDO O FLEXIBLE) 0,15m &lt; E ≤ 0,25m</v>
      </c>
      <c r="D23" s="26" t="str">
        <f>IF(A23&lt;&gt;"",VLOOKUP(A23,[4]APUS!$C$4:$I$2276,7,FALSE),"")</f>
        <v>ML</v>
      </c>
      <c r="E23" s="27">
        <v>216</v>
      </c>
      <c r="F23" s="28">
        <v>9183</v>
      </c>
      <c r="G23" s="29">
        <f t="shared" si="0"/>
        <v>1983528</v>
      </c>
      <c r="H23" s="23"/>
    </row>
    <row r="24" spans="1:9" ht="25.5" x14ac:dyDescent="0.25">
      <c r="A24" s="18" t="s">
        <v>31</v>
      </c>
      <c r="B24" s="24">
        <v>4.0199999999999996</v>
      </c>
      <c r="C24" s="34" t="str">
        <f>IF(A24&lt;&gt;"",VLOOKUP(A24,[4]APUS!$C$4:$I$2276,2,FALSE),"")</f>
        <v>DEMOLICIÓN DE PAVIMENTO RIGIDO O FLEXIBLE CON COMPRESOR MANUAL 0,15m &lt; E ≤ 0,25m</v>
      </c>
      <c r="D24" s="26" t="str">
        <f>IF(A24&lt;&gt;"",VLOOKUP(A24,[4]APUS!$C$4:$I$2276,7,FALSE),"")</f>
        <v>M2</v>
      </c>
      <c r="E24" s="27">
        <v>9</v>
      </c>
      <c r="F24" s="28">
        <v>25083</v>
      </c>
      <c r="G24" s="29">
        <f t="shared" si="0"/>
        <v>225747</v>
      </c>
    </row>
    <row r="25" spans="1:9" ht="14.25" customHeight="1" x14ac:dyDescent="0.25">
      <c r="A25" s="18" t="s">
        <v>32</v>
      </c>
      <c r="B25" s="24">
        <v>4.03</v>
      </c>
      <c r="C25" s="25" t="str">
        <f>IF(A25&lt;&gt;"",VLOOKUP(A25,[4]APUS!$C$4:$I$2276,2,FALSE),"")</f>
        <v>DEMOLICIÓN DE ANDEN CON MONA 0,15 &lt; E ≤ 0,25m</v>
      </c>
      <c r="D25" s="26" t="str">
        <f>IF(A25&lt;&gt;"",VLOOKUP(A25,[4]APUS!$C$4:$I$2276,7,FALSE),"")</f>
        <v>M2</v>
      </c>
      <c r="E25" s="27">
        <v>46</v>
      </c>
      <c r="F25" s="28">
        <v>16174</v>
      </c>
      <c r="G25" s="29">
        <f t="shared" si="0"/>
        <v>744004</v>
      </c>
    </row>
    <row r="26" spans="1:9" ht="15.75" customHeight="1" x14ac:dyDescent="0.25">
      <c r="A26" s="15" t="s">
        <v>33</v>
      </c>
      <c r="B26" s="20">
        <v>5</v>
      </c>
      <c r="C26" s="21" t="s">
        <v>34</v>
      </c>
      <c r="D26" s="21" t="s">
        <v>13</v>
      </c>
      <c r="E26" s="31"/>
      <c r="F26" s="21" t="s">
        <v>13</v>
      </c>
      <c r="G26" s="29"/>
    </row>
    <row r="27" spans="1:9" ht="34.5" customHeight="1" x14ac:dyDescent="0.25">
      <c r="A27" s="18" t="s">
        <v>125</v>
      </c>
      <c r="B27" s="24">
        <v>5.01</v>
      </c>
      <c r="C27" s="25" t="s">
        <v>190</v>
      </c>
      <c r="D27" s="26" t="str">
        <f>IF(A27&lt;&gt;"",VLOOKUP(A27,[4]APUS!$C$4:$I$2276,7,FALSE),"")</f>
        <v>M2</v>
      </c>
      <c r="E27" s="27">
        <v>9</v>
      </c>
      <c r="F27" s="28">
        <v>113922</v>
      </c>
      <c r="G27" s="29">
        <f t="shared" si="0"/>
        <v>1025298</v>
      </c>
    </row>
    <row r="28" spans="1:9" ht="25.5" x14ac:dyDescent="0.25">
      <c r="A28" s="18" t="s">
        <v>36</v>
      </c>
      <c r="B28" s="24">
        <v>5.0199999999999996</v>
      </c>
      <c r="C28" s="34" t="s">
        <v>191</v>
      </c>
      <c r="D28" s="26" t="str">
        <f>IF(A28&lt;&gt;"",VLOOKUP(A28,[4]APUS!$C$4:$I$2276,7,FALSE),"")</f>
        <v>M2</v>
      </c>
      <c r="E28" s="27">
        <v>216</v>
      </c>
      <c r="F28" s="28">
        <v>63051</v>
      </c>
      <c r="G28" s="29">
        <f t="shared" si="0"/>
        <v>13619016</v>
      </c>
    </row>
    <row r="29" spans="1:9" ht="24.75" customHeight="1" x14ac:dyDescent="0.25">
      <c r="A29" s="18" t="s">
        <v>37</v>
      </c>
      <c r="B29" s="24">
        <v>5.03</v>
      </c>
      <c r="C29" s="34" t="str">
        <f>IF(A29&lt;&gt;"",VLOOKUP(A29,[4]APUS!$C$4:$I$2276,2,FALSE),"")</f>
        <v>MUERTO DE ANCLAJE EN CONCRETO DE 14 Mpa ELABORADO EN OBRA</v>
      </c>
      <c r="D29" s="26" t="str">
        <f>IF(A29&lt;&gt;"",VLOOKUP(A29,[4]APUS!$C$4:$I$2276,7,FALSE),"")</f>
        <v>M3</v>
      </c>
      <c r="E29" s="27">
        <v>11</v>
      </c>
      <c r="F29" s="28">
        <v>341206</v>
      </c>
      <c r="G29" s="29">
        <f t="shared" si="0"/>
        <v>3753266</v>
      </c>
    </row>
    <row r="30" spans="1:9" ht="38.25" x14ac:dyDescent="0.25">
      <c r="A30" s="18" t="s">
        <v>38</v>
      </c>
      <c r="B30" s="24">
        <v>5.04</v>
      </c>
      <c r="C30" s="34" t="str">
        <f>IF(A30&lt;&gt;"",VLOOKUP(A30,[4]APUS!$C$4:$I$2276,2,FALSE),"")</f>
        <v>CONSTRUCCIÓN TUBO OPERADOR PARA VÁLVULAS EN REDES DE DISTRIBUCIÓN (INCLUYE TUBERIA PVC 10PULG Y LOSA EN CONCRETO 0.5mx0.5M)</v>
      </c>
      <c r="D30" s="26" t="str">
        <f>IF(A30&lt;&gt;"",VLOOKUP(A30,[4]APUS!$C$4:$I$2276,7,FALSE),"")</f>
        <v>UND</v>
      </c>
      <c r="E30" s="27">
        <v>26</v>
      </c>
      <c r="F30" s="28">
        <v>46736</v>
      </c>
      <c r="G30" s="29">
        <f t="shared" si="0"/>
        <v>1215136</v>
      </c>
    </row>
    <row r="31" spans="1:9" ht="38.25" x14ac:dyDescent="0.25">
      <c r="A31" s="18" t="s">
        <v>126</v>
      </c>
      <c r="B31" s="24">
        <v>5.05</v>
      </c>
      <c r="C31" s="34" t="s">
        <v>192</v>
      </c>
      <c r="D31" s="26" t="str">
        <f>IF(A31&lt;&gt;"",VLOOKUP(A31,[4]APUS!$C$4:$I$2276,7,FALSE),"")</f>
        <v>UND</v>
      </c>
      <c r="E31" s="27">
        <v>6</v>
      </c>
      <c r="F31" s="28">
        <v>2429850</v>
      </c>
      <c r="G31" s="29">
        <f t="shared" si="0"/>
        <v>14579100</v>
      </c>
    </row>
    <row r="32" spans="1:9" ht="38.25" x14ac:dyDescent="0.25">
      <c r="A32" s="18" t="s">
        <v>127</v>
      </c>
      <c r="B32" s="24">
        <v>5.0599999999999996</v>
      </c>
      <c r="C32" s="34" t="str">
        <f>IF(A32&lt;&gt;"",VLOOKUP(A32,[4]APUS!$C$4:$I$2276,2,FALSE),"")</f>
        <v>CAJA VALVULA VENTOSA Y PURGA EN CONCRETO REFORZADO DE 21 MPa MEZCLA 1:2:3 ELABORADO EN OBRA  SEGURIDAD TIPO MANHOL EN HD Y ESCALERA EN PERFILERIA</v>
      </c>
      <c r="D32" s="26" t="str">
        <f>IF(A32&lt;&gt;"",VLOOKUP(A32,[4]APUS!$C$4:$I$2276,7,FALSE),"")</f>
        <v>UND</v>
      </c>
      <c r="E32" s="27">
        <v>2</v>
      </c>
      <c r="F32" s="28">
        <v>1849768</v>
      </c>
      <c r="G32" s="29">
        <f t="shared" si="0"/>
        <v>3699536</v>
      </c>
    </row>
    <row r="33" spans="1:13" ht="14.25" customHeight="1" x14ac:dyDescent="0.25">
      <c r="A33" s="15" t="s">
        <v>40</v>
      </c>
      <c r="B33" s="20">
        <v>6</v>
      </c>
      <c r="C33" s="21" t="s">
        <v>41</v>
      </c>
      <c r="D33" s="21" t="s">
        <v>13</v>
      </c>
      <c r="E33" s="31"/>
      <c r="F33" s="21" t="s">
        <v>13</v>
      </c>
      <c r="G33" s="29"/>
    </row>
    <row r="34" spans="1:13" ht="39" customHeight="1" x14ac:dyDescent="0.25">
      <c r="A34" s="15"/>
      <c r="B34" s="20">
        <v>6.01</v>
      </c>
      <c r="C34" s="34" t="s">
        <v>184</v>
      </c>
      <c r="D34" s="123" t="s">
        <v>4</v>
      </c>
      <c r="E34" s="27">
        <v>1098</v>
      </c>
      <c r="F34" s="28">
        <v>34795</v>
      </c>
      <c r="G34" s="29">
        <f t="shared" ref="G34" si="1">ROUND(F34*E34,0)</f>
        <v>38204910</v>
      </c>
    </row>
    <row r="35" spans="1:13" ht="25.5" x14ac:dyDescent="0.25">
      <c r="A35" s="18" t="s">
        <v>44</v>
      </c>
      <c r="B35" s="24">
        <v>6.02</v>
      </c>
      <c r="C35" s="34" t="str">
        <f>IF(A35&lt;&gt;"",VLOOKUP(A35,[4]APUS!$C$4:$I$2276,2,FALSE),"")</f>
        <v>INSTALACION DE TUBERIA PEAD D=90MM PE 100 PN 10 (INCLUYE EXTENDIDO, COLOCACION DE LA TUBERIA Y SUS ACCESORIOS).</v>
      </c>
      <c r="D35" s="26" t="str">
        <f>IF(A35&lt;&gt;"",VLOOKUP(A35,[4]APUS!$C$4:$I$2276,7,FALSE),"")</f>
        <v>ML</v>
      </c>
      <c r="E35" s="27">
        <v>4220</v>
      </c>
      <c r="F35" s="28">
        <v>6125</v>
      </c>
      <c r="G35" s="29">
        <f t="shared" si="0"/>
        <v>25847500</v>
      </c>
    </row>
    <row r="36" spans="1:13" ht="25.5" x14ac:dyDescent="0.25">
      <c r="A36" s="18" t="s">
        <v>45</v>
      </c>
      <c r="B36" s="24">
        <v>6.03</v>
      </c>
      <c r="C36" s="34" t="str">
        <f>IF(A36&lt;&gt;"",VLOOKUP(A36,[4]APUS!$C$4:$I$2276,2,FALSE),"")</f>
        <v>INSTALACION DE TUBERIA PEAD D=110MM PE 100 PN 10 (INCLUYE EXTENDIDO, COLOCACION DE LA TUBERIA Y SUS ACCESORIOS).</v>
      </c>
      <c r="D36" s="26" t="str">
        <f>IF(A36&lt;&gt;"",VLOOKUP(A36,[4]APUS!$C$4:$I$2276,7,FALSE),"")</f>
        <v>ML</v>
      </c>
      <c r="E36" s="27">
        <v>2290</v>
      </c>
      <c r="F36" s="28">
        <v>7470</v>
      </c>
      <c r="G36" s="29">
        <f t="shared" si="0"/>
        <v>17106300</v>
      </c>
    </row>
    <row r="37" spans="1:13" ht="25.5" x14ac:dyDescent="0.25">
      <c r="A37" s="36" t="s">
        <v>46</v>
      </c>
      <c r="B37" s="24">
        <v>6.04</v>
      </c>
      <c r="C37" s="34" t="str">
        <f>IF(A37&lt;&gt;"",VLOOKUP(A37,[4]APUS!$C$4:$I$2276,2,FALSE),"")</f>
        <v>INSTALACION DE TUBERIA PEAD D=160MM PE 100 PN 10 (INCLUYE EXTENDIDO, COLOCACION DE LA TUBERIA Y SUS ACCESORIOS).</v>
      </c>
      <c r="D37" s="26" t="str">
        <f>IF(A37&lt;&gt;"",VLOOKUP(A37,[4]APUS!$C$4:$I$2276,7,FALSE),"")</f>
        <v>ML</v>
      </c>
      <c r="E37" s="27">
        <v>1190</v>
      </c>
      <c r="F37" s="28">
        <v>8816</v>
      </c>
      <c r="G37" s="29">
        <f t="shared" si="0"/>
        <v>10491040</v>
      </c>
    </row>
    <row r="38" spans="1:13" ht="24.75" customHeight="1" x14ac:dyDescent="0.25">
      <c r="A38" s="18" t="s">
        <v>128</v>
      </c>
      <c r="B38" s="24">
        <v>6.05</v>
      </c>
      <c r="C38" s="34" t="s">
        <v>193</v>
      </c>
      <c r="D38" s="26" t="str">
        <f>IF(A38&lt;&gt;"",VLOOKUP(A38,[4]APUS!$C$4:$I$2276,7,FALSE),"")</f>
        <v>ML</v>
      </c>
      <c r="E38" s="27">
        <v>15</v>
      </c>
      <c r="F38" s="28">
        <v>102586</v>
      </c>
      <c r="G38" s="29">
        <f t="shared" si="0"/>
        <v>1538790</v>
      </c>
      <c r="I38" s="37"/>
    </row>
    <row r="39" spans="1:13" ht="25.5" x14ac:dyDescent="0.25">
      <c r="A39" s="18" t="s">
        <v>51</v>
      </c>
      <c r="B39" s="24">
        <v>6.06</v>
      </c>
      <c r="C39" s="34" t="str">
        <f>IF(A39&lt;&gt;"",VLOOKUP(A39,[4]APUS!$C$4:$I$2276,2,FALSE),"")</f>
        <v>INSTALACIÓN DE ACCESORIOS DE EXTREMO BRIDADO, DIAMETRO &lt; 8.0PULG (VÁLVULA, HIDRANTE, FILTRO EN YEE Y MACROMEDIDOR)</v>
      </c>
      <c r="D39" s="26" t="str">
        <f>IF(A39&lt;&gt;"",VLOOKUP(A39,[4]APUS!$C$4:$I$2276,7,FALSE),"")</f>
        <v>UND</v>
      </c>
      <c r="E39" s="27">
        <v>1</v>
      </c>
      <c r="F39" s="28">
        <v>82490</v>
      </c>
      <c r="G39" s="29">
        <f t="shared" si="0"/>
        <v>82490</v>
      </c>
      <c r="I39" s="38"/>
    </row>
    <row r="40" spans="1:13" ht="17.25" customHeight="1" x14ac:dyDescent="0.25">
      <c r="A40" s="18" t="s">
        <v>47</v>
      </c>
      <c r="B40" s="24">
        <v>6.07</v>
      </c>
      <c r="C40" s="34" t="str">
        <f>IF(A40&lt;&gt;"",VLOOKUP(A40,[4]APUS!$C$4:$I$2276,2,FALSE),"")</f>
        <v>EMPALME A TUBERIA DE ACUEDUCTO EXISTENTE DE 3 Y 4PLG.</v>
      </c>
      <c r="D40" s="26" t="str">
        <f>IF(A40&lt;&gt;"",VLOOKUP(A40,[4]APUS!$C$4:$I$2276,7,FALSE),"")</f>
        <v>UND</v>
      </c>
      <c r="E40" s="27">
        <v>10</v>
      </c>
      <c r="F40" s="28">
        <v>25878</v>
      </c>
      <c r="G40" s="29">
        <f t="shared" si="0"/>
        <v>258780</v>
      </c>
    </row>
    <row r="41" spans="1:13" ht="18" customHeight="1" x14ac:dyDescent="0.25">
      <c r="A41" s="18" t="s">
        <v>48</v>
      </c>
      <c r="B41" s="24">
        <v>6.08</v>
      </c>
      <c r="C41" s="34" t="str">
        <f>IF(A41&lt;&gt;"",VLOOKUP(A41,[4]APUS!$C$4:$I$2276,2,FALSE),"")</f>
        <v>EMPALME A TUBERIA ACUEDUCTO EXISTENTE DE 6 Y 8PLG.</v>
      </c>
      <c r="D41" s="26" t="str">
        <f>IF(A41&lt;&gt;"",VLOOKUP(A41,[4]APUS!$C$4:$I$2276,7,FALSE),"")</f>
        <v>UND</v>
      </c>
      <c r="E41" s="27">
        <v>2</v>
      </c>
      <c r="F41" s="28">
        <v>38387</v>
      </c>
      <c r="G41" s="29">
        <f t="shared" si="0"/>
        <v>76774</v>
      </c>
    </row>
    <row r="42" spans="1:13" ht="38.25" x14ac:dyDescent="0.25">
      <c r="A42" s="18" t="s">
        <v>54</v>
      </c>
      <c r="B42" s="24">
        <v>6.09</v>
      </c>
      <c r="C42" s="34" t="str">
        <f>IF(A42&lt;&gt;"",VLOOKUP(A42,[4]APUS!$C$4:$I$2276,2,FALSE),"")</f>
        <v>DESCONEXION DE REDES EXISTENTES A RENOVAR Y PUESTA EN MARCHA DE REDES NUEVAS, DIAMETRO 6PLG (INCLUYE SUMINISTROS E INSTALACIÓN)</v>
      </c>
      <c r="D42" s="26" t="str">
        <f>IF(A42&lt;&gt;"",VLOOKUP(A42,[4]APUS!$C$4:$I$2276,7,FALSE),"")</f>
        <v>UND</v>
      </c>
      <c r="E42" s="27">
        <v>1</v>
      </c>
      <c r="F42" s="28">
        <v>311683</v>
      </c>
      <c r="G42" s="29">
        <f t="shared" si="0"/>
        <v>311683</v>
      </c>
      <c r="J42" s="39"/>
      <c r="K42" s="39"/>
      <c r="L42" s="39"/>
      <c r="M42" s="39"/>
    </row>
    <row r="43" spans="1:13" ht="19.5" customHeight="1" x14ac:dyDescent="0.25">
      <c r="B43" s="20">
        <v>7</v>
      </c>
      <c r="C43" s="21" t="s">
        <v>55</v>
      </c>
      <c r="D43" s="21" t="s">
        <v>13</v>
      </c>
      <c r="E43" s="31"/>
      <c r="F43" s="21" t="s">
        <v>13</v>
      </c>
      <c r="G43" s="29"/>
      <c r="J43" s="39"/>
      <c r="K43" s="39"/>
      <c r="L43" s="39"/>
      <c r="M43" s="39"/>
    </row>
    <row r="44" spans="1:13" ht="51" x14ac:dyDescent="0.25">
      <c r="A44" s="18" t="s">
        <v>56</v>
      </c>
      <c r="B44" s="24">
        <v>7.01</v>
      </c>
      <c r="C44" s="34" t="str">
        <f>IF(A44&lt;&gt;"",VLOOKUP(A44,[4]APUS!$C$4:$I$2276,2,FALSE),"")</f>
        <v>REUBICACIÓN DE ACOMETIDA DOMICILIARIA DE ALCANTARILLADO (INCLUYE INSTALACIÓN, SUMINISTROS, DEMOLICIÓN Y CONTRUCCIÓN  REGISTRO DE INSPECCION 060X0.60 m CONCRETO 21 MPA CON TAPA)</v>
      </c>
      <c r="D44" s="26" t="str">
        <f>IF(A44&lt;&gt;"",VLOOKUP(A44,[4]APUS!$C$4:$I$2276,7,FALSE),"")</f>
        <v>UND</v>
      </c>
      <c r="E44" s="27">
        <v>33</v>
      </c>
      <c r="F44" s="28">
        <v>232150</v>
      </c>
      <c r="G44" s="29">
        <f t="shared" si="0"/>
        <v>7660950</v>
      </c>
      <c r="J44" s="39"/>
      <c r="K44" s="39"/>
      <c r="L44" s="39"/>
      <c r="M44" s="18"/>
    </row>
    <row r="45" spans="1:13" ht="38.25" x14ac:dyDescent="0.25">
      <c r="A45" s="18" t="s">
        <v>57</v>
      </c>
      <c r="B45" s="24">
        <v>7.02</v>
      </c>
      <c r="C45" s="34" t="str">
        <f>IF(A45&lt;&gt;"",VLOOKUP(A45,[4]APUS!$C$4:$I$2276,2,FALSE),"")</f>
        <v>RESTAURACION DE ACOMETIDA DOMICILIARIA DE ALCANTARILLADO AFECTADAS DURANTE LA EJECUCIÓN DE LOS TRABAJOS (INCLUYE SUMINISTROS E INSTALACIÓN)</v>
      </c>
      <c r="D45" s="26" t="str">
        <f>IF(A45&lt;&gt;"",VLOOKUP(A45,[4]APUS!$C$4:$I$2276,7,FALSE),"")</f>
        <v>UND</v>
      </c>
      <c r="E45" s="27">
        <v>22</v>
      </c>
      <c r="F45" s="28">
        <v>138563</v>
      </c>
      <c r="G45" s="29">
        <f t="shared" si="0"/>
        <v>3048386</v>
      </c>
      <c r="J45" s="39"/>
      <c r="K45" s="39"/>
      <c r="L45" s="39"/>
      <c r="M45" s="39"/>
    </row>
    <row r="46" spans="1:13" s="6" customFormat="1" ht="5.0999999999999996" customHeight="1" x14ac:dyDescent="0.25">
      <c r="A46" s="19"/>
      <c r="B46" s="12"/>
      <c r="C46" s="13"/>
      <c r="D46" s="13"/>
      <c r="E46" s="13"/>
      <c r="F46" s="13"/>
      <c r="G46" s="14"/>
      <c r="I46" s="5"/>
      <c r="J46" s="39"/>
      <c r="K46" s="39"/>
      <c r="L46" s="39"/>
      <c r="M46" s="39"/>
    </row>
    <row r="47" spans="1:13" s="39" customFormat="1" ht="16.5" customHeight="1" x14ac:dyDescent="0.25">
      <c r="A47" s="19"/>
      <c r="B47" s="144" t="s">
        <v>59</v>
      </c>
      <c r="C47" s="145"/>
      <c r="D47" s="145"/>
      <c r="E47" s="145"/>
      <c r="F47" s="145"/>
      <c r="G47" s="40">
        <f>ROUND(SUM(G8:G45),0)</f>
        <v>543366925</v>
      </c>
      <c r="H47" s="41"/>
      <c r="I47" s="42"/>
    </row>
    <row r="48" spans="1:13" s="6" customFormat="1" ht="5.0999999999999996" customHeight="1" x14ac:dyDescent="0.25">
      <c r="A48" s="19"/>
      <c r="B48" s="12"/>
      <c r="C48" s="13"/>
      <c r="D48" s="13"/>
      <c r="E48" s="13"/>
      <c r="F48" s="13"/>
      <c r="G48" s="14"/>
      <c r="I48" s="5"/>
      <c r="J48" s="39"/>
      <c r="K48" s="39"/>
      <c r="L48" s="39"/>
      <c r="M48" s="39"/>
    </row>
    <row r="49" spans="1:13" ht="14.25" customHeight="1" x14ac:dyDescent="0.25">
      <c r="A49" s="15"/>
      <c r="B49" s="16" t="s">
        <v>63</v>
      </c>
      <c r="C49" s="160" t="s">
        <v>64</v>
      </c>
      <c r="D49" s="160"/>
      <c r="E49" s="160"/>
      <c r="F49" s="160"/>
      <c r="G49" s="161"/>
      <c r="H49" s="39"/>
      <c r="I49" s="39"/>
      <c r="J49" s="39"/>
      <c r="K49" s="39"/>
      <c r="L49" s="39"/>
      <c r="M49" s="39"/>
    </row>
    <row r="50" spans="1:13" s="6" customFormat="1" ht="5.0999999999999996" customHeight="1" x14ac:dyDescent="0.25">
      <c r="A50" s="19"/>
      <c r="B50" s="43"/>
      <c r="C50" s="44"/>
      <c r="D50" s="45"/>
      <c r="E50" s="45"/>
      <c r="F50" s="45"/>
      <c r="G50" s="46"/>
      <c r="H50" s="39"/>
      <c r="I50" s="39"/>
      <c r="J50" s="39"/>
      <c r="K50" s="39"/>
      <c r="L50" s="39"/>
      <c r="M50" s="39"/>
    </row>
    <row r="51" spans="1:13" s="6" customFormat="1" ht="12" customHeight="1" x14ac:dyDescent="0.25">
      <c r="A51" s="19"/>
      <c r="B51" s="47">
        <v>1</v>
      </c>
      <c r="C51" s="48" t="s">
        <v>194</v>
      </c>
      <c r="D51" s="49" t="s">
        <v>43</v>
      </c>
      <c r="E51" s="27">
        <v>6588</v>
      </c>
      <c r="F51" s="50">
        <v>1363</v>
      </c>
      <c r="G51" s="29">
        <f>ROUND(E51*F51,0)</f>
        <v>8979444</v>
      </c>
      <c r="H51" s="39"/>
      <c r="I51" s="39"/>
      <c r="J51" s="39"/>
      <c r="K51" s="39"/>
      <c r="L51" s="39"/>
      <c r="M51" s="39"/>
    </row>
    <row r="52" spans="1:13" s="6" customFormat="1" ht="12" customHeight="1" x14ac:dyDescent="0.25">
      <c r="A52" s="19"/>
      <c r="B52" s="47">
        <f>1+B51</f>
        <v>2</v>
      </c>
      <c r="C52" s="48" t="s">
        <v>195</v>
      </c>
      <c r="D52" s="49" t="s">
        <v>43</v>
      </c>
      <c r="E52" s="27">
        <v>6</v>
      </c>
      <c r="F52" s="50">
        <v>8644</v>
      </c>
      <c r="G52" s="29">
        <f>ROUND(E52*F52,0)</f>
        <v>51864</v>
      </c>
      <c r="H52" s="39"/>
      <c r="I52" s="39"/>
      <c r="J52" s="39"/>
      <c r="K52" s="39"/>
      <c r="L52" s="39"/>
      <c r="M52" s="39"/>
    </row>
    <row r="53" spans="1:13" s="39" customFormat="1" ht="15" customHeight="1" x14ac:dyDescent="0.25">
      <c r="A53" s="19"/>
      <c r="B53" s="47">
        <f t="shared" ref="B53:B108" si="2">1+B52</f>
        <v>3</v>
      </c>
      <c r="C53" s="48" t="s">
        <v>67</v>
      </c>
      <c r="D53" s="49" t="s">
        <v>43</v>
      </c>
      <c r="E53" s="27">
        <v>4220</v>
      </c>
      <c r="F53" s="50">
        <v>17559</v>
      </c>
      <c r="G53" s="29">
        <f>ROUND(E53*F53,0)</f>
        <v>74098980</v>
      </c>
    </row>
    <row r="54" spans="1:13" s="39" customFormat="1" ht="15" customHeight="1" x14ac:dyDescent="0.25">
      <c r="A54" s="19"/>
      <c r="B54" s="47">
        <f t="shared" si="2"/>
        <v>4</v>
      </c>
      <c r="C54" s="48" t="s">
        <v>68</v>
      </c>
      <c r="D54" s="49" t="s">
        <v>43</v>
      </c>
      <c r="E54" s="27">
        <v>2290</v>
      </c>
      <c r="F54" s="50">
        <v>25925</v>
      </c>
      <c r="G54" s="29">
        <f t="shared" ref="G54:G108" si="3">ROUND(E54*F54,0)</f>
        <v>59368250</v>
      </c>
    </row>
    <row r="55" spans="1:13" s="39" customFormat="1" ht="15" customHeight="1" x14ac:dyDescent="0.25">
      <c r="A55" s="19"/>
      <c r="B55" s="47">
        <f t="shared" si="2"/>
        <v>5</v>
      </c>
      <c r="C55" s="48" t="s">
        <v>69</v>
      </c>
      <c r="D55" s="49" t="s">
        <v>43</v>
      </c>
      <c r="E55" s="27">
        <v>1190</v>
      </c>
      <c r="F55" s="50">
        <v>54310</v>
      </c>
      <c r="G55" s="29">
        <f t="shared" si="3"/>
        <v>64628900</v>
      </c>
      <c r="M55" s="51"/>
    </row>
    <row r="56" spans="1:13" s="39" customFormat="1" ht="15" customHeight="1" x14ac:dyDescent="0.25">
      <c r="A56" s="19"/>
      <c r="B56" s="47">
        <f t="shared" si="2"/>
        <v>6</v>
      </c>
      <c r="C56" s="48" t="s">
        <v>129</v>
      </c>
      <c r="D56" s="49" t="s">
        <v>4</v>
      </c>
      <c r="E56" s="27">
        <v>1098</v>
      </c>
      <c r="F56" s="50">
        <v>2840</v>
      </c>
      <c r="G56" s="29">
        <f t="shared" si="3"/>
        <v>3118320</v>
      </c>
    </row>
    <row r="57" spans="1:13" s="39" customFormat="1" ht="15" customHeight="1" x14ac:dyDescent="0.25">
      <c r="A57" s="19"/>
      <c r="B57" s="47">
        <f t="shared" si="2"/>
        <v>7</v>
      </c>
      <c r="C57" s="48" t="s">
        <v>71</v>
      </c>
      <c r="D57" s="49" t="s">
        <v>4</v>
      </c>
      <c r="E57" s="27">
        <v>1098</v>
      </c>
      <c r="F57" s="50">
        <v>2665</v>
      </c>
      <c r="G57" s="29">
        <f t="shared" si="3"/>
        <v>2926170</v>
      </c>
    </row>
    <row r="58" spans="1:13" s="39" customFormat="1" ht="15" customHeight="1" x14ac:dyDescent="0.25">
      <c r="A58" s="19"/>
      <c r="B58" s="47">
        <f t="shared" si="2"/>
        <v>8</v>
      </c>
      <c r="C58" s="48" t="s">
        <v>72</v>
      </c>
      <c r="D58" s="49" t="s">
        <v>4</v>
      </c>
      <c r="E58" s="27">
        <v>22</v>
      </c>
      <c r="F58" s="50">
        <v>47101</v>
      </c>
      <c r="G58" s="29">
        <f t="shared" si="3"/>
        <v>1036222</v>
      </c>
    </row>
    <row r="59" spans="1:13" s="39" customFormat="1" ht="15" customHeight="1" x14ac:dyDescent="0.25">
      <c r="A59" s="19"/>
      <c r="B59" s="47">
        <f t="shared" si="2"/>
        <v>9</v>
      </c>
      <c r="C59" s="48" t="s">
        <v>73</v>
      </c>
      <c r="D59" s="49" t="s">
        <v>4</v>
      </c>
      <c r="E59" s="27">
        <v>4</v>
      </c>
      <c r="F59" s="50">
        <v>68177</v>
      </c>
      <c r="G59" s="29">
        <f t="shared" si="3"/>
        <v>272708</v>
      </c>
    </row>
    <row r="60" spans="1:13" s="39" customFormat="1" ht="15" customHeight="1" x14ac:dyDescent="0.25">
      <c r="A60" s="19"/>
      <c r="B60" s="47">
        <f t="shared" si="2"/>
        <v>10</v>
      </c>
      <c r="C60" s="48" t="s">
        <v>75</v>
      </c>
      <c r="D60" s="49" t="s">
        <v>4</v>
      </c>
      <c r="E60" s="27">
        <v>12</v>
      </c>
      <c r="F60" s="50">
        <v>35635</v>
      </c>
      <c r="G60" s="29">
        <f t="shared" si="3"/>
        <v>427620</v>
      </c>
    </row>
    <row r="61" spans="1:13" s="39" customFormat="1" ht="15" customHeight="1" x14ac:dyDescent="0.25">
      <c r="A61" s="19"/>
      <c r="B61" s="47">
        <f t="shared" si="2"/>
        <v>11</v>
      </c>
      <c r="C61" s="48" t="s">
        <v>76</v>
      </c>
      <c r="D61" s="49" t="s">
        <v>4</v>
      </c>
      <c r="E61" s="27">
        <v>38</v>
      </c>
      <c r="F61" s="50">
        <v>38824</v>
      </c>
      <c r="G61" s="29">
        <f t="shared" si="3"/>
        <v>1475312</v>
      </c>
    </row>
    <row r="62" spans="1:13" s="39" customFormat="1" ht="15" customHeight="1" x14ac:dyDescent="0.25">
      <c r="A62" s="19"/>
      <c r="B62" s="47">
        <f t="shared" si="2"/>
        <v>12</v>
      </c>
      <c r="C62" s="48" t="s">
        <v>196</v>
      </c>
      <c r="D62" s="49" t="s">
        <v>4</v>
      </c>
      <c r="E62" s="27">
        <v>2</v>
      </c>
      <c r="F62" s="50">
        <v>50951</v>
      </c>
      <c r="G62" s="29">
        <f t="shared" ref="G62" si="4">ROUND(E62*F62,0)</f>
        <v>101902</v>
      </c>
    </row>
    <row r="63" spans="1:13" s="39" customFormat="1" ht="15" customHeight="1" x14ac:dyDescent="0.25">
      <c r="A63" s="19"/>
      <c r="B63" s="47">
        <f t="shared" si="2"/>
        <v>13</v>
      </c>
      <c r="C63" s="48" t="s">
        <v>77</v>
      </c>
      <c r="D63" s="49" t="s">
        <v>4</v>
      </c>
      <c r="E63" s="27">
        <v>1098</v>
      </c>
      <c r="F63" s="50">
        <v>29048</v>
      </c>
      <c r="G63" s="29">
        <f t="shared" si="3"/>
        <v>31894704</v>
      </c>
    </row>
    <row r="64" spans="1:13" s="39" customFormat="1" ht="15" customHeight="1" x14ac:dyDescent="0.25">
      <c r="A64" s="19"/>
      <c r="B64" s="47">
        <f t="shared" si="2"/>
        <v>14</v>
      </c>
      <c r="C64" s="48" t="s">
        <v>130</v>
      </c>
      <c r="D64" s="49" t="s">
        <v>4</v>
      </c>
      <c r="E64" s="27">
        <v>2196</v>
      </c>
      <c r="F64" s="50">
        <v>788</v>
      </c>
      <c r="G64" s="29">
        <f t="shared" si="3"/>
        <v>1730448</v>
      </c>
    </row>
    <row r="65" spans="1:8" s="39" customFormat="1" ht="15" customHeight="1" x14ac:dyDescent="0.25">
      <c r="A65" s="19"/>
      <c r="B65" s="47">
        <f t="shared" si="2"/>
        <v>15</v>
      </c>
      <c r="C65" s="48" t="s">
        <v>131</v>
      </c>
      <c r="D65" s="49" t="s">
        <v>4</v>
      </c>
      <c r="E65" s="27">
        <v>12</v>
      </c>
      <c r="F65" s="50">
        <v>78993</v>
      </c>
      <c r="G65" s="29">
        <f t="shared" si="3"/>
        <v>947916</v>
      </c>
    </row>
    <row r="66" spans="1:8" s="39" customFormat="1" ht="15" customHeight="1" x14ac:dyDescent="0.25">
      <c r="A66" s="19"/>
      <c r="B66" s="47">
        <f t="shared" si="2"/>
        <v>16</v>
      </c>
      <c r="C66" s="48" t="s">
        <v>80</v>
      </c>
      <c r="D66" s="49" t="s">
        <v>4</v>
      </c>
      <c r="E66" s="27">
        <v>5</v>
      </c>
      <c r="F66" s="50">
        <v>41247</v>
      </c>
      <c r="G66" s="29">
        <f t="shared" si="3"/>
        <v>206235</v>
      </c>
    </row>
    <row r="67" spans="1:8" s="39" customFormat="1" ht="15" customHeight="1" x14ac:dyDescent="0.25">
      <c r="A67" s="19"/>
      <c r="B67" s="47">
        <f t="shared" si="2"/>
        <v>17</v>
      </c>
      <c r="C67" s="48" t="s">
        <v>132</v>
      </c>
      <c r="D67" s="49" t="s">
        <v>4</v>
      </c>
      <c r="E67" s="27">
        <v>9</v>
      </c>
      <c r="F67" s="50">
        <v>78993</v>
      </c>
      <c r="G67" s="29">
        <f t="shared" si="3"/>
        <v>710937</v>
      </c>
    </row>
    <row r="68" spans="1:8" s="39" customFormat="1" ht="15" customHeight="1" x14ac:dyDescent="0.25">
      <c r="A68" s="19"/>
      <c r="B68" s="47">
        <f t="shared" si="2"/>
        <v>18</v>
      </c>
      <c r="C68" s="48" t="s">
        <v>81</v>
      </c>
      <c r="D68" s="49" t="s">
        <v>4</v>
      </c>
      <c r="E68" s="27">
        <v>4</v>
      </c>
      <c r="F68" s="50">
        <v>41247</v>
      </c>
      <c r="G68" s="29">
        <f t="shared" si="3"/>
        <v>164988</v>
      </c>
    </row>
    <row r="69" spans="1:8" s="39" customFormat="1" ht="15" customHeight="1" x14ac:dyDescent="0.25">
      <c r="A69" s="19"/>
      <c r="B69" s="47">
        <f t="shared" si="2"/>
        <v>19</v>
      </c>
      <c r="C69" s="48" t="s">
        <v>82</v>
      </c>
      <c r="D69" s="49" t="s">
        <v>4</v>
      </c>
      <c r="E69" s="27">
        <v>3</v>
      </c>
      <c r="F69" s="50">
        <v>295800</v>
      </c>
      <c r="G69" s="29">
        <f t="shared" si="3"/>
        <v>887400</v>
      </c>
      <c r="H69" s="6"/>
    </row>
    <row r="70" spans="1:8" s="39" customFormat="1" ht="15" customHeight="1" x14ac:dyDescent="0.25">
      <c r="A70" s="19"/>
      <c r="B70" s="47">
        <f t="shared" si="2"/>
        <v>20</v>
      </c>
      <c r="C70" s="48" t="s">
        <v>133</v>
      </c>
      <c r="D70" s="49" t="s">
        <v>4</v>
      </c>
      <c r="E70" s="27">
        <v>2</v>
      </c>
      <c r="F70" s="50">
        <v>1821200</v>
      </c>
      <c r="G70" s="29">
        <f t="shared" si="3"/>
        <v>3642400</v>
      </c>
      <c r="H70" s="6"/>
    </row>
    <row r="71" spans="1:8" s="39" customFormat="1" ht="15" customHeight="1" x14ac:dyDescent="0.25">
      <c r="A71" s="19"/>
      <c r="B71" s="47">
        <f t="shared" si="2"/>
        <v>21</v>
      </c>
      <c r="C71" s="48" t="s">
        <v>134</v>
      </c>
      <c r="D71" s="49" t="s">
        <v>4</v>
      </c>
      <c r="E71" s="27">
        <v>7</v>
      </c>
      <c r="F71" s="50">
        <v>2627400</v>
      </c>
      <c r="G71" s="29">
        <f t="shared" si="3"/>
        <v>18391800</v>
      </c>
      <c r="H71" s="6"/>
    </row>
    <row r="72" spans="1:8" s="39" customFormat="1" ht="21.75" customHeight="1" x14ac:dyDescent="0.25">
      <c r="A72" s="19"/>
      <c r="B72" s="47">
        <f t="shared" si="2"/>
        <v>22</v>
      </c>
      <c r="C72" s="34" t="s">
        <v>85</v>
      </c>
      <c r="D72" s="49" t="s">
        <v>4</v>
      </c>
      <c r="E72" s="27">
        <v>28</v>
      </c>
      <c r="F72" s="50">
        <v>30856</v>
      </c>
      <c r="G72" s="29">
        <f t="shared" si="3"/>
        <v>863968</v>
      </c>
    </row>
    <row r="73" spans="1:8" s="39" customFormat="1" ht="23.25" customHeight="1" x14ac:dyDescent="0.25">
      <c r="A73" s="19"/>
      <c r="B73" s="47">
        <f t="shared" si="2"/>
        <v>23</v>
      </c>
      <c r="C73" s="34" t="s">
        <v>135</v>
      </c>
      <c r="D73" s="49" t="s">
        <v>4</v>
      </c>
      <c r="E73" s="27">
        <v>4</v>
      </c>
      <c r="F73" s="50">
        <v>51272</v>
      </c>
      <c r="G73" s="29">
        <f t="shared" si="3"/>
        <v>205088</v>
      </c>
    </row>
    <row r="74" spans="1:8" s="39" customFormat="1" ht="21.75" customHeight="1" x14ac:dyDescent="0.25">
      <c r="A74" s="19"/>
      <c r="B74" s="47">
        <f t="shared" si="2"/>
        <v>24</v>
      </c>
      <c r="C74" s="34" t="s">
        <v>88</v>
      </c>
      <c r="D74" s="49" t="s">
        <v>4</v>
      </c>
      <c r="E74" s="27">
        <v>27</v>
      </c>
      <c r="F74" s="50">
        <v>15080</v>
      </c>
      <c r="G74" s="29">
        <f t="shared" si="3"/>
        <v>407160</v>
      </c>
    </row>
    <row r="75" spans="1:8" s="39" customFormat="1" ht="28.5" customHeight="1" x14ac:dyDescent="0.25">
      <c r="A75" s="19"/>
      <c r="B75" s="47">
        <f t="shared" si="2"/>
        <v>25</v>
      </c>
      <c r="C75" s="34" t="s">
        <v>89</v>
      </c>
      <c r="D75" s="49" t="s">
        <v>4</v>
      </c>
      <c r="E75" s="27">
        <v>40</v>
      </c>
      <c r="F75" s="50">
        <v>28304</v>
      </c>
      <c r="G75" s="29">
        <f t="shared" si="3"/>
        <v>1132160</v>
      </c>
    </row>
    <row r="76" spans="1:8" s="39" customFormat="1" ht="15" customHeight="1" x14ac:dyDescent="0.25">
      <c r="A76" s="19"/>
      <c r="B76" s="47">
        <f t="shared" si="2"/>
        <v>26</v>
      </c>
      <c r="C76" s="34" t="s">
        <v>90</v>
      </c>
      <c r="D76" s="49" t="s">
        <v>4</v>
      </c>
      <c r="E76" s="27">
        <v>3</v>
      </c>
      <c r="F76" s="50">
        <v>1090400</v>
      </c>
      <c r="G76" s="29">
        <f t="shared" si="3"/>
        <v>3271200</v>
      </c>
    </row>
    <row r="77" spans="1:8" s="39" customFormat="1" ht="15" customHeight="1" x14ac:dyDescent="0.25">
      <c r="A77" s="19"/>
      <c r="B77" s="47">
        <f t="shared" si="2"/>
        <v>27</v>
      </c>
      <c r="C77" s="52" t="s">
        <v>92</v>
      </c>
      <c r="D77" s="49" t="s">
        <v>4</v>
      </c>
      <c r="E77" s="27">
        <v>1098</v>
      </c>
      <c r="F77" s="50">
        <v>150707</v>
      </c>
      <c r="G77" s="29">
        <f t="shared" si="3"/>
        <v>165476286</v>
      </c>
    </row>
    <row r="78" spans="1:8" s="39" customFormat="1" ht="15" customHeight="1" x14ac:dyDescent="0.25">
      <c r="A78" s="19"/>
      <c r="B78" s="47">
        <f t="shared" si="2"/>
        <v>28</v>
      </c>
      <c r="C78" s="48" t="s">
        <v>136</v>
      </c>
      <c r="D78" s="49" t="s">
        <v>4</v>
      </c>
      <c r="E78" s="27">
        <v>6</v>
      </c>
      <c r="F78" s="50">
        <v>278400</v>
      </c>
      <c r="G78" s="29">
        <f t="shared" si="3"/>
        <v>1670400</v>
      </c>
    </row>
    <row r="79" spans="1:8" s="39" customFormat="1" ht="15" customHeight="1" x14ac:dyDescent="0.25">
      <c r="A79" s="19"/>
      <c r="B79" s="47">
        <f t="shared" si="2"/>
        <v>29</v>
      </c>
      <c r="C79" s="34" t="s">
        <v>93</v>
      </c>
      <c r="D79" s="49" t="s">
        <v>4</v>
      </c>
      <c r="E79" s="27">
        <v>22</v>
      </c>
      <c r="F79" s="50">
        <v>34179</v>
      </c>
      <c r="G79" s="29">
        <f t="shared" si="3"/>
        <v>751938</v>
      </c>
    </row>
    <row r="80" spans="1:8" s="39" customFormat="1" ht="15" customHeight="1" x14ac:dyDescent="0.25">
      <c r="A80" s="19"/>
      <c r="B80" s="47">
        <f t="shared" si="2"/>
        <v>30</v>
      </c>
      <c r="C80" s="34" t="s">
        <v>94</v>
      </c>
      <c r="D80" s="49" t="s">
        <v>4</v>
      </c>
      <c r="E80" s="27">
        <v>4</v>
      </c>
      <c r="F80" s="50">
        <v>61263</v>
      </c>
      <c r="G80" s="29">
        <f t="shared" si="3"/>
        <v>245052</v>
      </c>
    </row>
    <row r="81" spans="1:9" s="39" customFormat="1" ht="15" customHeight="1" x14ac:dyDescent="0.25">
      <c r="A81" s="19"/>
      <c r="B81" s="47">
        <f t="shared" si="2"/>
        <v>31</v>
      </c>
      <c r="C81" s="34" t="s">
        <v>96</v>
      </c>
      <c r="D81" s="49" t="s">
        <v>4</v>
      </c>
      <c r="E81" s="27">
        <v>12</v>
      </c>
      <c r="F81" s="50">
        <v>15846</v>
      </c>
      <c r="G81" s="29">
        <f t="shared" si="3"/>
        <v>190152</v>
      </c>
    </row>
    <row r="82" spans="1:9" s="39" customFormat="1" ht="15" customHeight="1" x14ac:dyDescent="0.25">
      <c r="A82" s="19"/>
      <c r="B82" s="47">
        <f t="shared" si="2"/>
        <v>32</v>
      </c>
      <c r="C82" s="34" t="s">
        <v>97</v>
      </c>
      <c r="D82" s="49" t="s">
        <v>4</v>
      </c>
      <c r="E82" s="27">
        <v>38</v>
      </c>
      <c r="F82" s="50">
        <v>26766</v>
      </c>
      <c r="G82" s="29">
        <f t="shared" si="3"/>
        <v>1017108</v>
      </c>
    </row>
    <row r="83" spans="1:9" s="39" customFormat="1" ht="15" customHeight="1" x14ac:dyDescent="0.25">
      <c r="A83" s="19"/>
      <c r="B83" s="47">
        <f t="shared" si="2"/>
        <v>33</v>
      </c>
      <c r="C83" s="34" t="s">
        <v>137</v>
      </c>
      <c r="D83" s="49" t="s">
        <v>4</v>
      </c>
      <c r="E83" s="27">
        <v>7</v>
      </c>
      <c r="F83" s="50">
        <v>45130</v>
      </c>
      <c r="G83" s="29">
        <f t="shared" si="3"/>
        <v>315910</v>
      </c>
    </row>
    <row r="84" spans="1:9" s="39" customFormat="1" ht="15" customHeight="1" x14ac:dyDescent="0.25">
      <c r="A84" s="19"/>
      <c r="B84" s="47">
        <f t="shared" si="2"/>
        <v>34</v>
      </c>
      <c r="C84" s="34" t="s">
        <v>138</v>
      </c>
      <c r="D84" s="49" t="s">
        <v>4</v>
      </c>
      <c r="E84" s="27">
        <v>6</v>
      </c>
      <c r="F84" s="50">
        <v>33543</v>
      </c>
      <c r="G84" s="29">
        <f t="shared" si="3"/>
        <v>201258</v>
      </c>
    </row>
    <row r="85" spans="1:9" s="39" customFormat="1" ht="15" customHeight="1" x14ac:dyDescent="0.25">
      <c r="A85" s="19"/>
      <c r="B85" s="47">
        <f t="shared" si="2"/>
        <v>35</v>
      </c>
      <c r="C85" s="48" t="s">
        <v>100</v>
      </c>
      <c r="D85" s="49" t="s">
        <v>4</v>
      </c>
      <c r="E85" s="27">
        <v>1098</v>
      </c>
      <c r="F85" s="50">
        <v>19839</v>
      </c>
      <c r="G85" s="29">
        <f t="shared" si="3"/>
        <v>21783222</v>
      </c>
    </row>
    <row r="86" spans="1:9" s="39" customFormat="1" ht="15" customHeight="1" x14ac:dyDescent="0.25">
      <c r="A86" s="19"/>
      <c r="B86" s="47">
        <f t="shared" si="2"/>
        <v>36</v>
      </c>
      <c r="C86" s="48" t="s">
        <v>102</v>
      </c>
      <c r="D86" s="49" t="s">
        <v>4</v>
      </c>
      <c r="E86" s="27">
        <v>1098</v>
      </c>
      <c r="F86" s="50">
        <v>8819</v>
      </c>
      <c r="G86" s="29">
        <f t="shared" si="3"/>
        <v>9683262</v>
      </c>
    </row>
    <row r="87" spans="1:9" s="39" customFormat="1" ht="15" customHeight="1" x14ac:dyDescent="0.25">
      <c r="A87" s="19"/>
      <c r="B87" s="47">
        <f t="shared" si="2"/>
        <v>37</v>
      </c>
      <c r="C87" s="48" t="s">
        <v>139</v>
      </c>
      <c r="D87" s="49" t="s">
        <v>4</v>
      </c>
      <c r="E87" s="27">
        <v>32</v>
      </c>
      <c r="F87" s="50">
        <v>203000</v>
      </c>
      <c r="G87" s="29">
        <f t="shared" si="3"/>
        <v>6496000</v>
      </c>
    </row>
    <row r="88" spans="1:9" s="39" customFormat="1" ht="15" customHeight="1" x14ac:dyDescent="0.25">
      <c r="A88" s="19"/>
      <c r="B88" s="47">
        <f t="shared" si="2"/>
        <v>38</v>
      </c>
      <c r="C88" s="48" t="s">
        <v>140</v>
      </c>
      <c r="D88" s="49" t="s">
        <v>4</v>
      </c>
      <c r="E88" s="27">
        <v>1</v>
      </c>
      <c r="F88" s="50">
        <v>63871</v>
      </c>
      <c r="G88" s="29">
        <f t="shared" si="3"/>
        <v>63871</v>
      </c>
    </row>
    <row r="89" spans="1:9" s="39" customFormat="1" ht="15" customHeight="1" x14ac:dyDescent="0.25">
      <c r="A89" s="19"/>
      <c r="B89" s="47">
        <f t="shared" si="2"/>
        <v>39</v>
      </c>
      <c r="C89" s="48" t="s">
        <v>141</v>
      </c>
      <c r="D89" s="49" t="s">
        <v>4</v>
      </c>
      <c r="E89" s="27">
        <v>1</v>
      </c>
      <c r="F89" s="50">
        <v>96720</v>
      </c>
      <c r="G89" s="29">
        <f t="shared" si="3"/>
        <v>96720</v>
      </c>
    </row>
    <row r="90" spans="1:9" s="39" customFormat="1" ht="15" customHeight="1" x14ac:dyDescent="0.25">
      <c r="A90" s="19"/>
      <c r="B90" s="47">
        <f t="shared" si="2"/>
        <v>40</v>
      </c>
      <c r="C90" s="48" t="s">
        <v>104</v>
      </c>
      <c r="D90" s="49" t="s">
        <v>4</v>
      </c>
      <c r="E90" s="27">
        <v>12</v>
      </c>
      <c r="F90" s="50">
        <v>47099</v>
      </c>
      <c r="G90" s="29">
        <f t="shared" si="3"/>
        <v>565188</v>
      </c>
    </row>
    <row r="91" spans="1:9" s="39" customFormat="1" ht="15" customHeight="1" x14ac:dyDescent="0.25">
      <c r="A91" s="19"/>
      <c r="B91" s="47">
        <f t="shared" si="2"/>
        <v>41</v>
      </c>
      <c r="C91" s="48" t="s">
        <v>142</v>
      </c>
      <c r="D91" s="49" t="s">
        <v>4</v>
      </c>
      <c r="E91" s="27">
        <v>11</v>
      </c>
      <c r="F91" s="50">
        <v>85611</v>
      </c>
      <c r="G91" s="29">
        <f t="shared" si="3"/>
        <v>941721</v>
      </c>
    </row>
    <row r="92" spans="1:9" s="39" customFormat="1" ht="15" customHeight="1" x14ac:dyDescent="0.25">
      <c r="A92" s="19"/>
      <c r="B92" s="47">
        <f t="shared" si="2"/>
        <v>42</v>
      </c>
      <c r="C92" s="48" t="s">
        <v>106</v>
      </c>
      <c r="D92" s="49" t="s">
        <v>4</v>
      </c>
      <c r="E92" s="27">
        <v>19</v>
      </c>
      <c r="F92" s="50">
        <v>79091</v>
      </c>
      <c r="G92" s="29">
        <f t="shared" si="3"/>
        <v>1502729</v>
      </c>
      <c r="I92" s="42"/>
    </row>
    <row r="93" spans="1:9" s="39" customFormat="1" ht="15" customHeight="1" x14ac:dyDescent="0.25">
      <c r="A93" s="19"/>
      <c r="B93" s="47">
        <f t="shared" si="2"/>
        <v>43</v>
      </c>
      <c r="C93" s="48" t="s">
        <v>143</v>
      </c>
      <c r="D93" s="49" t="s">
        <v>4</v>
      </c>
      <c r="E93" s="27">
        <v>4</v>
      </c>
      <c r="F93" s="50">
        <v>189361</v>
      </c>
      <c r="G93" s="29">
        <f t="shared" si="3"/>
        <v>757444</v>
      </c>
      <c r="I93" s="42"/>
    </row>
    <row r="94" spans="1:9" s="39" customFormat="1" ht="15" customHeight="1" x14ac:dyDescent="0.25">
      <c r="A94" s="19"/>
      <c r="B94" s="47">
        <f t="shared" si="2"/>
        <v>44</v>
      </c>
      <c r="C94" s="48" t="s">
        <v>108</v>
      </c>
      <c r="D94" s="49" t="s">
        <v>4</v>
      </c>
      <c r="E94" s="27">
        <v>5</v>
      </c>
      <c r="F94" s="50">
        <v>193584</v>
      </c>
      <c r="G94" s="29">
        <f t="shared" si="3"/>
        <v>967920</v>
      </c>
      <c r="I94" s="42"/>
    </row>
    <row r="95" spans="1:9" s="39" customFormat="1" ht="15" customHeight="1" x14ac:dyDescent="0.25">
      <c r="A95" s="19"/>
      <c r="B95" s="47">
        <f t="shared" si="2"/>
        <v>45</v>
      </c>
      <c r="C95" s="48" t="s">
        <v>110</v>
      </c>
      <c r="D95" s="49" t="s">
        <v>4</v>
      </c>
      <c r="E95" s="27">
        <v>25</v>
      </c>
      <c r="F95" s="50">
        <v>52742</v>
      </c>
      <c r="G95" s="29">
        <f t="shared" si="3"/>
        <v>1318550</v>
      </c>
      <c r="I95" s="42"/>
    </row>
    <row r="96" spans="1:9" s="39" customFormat="1" ht="15" customHeight="1" x14ac:dyDescent="0.25">
      <c r="A96" s="19"/>
      <c r="B96" s="47">
        <f t="shared" si="2"/>
        <v>46</v>
      </c>
      <c r="C96" s="48" t="s">
        <v>111</v>
      </c>
      <c r="D96" s="49" t="s">
        <v>43</v>
      </c>
      <c r="E96" s="27">
        <v>1098</v>
      </c>
      <c r="F96" s="50">
        <v>2098</v>
      </c>
      <c r="G96" s="29">
        <f t="shared" si="3"/>
        <v>2303604</v>
      </c>
      <c r="I96" s="42"/>
    </row>
    <row r="97" spans="1:10" s="39" customFormat="1" ht="15" customHeight="1" x14ac:dyDescent="0.25">
      <c r="A97" s="19"/>
      <c r="B97" s="47">
        <f t="shared" si="2"/>
        <v>47</v>
      </c>
      <c r="C97" s="124" t="s">
        <v>198</v>
      </c>
      <c r="D97" s="125" t="s">
        <v>43</v>
      </c>
      <c r="E97" s="126">
        <v>15</v>
      </c>
      <c r="F97" s="127">
        <v>97429</v>
      </c>
      <c r="G97" s="128">
        <f t="shared" si="3"/>
        <v>1461435</v>
      </c>
      <c r="I97" s="42"/>
    </row>
    <row r="98" spans="1:10" s="39" customFormat="1" ht="15" customHeight="1" x14ac:dyDescent="0.25">
      <c r="A98" s="19"/>
      <c r="B98" s="47">
        <f t="shared" si="2"/>
        <v>48</v>
      </c>
      <c r="C98" s="124" t="s">
        <v>199</v>
      </c>
      <c r="D98" s="125" t="s">
        <v>43</v>
      </c>
      <c r="E98" s="126">
        <v>10</v>
      </c>
      <c r="F98" s="127">
        <v>275647</v>
      </c>
      <c r="G98" s="128">
        <f t="shared" ref="G98" si="5">ROUND(E98*F98,0)</f>
        <v>2756470</v>
      </c>
      <c r="I98" s="42"/>
    </row>
    <row r="99" spans="1:10" s="39" customFormat="1" ht="22.5" customHeight="1" x14ac:dyDescent="0.25">
      <c r="A99" s="19"/>
      <c r="B99" s="47">
        <f t="shared" si="2"/>
        <v>49</v>
      </c>
      <c r="C99" s="48" t="s">
        <v>189</v>
      </c>
      <c r="D99" s="49" t="s">
        <v>43</v>
      </c>
      <c r="E99" s="27">
        <v>264</v>
      </c>
      <c r="F99" s="50">
        <v>35432</v>
      </c>
      <c r="G99" s="29">
        <f t="shared" ref="G99" si="6">ROUND(E99*F99,0)</f>
        <v>9354048</v>
      </c>
      <c r="I99" s="42"/>
    </row>
    <row r="100" spans="1:10" s="39" customFormat="1" ht="22.5" customHeight="1" x14ac:dyDescent="0.25">
      <c r="A100" s="19"/>
      <c r="B100" s="47">
        <f t="shared" si="2"/>
        <v>50</v>
      </c>
      <c r="C100" s="48" t="s">
        <v>188</v>
      </c>
      <c r="D100" s="49" t="s">
        <v>43</v>
      </c>
      <c r="E100" s="27">
        <v>64</v>
      </c>
      <c r="F100" s="50">
        <v>70675</v>
      </c>
      <c r="G100" s="29">
        <f t="shared" ref="G100" si="7">ROUND(E100*F100,0)</f>
        <v>4523200</v>
      </c>
      <c r="I100" s="129"/>
    </row>
    <row r="101" spans="1:10" s="39" customFormat="1" ht="15" customHeight="1" x14ac:dyDescent="0.25">
      <c r="A101" s="19"/>
      <c r="B101" s="47">
        <f t="shared" si="2"/>
        <v>51</v>
      </c>
      <c r="C101" s="48" t="s">
        <v>144</v>
      </c>
      <c r="D101" s="49" t="s">
        <v>4</v>
      </c>
      <c r="E101" s="27">
        <v>8</v>
      </c>
      <c r="F101" s="50">
        <v>78880</v>
      </c>
      <c r="G101" s="29">
        <f t="shared" si="3"/>
        <v>631040</v>
      </c>
      <c r="I101" s="42"/>
    </row>
    <row r="102" spans="1:10" s="39" customFormat="1" ht="15" customHeight="1" x14ac:dyDescent="0.25">
      <c r="A102" s="19"/>
      <c r="B102" s="47">
        <f t="shared" si="2"/>
        <v>52</v>
      </c>
      <c r="C102" s="48" t="s">
        <v>145</v>
      </c>
      <c r="D102" s="49" t="s">
        <v>4</v>
      </c>
      <c r="E102" s="27">
        <v>7</v>
      </c>
      <c r="F102" s="50">
        <v>93960</v>
      </c>
      <c r="G102" s="29">
        <f t="shared" si="3"/>
        <v>657720</v>
      </c>
      <c r="I102" s="42"/>
    </row>
    <row r="103" spans="1:10" s="39" customFormat="1" ht="15" customHeight="1" x14ac:dyDescent="0.25">
      <c r="A103" s="19"/>
      <c r="B103" s="47">
        <f t="shared" si="2"/>
        <v>53</v>
      </c>
      <c r="C103" s="48" t="s">
        <v>146</v>
      </c>
      <c r="D103" s="49" t="s">
        <v>4</v>
      </c>
      <c r="E103" s="27">
        <v>2</v>
      </c>
      <c r="F103" s="50">
        <v>129920</v>
      </c>
      <c r="G103" s="29">
        <f t="shared" si="3"/>
        <v>259840</v>
      </c>
    </row>
    <row r="104" spans="1:10" s="39" customFormat="1" ht="15" customHeight="1" x14ac:dyDescent="0.25">
      <c r="A104" s="19"/>
      <c r="B104" s="47">
        <f t="shared" si="2"/>
        <v>54</v>
      </c>
      <c r="C104" s="48" t="s">
        <v>147</v>
      </c>
      <c r="D104" s="49" t="s">
        <v>4</v>
      </c>
      <c r="E104" s="27">
        <v>3</v>
      </c>
      <c r="F104" s="50">
        <v>191400</v>
      </c>
      <c r="G104" s="29">
        <f t="shared" si="3"/>
        <v>574200</v>
      </c>
    </row>
    <row r="105" spans="1:10" s="39" customFormat="1" ht="22.5" customHeight="1" x14ac:dyDescent="0.25">
      <c r="A105" s="19"/>
      <c r="B105" s="47">
        <f t="shared" si="2"/>
        <v>55</v>
      </c>
      <c r="C105" s="34" t="s">
        <v>148</v>
      </c>
      <c r="D105" s="49" t="s">
        <v>4</v>
      </c>
      <c r="E105" s="27">
        <v>2</v>
      </c>
      <c r="F105" s="50">
        <v>795760</v>
      </c>
      <c r="G105" s="29">
        <f t="shared" si="3"/>
        <v>1591520</v>
      </c>
      <c r="I105" s="56"/>
    </row>
    <row r="106" spans="1:10" s="39" customFormat="1" ht="15" customHeight="1" x14ac:dyDescent="0.25">
      <c r="A106" s="19"/>
      <c r="B106" s="47">
        <f t="shared" si="2"/>
        <v>56</v>
      </c>
      <c r="C106" s="34" t="s">
        <v>149</v>
      </c>
      <c r="D106" s="49" t="s">
        <v>4</v>
      </c>
      <c r="E106" s="27">
        <v>3</v>
      </c>
      <c r="F106" s="50">
        <v>331760</v>
      </c>
      <c r="G106" s="29">
        <f t="shared" si="3"/>
        <v>995280</v>
      </c>
    </row>
    <row r="107" spans="1:10" s="39" customFormat="1" ht="15" customHeight="1" x14ac:dyDescent="0.25">
      <c r="A107" s="19"/>
      <c r="B107" s="47">
        <f t="shared" si="2"/>
        <v>57</v>
      </c>
      <c r="C107" s="34" t="s">
        <v>150</v>
      </c>
      <c r="D107" s="49" t="s">
        <v>4</v>
      </c>
      <c r="E107" s="27">
        <v>15</v>
      </c>
      <c r="F107" s="50">
        <v>531280</v>
      </c>
      <c r="G107" s="29">
        <f t="shared" si="3"/>
        <v>7969200</v>
      </c>
    </row>
    <row r="108" spans="1:10" s="39" customFormat="1" ht="15" customHeight="1" x14ac:dyDescent="0.25">
      <c r="A108" s="19"/>
      <c r="B108" s="47">
        <f t="shared" si="2"/>
        <v>58</v>
      </c>
      <c r="C108" s="34" t="s">
        <v>151</v>
      </c>
      <c r="D108" s="49" t="s">
        <v>4</v>
      </c>
      <c r="E108" s="27">
        <v>11</v>
      </c>
      <c r="F108" s="50">
        <v>671640</v>
      </c>
      <c r="G108" s="29">
        <f t="shared" si="3"/>
        <v>7388040</v>
      </c>
    </row>
    <row r="109" spans="1:10" s="39" customFormat="1" ht="5.0999999999999996" customHeight="1" x14ac:dyDescent="0.25">
      <c r="A109" s="5"/>
      <c r="B109" s="12"/>
      <c r="C109" s="13"/>
      <c r="D109" s="13"/>
      <c r="E109" s="13"/>
      <c r="F109" s="13"/>
      <c r="G109" s="14"/>
      <c r="H109" s="54"/>
    </row>
    <row r="110" spans="1:10" s="39" customFormat="1" ht="15.75" customHeight="1" x14ac:dyDescent="0.25">
      <c r="A110" s="5"/>
      <c r="B110" s="162" t="s">
        <v>122</v>
      </c>
      <c r="C110" s="163"/>
      <c r="D110" s="163"/>
      <c r="E110" s="163"/>
      <c r="F110" s="164"/>
      <c r="G110" s="3">
        <f>SUM(G51:G108)</f>
        <v>535452424</v>
      </c>
      <c r="H110" s="55"/>
      <c r="J110" s="56"/>
    </row>
    <row r="111" spans="1:10" s="39" customFormat="1" ht="5.0999999999999996" customHeight="1" x14ac:dyDescent="0.25">
      <c r="A111" s="5"/>
      <c r="B111" s="57"/>
      <c r="C111" s="58"/>
      <c r="D111" s="58"/>
      <c r="E111" s="58"/>
      <c r="F111" s="58"/>
      <c r="G111" s="4"/>
      <c r="I111" s="59"/>
    </row>
    <row r="112" spans="1:10" s="39" customFormat="1" ht="16.5" customHeight="1" x14ac:dyDescent="0.25">
      <c r="A112" s="5"/>
      <c r="B112" s="146" t="s">
        <v>172</v>
      </c>
      <c r="C112" s="147"/>
      <c r="D112" s="147"/>
      <c r="E112" s="147"/>
      <c r="F112" s="147"/>
      <c r="G112" s="3">
        <f>+G110+G47</f>
        <v>1078819349</v>
      </c>
      <c r="I112" s="59"/>
    </row>
    <row r="113" spans="1:9" s="39" customFormat="1" ht="5.0999999999999996" customHeight="1" thickBot="1" x14ac:dyDescent="0.3">
      <c r="A113" s="5"/>
      <c r="B113" s="60"/>
      <c r="C113" s="61"/>
      <c r="D113" s="61"/>
      <c r="E113" s="61"/>
      <c r="F113" s="61"/>
      <c r="G113" s="62"/>
      <c r="I113" s="59"/>
    </row>
    <row r="114" spans="1:9" s="39" customFormat="1" ht="10.5" customHeight="1" x14ac:dyDescent="0.25">
      <c r="A114" s="5"/>
      <c r="B114" s="63"/>
      <c r="C114" s="63"/>
      <c r="D114" s="63"/>
      <c r="E114" s="63"/>
      <c r="F114" s="63"/>
      <c r="G114" s="63"/>
      <c r="H114" s="54"/>
      <c r="I114" s="59"/>
    </row>
    <row r="115" spans="1:9" s="39" customFormat="1" ht="10.5" customHeight="1" x14ac:dyDescent="0.25">
      <c r="A115" s="5"/>
      <c r="B115" s="63"/>
      <c r="C115" s="63"/>
      <c r="D115" s="63"/>
      <c r="E115" s="63"/>
      <c r="F115" s="63"/>
      <c r="G115" s="63"/>
      <c r="H115" s="54"/>
      <c r="I115" s="59"/>
    </row>
    <row r="116" spans="1:9" s="39" customFormat="1" ht="10.5" customHeight="1" x14ac:dyDescent="0.25">
      <c r="A116" s="5"/>
      <c r="B116" s="63"/>
      <c r="C116" s="63"/>
      <c r="D116" s="63"/>
      <c r="E116" s="63"/>
      <c r="F116" s="63"/>
      <c r="G116" s="63"/>
      <c r="H116" s="54"/>
      <c r="I116" s="59"/>
    </row>
    <row r="117" spans="1:9" x14ac:dyDescent="0.25">
      <c r="F117" s="63"/>
      <c r="G117" s="63"/>
      <c r="H117" s="54"/>
    </row>
    <row r="118" spans="1:9" x14ac:dyDescent="0.25">
      <c r="F118" s="63"/>
      <c r="G118" s="63"/>
      <c r="H118" s="54"/>
    </row>
    <row r="119" spans="1:9" x14ac:dyDescent="0.25">
      <c r="F119" s="63"/>
      <c r="G119" s="63"/>
      <c r="H119" s="54"/>
    </row>
  </sheetData>
  <sheetProtection algorithmName="SHA-512" hashValue="1WsXR/HKuRrM2sPoBoSMGIS1Dn9bOsaUZ73ijKUtEtyuwBAcs25RGDxm2yE5zWPOcMmeF4Vs3uRyHaZKaFi/5w==" saltValue="jHoUA0hgPMchCkr0b43P3A==" spinCount="100000" sheet="1" objects="1" scenarios="1"/>
  <mergeCells count="7">
    <mergeCell ref="B1:G2"/>
    <mergeCell ref="B3:G3"/>
    <mergeCell ref="C6:G6"/>
    <mergeCell ref="B47:F47"/>
    <mergeCell ref="B112:F112"/>
    <mergeCell ref="C49:G49"/>
    <mergeCell ref="B110:F110"/>
  </mergeCells>
  <conditionalFormatting sqref="C8:C9 C25 C12 C43:C45 C72:C76 C79:C84 C105:C108">
    <cfRule type="expression" dxfId="159" priority="104" stopIfTrue="1">
      <formula>LEN(A8)=3</formula>
    </cfRule>
  </conditionalFormatting>
  <conditionalFormatting sqref="D8:D9 D23:D25 D12 D43:D45">
    <cfRule type="expression" dxfId="158" priority="105" stopIfTrue="1">
      <formula>LEN(A8)=7</formula>
    </cfRule>
  </conditionalFormatting>
  <conditionalFormatting sqref="E8:E12 E43:E45 E51:E108">
    <cfRule type="expression" dxfId="157" priority="106" stopIfTrue="1">
      <formula>LEN(A8)=7</formula>
    </cfRule>
  </conditionalFormatting>
  <conditionalFormatting sqref="F27:F32 F23:F25 F8:F12 F44:F45">
    <cfRule type="expression" dxfId="156" priority="107" stopIfTrue="1">
      <formula>LEN(A8)=7</formula>
    </cfRule>
  </conditionalFormatting>
  <conditionalFormatting sqref="G8:G45">
    <cfRule type="expression" dxfId="155" priority="108" stopIfTrue="1">
      <formula>LEN(A8)=3</formula>
    </cfRule>
    <cfRule type="expression" dxfId="154" priority="109" stopIfTrue="1">
      <formula>"LARGO(B12)=7"</formula>
    </cfRule>
  </conditionalFormatting>
  <conditionalFormatting sqref="B33:B34 B8:B12 B43:B45">
    <cfRule type="expression" dxfId="153" priority="110" stopIfTrue="1">
      <formula>LEN(A8)=3</formula>
    </cfRule>
    <cfRule type="expression" dxfId="152" priority="111" stopIfTrue="1">
      <formula>LEN(A8)=7</formula>
    </cfRule>
    <cfRule type="expression" dxfId="151" priority="112" stopIfTrue="1">
      <formula>#REF!=""</formula>
    </cfRule>
  </conditionalFormatting>
  <conditionalFormatting sqref="F9:F11">
    <cfRule type="expression" dxfId="150" priority="102" stopIfTrue="1">
      <formula>LEN(#REF!)=3</formula>
    </cfRule>
    <cfRule type="expression" dxfId="149" priority="103" stopIfTrue="1">
      <formula>"LARGO(B12)=7"</formula>
    </cfRule>
  </conditionalFormatting>
  <conditionalFormatting sqref="C18">
    <cfRule type="expression" dxfId="148" priority="95" stopIfTrue="1">
      <formula>LEN(A18)=3</formula>
    </cfRule>
  </conditionalFormatting>
  <conditionalFormatting sqref="D18">
    <cfRule type="expression" dxfId="147" priority="96" stopIfTrue="1">
      <formula>LEN(A18)=7</formula>
    </cfRule>
  </conditionalFormatting>
  <conditionalFormatting sqref="E18">
    <cfRule type="expression" dxfId="146" priority="97" stopIfTrue="1">
      <formula>LEN(A18)=7</formula>
    </cfRule>
  </conditionalFormatting>
  <conditionalFormatting sqref="F18">
    <cfRule type="expression" dxfId="145" priority="98" stopIfTrue="1">
      <formula>LEN(A18)=7</formula>
    </cfRule>
  </conditionalFormatting>
  <conditionalFormatting sqref="B18">
    <cfRule type="expression" dxfId="144" priority="99" stopIfTrue="1">
      <formula>LEN(A18)=3</formula>
    </cfRule>
    <cfRule type="expression" dxfId="143" priority="100" stopIfTrue="1">
      <formula>LEN(A18)=7</formula>
    </cfRule>
    <cfRule type="expression" dxfId="142" priority="101" stopIfTrue="1">
      <formula>#REF!=""</formula>
    </cfRule>
  </conditionalFormatting>
  <conditionalFormatting sqref="C22">
    <cfRule type="expression" dxfId="141" priority="88" stopIfTrue="1">
      <formula>LEN(A22)=3</formula>
    </cfRule>
  </conditionalFormatting>
  <conditionalFormatting sqref="D22">
    <cfRule type="expression" dxfId="140" priority="89" stopIfTrue="1">
      <formula>LEN(A22)=7</formula>
    </cfRule>
  </conditionalFormatting>
  <conditionalFormatting sqref="E22">
    <cfRule type="expression" dxfId="139" priority="90" stopIfTrue="1">
      <formula>LEN(A22)=7</formula>
    </cfRule>
  </conditionalFormatting>
  <conditionalFormatting sqref="F22">
    <cfRule type="expression" dxfId="138" priority="91" stopIfTrue="1">
      <formula>LEN(A22)=7</formula>
    </cfRule>
  </conditionalFormatting>
  <conditionalFormatting sqref="B22">
    <cfRule type="expression" dxfId="137" priority="92" stopIfTrue="1">
      <formula>LEN(A22)=3</formula>
    </cfRule>
    <cfRule type="expression" dxfId="136" priority="93" stopIfTrue="1">
      <formula>LEN(A22)=7</formula>
    </cfRule>
    <cfRule type="expression" dxfId="135" priority="94" stopIfTrue="1">
      <formula>#REF!=""</formula>
    </cfRule>
  </conditionalFormatting>
  <conditionalFormatting sqref="C26">
    <cfRule type="expression" dxfId="134" priority="81" stopIfTrue="1">
      <formula>LEN(A26)=3</formula>
    </cfRule>
  </conditionalFormatting>
  <conditionalFormatting sqref="D26">
    <cfRule type="expression" dxfId="133" priority="82" stopIfTrue="1">
      <formula>LEN(A26)=7</formula>
    </cfRule>
  </conditionalFormatting>
  <conditionalFormatting sqref="E26">
    <cfRule type="expression" dxfId="132" priority="83" stopIfTrue="1">
      <formula>LEN(A26)=7</formula>
    </cfRule>
  </conditionalFormatting>
  <conditionalFormatting sqref="F26">
    <cfRule type="expression" dxfId="131" priority="84" stopIfTrue="1">
      <formula>LEN(A26)=7</formula>
    </cfRule>
  </conditionalFormatting>
  <conditionalFormatting sqref="B26">
    <cfRule type="expression" dxfId="130" priority="85" stopIfTrue="1">
      <formula>LEN(A26)=3</formula>
    </cfRule>
    <cfRule type="expression" dxfId="129" priority="86" stopIfTrue="1">
      <formula>LEN(A26)=7</formula>
    </cfRule>
    <cfRule type="expression" dxfId="128" priority="87" stopIfTrue="1">
      <formula>#REF!=""</formula>
    </cfRule>
  </conditionalFormatting>
  <conditionalFormatting sqref="C33">
    <cfRule type="expression" dxfId="127" priority="77" stopIfTrue="1">
      <formula>LEN(A33)=3</formula>
    </cfRule>
  </conditionalFormatting>
  <conditionalFormatting sqref="D33:D34">
    <cfRule type="expression" dxfId="126" priority="78" stopIfTrue="1">
      <formula>LEN(A33)=7</formula>
    </cfRule>
  </conditionalFormatting>
  <conditionalFormatting sqref="E33">
    <cfRule type="expression" dxfId="125" priority="79" stopIfTrue="1">
      <formula>LEN(A33)=7</formula>
    </cfRule>
  </conditionalFormatting>
  <conditionalFormatting sqref="F33">
    <cfRule type="expression" dxfId="124" priority="80" stopIfTrue="1">
      <formula>LEN(A33)=7</formula>
    </cfRule>
  </conditionalFormatting>
  <conditionalFormatting sqref="F27:F32">
    <cfRule type="expression" dxfId="123" priority="75" stopIfTrue="1">
      <formula>LEN(#REF!)=3</formula>
    </cfRule>
    <cfRule type="expression" dxfId="122" priority="76" stopIfTrue="1">
      <formula>"LARGO(B12)=7"</formula>
    </cfRule>
  </conditionalFormatting>
  <conditionalFormatting sqref="F23:F25">
    <cfRule type="expression" dxfId="121" priority="73" stopIfTrue="1">
      <formula>LEN(#REF!)=3</formula>
    </cfRule>
    <cfRule type="expression" dxfId="120" priority="74" stopIfTrue="1">
      <formula>"LARGO(B12)=7"</formula>
    </cfRule>
  </conditionalFormatting>
  <conditionalFormatting sqref="F23:F25">
    <cfRule type="expression" dxfId="119" priority="71" stopIfTrue="1">
      <formula>LEN(#REF!)=3</formula>
    </cfRule>
    <cfRule type="expression" dxfId="118" priority="72" stopIfTrue="1">
      <formula>"LARGO(B12)=7"</formula>
    </cfRule>
  </conditionalFormatting>
  <conditionalFormatting sqref="F43">
    <cfRule type="expression" dxfId="117" priority="70" stopIfTrue="1">
      <formula>LEN(A43)=7</formula>
    </cfRule>
  </conditionalFormatting>
  <conditionalFormatting sqref="F44:F45">
    <cfRule type="expression" dxfId="116" priority="68" stopIfTrue="1">
      <formula>LEN(#REF!)=3</formula>
    </cfRule>
    <cfRule type="expression" dxfId="115" priority="69" stopIfTrue="1">
      <formula>"LARGO(B12)=7"</formula>
    </cfRule>
  </conditionalFormatting>
  <conditionalFormatting sqref="F27:F32">
    <cfRule type="expression" dxfId="114" priority="60" stopIfTrue="1">
      <formula>LEN(#REF!)=3</formula>
    </cfRule>
    <cfRule type="expression" dxfId="113" priority="61" stopIfTrue="1">
      <formula>"LARGO(B12)=7"</formula>
    </cfRule>
  </conditionalFormatting>
  <conditionalFormatting sqref="F19:F21">
    <cfRule type="expression" dxfId="112" priority="66" stopIfTrue="1">
      <formula>LEN(A19)=7</formula>
    </cfRule>
  </conditionalFormatting>
  <conditionalFormatting sqref="F19:F21">
    <cfRule type="expression" dxfId="111" priority="64" stopIfTrue="1">
      <formula>LEN(#REF!)=3</formula>
    </cfRule>
    <cfRule type="expression" dxfId="110" priority="65" stopIfTrue="1">
      <formula>"LARGO(B12)=7"</formula>
    </cfRule>
  </conditionalFormatting>
  <conditionalFormatting sqref="F23:F25">
    <cfRule type="expression" dxfId="109" priority="62" stopIfTrue="1">
      <formula>LEN(#REF!)=3</formula>
    </cfRule>
    <cfRule type="expression" dxfId="108" priority="63" stopIfTrue="1">
      <formula>"LARGO(B12)=7"</formula>
    </cfRule>
  </conditionalFormatting>
  <conditionalFormatting sqref="F34:F42">
    <cfRule type="expression" dxfId="107" priority="59" stopIfTrue="1">
      <formula>LEN(A34)=7</formula>
    </cfRule>
  </conditionalFormatting>
  <conditionalFormatting sqref="F34:F42">
    <cfRule type="expression" dxfId="106" priority="57" stopIfTrue="1">
      <formula>LEN(#REF!)=3</formula>
    </cfRule>
    <cfRule type="expression" dxfId="105" priority="58" stopIfTrue="1">
      <formula>"LARGO(B12)=7"</formula>
    </cfRule>
  </conditionalFormatting>
  <conditionalFormatting sqref="F44:F45">
    <cfRule type="expression" dxfId="104" priority="55" stopIfTrue="1">
      <formula>LEN(#REF!)=3</formula>
    </cfRule>
    <cfRule type="expression" dxfId="103" priority="56" stopIfTrue="1">
      <formula>"LARGO(B12)=7"</formula>
    </cfRule>
  </conditionalFormatting>
  <conditionalFormatting sqref="C10:C11">
    <cfRule type="expression" dxfId="102" priority="53" stopIfTrue="1">
      <formula>LEN(A10)=3</formula>
    </cfRule>
  </conditionalFormatting>
  <conditionalFormatting sqref="D10:D11">
    <cfRule type="expression" dxfId="101" priority="54" stopIfTrue="1">
      <formula>LEN(A10)=7</formula>
    </cfRule>
  </conditionalFormatting>
  <conditionalFormatting sqref="C13:C15">
    <cfRule type="expression" dxfId="100" priority="51" stopIfTrue="1">
      <formula>LEN(A13)=3</formula>
    </cfRule>
  </conditionalFormatting>
  <conditionalFormatting sqref="D13:D15">
    <cfRule type="expression" dxfId="99" priority="52" stopIfTrue="1">
      <formula>LEN(A13)=7</formula>
    </cfRule>
  </conditionalFormatting>
  <conditionalFormatting sqref="C16:C17">
    <cfRule type="expression" dxfId="98" priority="49" stopIfTrue="1">
      <formula>LEN(A16)=3</formula>
    </cfRule>
  </conditionalFormatting>
  <conditionalFormatting sqref="D16:D17">
    <cfRule type="expression" dxfId="97" priority="50" stopIfTrue="1">
      <formula>LEN(A16)=7</formula>
    </cfRule>
  </conditionalFormatting>
  <conditionalFormatting sqref="C19 C21">
    <cfRule type="expression" dxfId="96" priority="47" stopIfTrue="1">
      <formula>LEN(A19)=3</formula>
    </cfRule>
  </conditionalFormatting>
  <conditionalFormatting sqref="D19:D21">
    <cfRule type="expression" dxfId="95" priority="48" stopIfTrue="1">
      <formula>LEN(A19)=7</formula>
    </cfRule>
  </conditionalFormatting>
  <conditionalFormatting sqref="C27">
    <cfRule type="expression" dxfId="94" priority="45" stopIfTrue="1">
      <formula>LEN(A27)=3</formula>
    </cfRule>
  </conditionalFormatting>
  <conditionalFormatting sqref="D27:D32">
    <cfRule type="expression" dxfId="93" priority="46" stopIfTrue="1">
      <formula>LEN(A27)=7</formula>
    </cfRule>
  </conditionalFormatting>
  <conditionalFormatting sqref="D35:D42">
    <cfRule type="expression" dxfId="92" priority="44" stopIfTrue="1">
      <formula>LEN(A35)=7</formula>
    </cfRule>
  </conditionalFormatting>
  <conditionalFormatting sqref="B13:B17">
    <cfRule type="expression" dxfId="91" priority="40" stopIfTrue="1">
      <formula>LEN(A13)=3</formula>
    </cfRule>
    <cfRule type="expression" dxfId="90" priority="41" stopIfTrue="1">
      <formula>LEN(A13)=7</formula>
    </cfRule>
    <cfRule type="expression" dxfId="89" priority="42" stopIfTrue="1">
      <formula>#REF!=""</formula>
    </cfRule>
  </conditionalFormatting>
  <conditionalFormatting sqref="B19:B21">
    <cfRule type="expression" dxfId="88" priority="37" stopIfTrue="1">
      <formula>LEN(A19)=3</formula>
    </cfRule>
    <cfRule type="expression" dxfId="87" priority="38" stopIfTrue="1">
      <formula>LEN(A19)=7</formula>
    </cfRule>
    <cfRule type="expression" dxfId="86" priority="39" stopIfTrue="1">
      <formula>#REF!=""</formula>
    </cfRule>
  </conditionalFormatting>
  <conditionalFormatting sqref="B23:B25">
    <cfRule type="expression" dxfId="85" priority="34" stopIfTrue="1">
      <formula>LEN(A23)=3</formula>
    </cfRule>
    <cfRule type="expression" dxfId="84" priority="35" stopIfTrue="1">
      <formula>LEN(A23)=7</formula>
    </cfRule>
    <cfRule type="expression" dxfId="83" priority="36" stopIfTrue="1">
      <formula>#REF!=""</formula>
    </cfRule>
  </conditionalFormatting>
  <conditionalFormatting sqref="B27:B32">
    <cfRule type="expression" dxfId="82" priority="31" stopIfTrue="1">
      <formula>LEN(A27)=3</formula>
    </cfRule>
    <cfRule type="expression" dxfId="81" priority="32" stopIfTrue="1">
      <formula>LEN(A27)=7</formula>
    </cfRule>
    <cfRule type="expression" dxfId="80" priority="33" stopIfTrue="1">
      <formula>#REF!=""</formula>
    </cfRule>
  </conditionalFormatting>
  <conditionalFormatting sqref="B35 B37 B39 B41">
    <cfRule type="expression" dxfId="79" priority="28" stopIfTrue="1">
      <formula>LEN(A35)=3</formula>
    </cfRule>
    <cfRule type="expression" dxfId="78" priority="29" stopIfTrue="1">
      <formula>LEN(A35)=7</formula>
    </cfRule>
    <cfRule type="expression" dxfId="77" priority="30" stopIfTrue="1">
      <formula>#REF!=""</formula>
    </cfRule>
  </conditionalFormatting>
  <conditionalFormatting sqref="B36 B38 B40 B42">
    <cfRule type="expression" dxfId="76" priority="25" stopIfTrue="1">
      <formula>LEN(A36)=3</formula>
    </cfRule>
    <cfRule type="expression" dxfId="75" priority="26" stopIfTrue="1">
      <formula>LEN(A36)=7</formula>
    </cfRule>
    <cfRule type="expression" dxfId="74" priority="27" stopIfTrue="1">
      <formula>#REF!=""</formula>
    </cfRule>
  </conditionalFormatting>
  <conditionalFormatting sqref="E13:E17">
    <cfRule type="expression" dxfId="73" priority="20" stopIfTrue="1">
      <formula>LEN(A13)=7</formula>
    </cfRule>
  </conditionalFormatting>
  <conditionalFormatting sqref="F13:F17">
    <cfRule type="expression" dxfId="72" priority="21" stopIfTrue="1">
      <formula>LEN(A13)=7</formula>
    </cfRule>
  </conditionalFormatting>
  <conditionalFormatting sqref="F13:F17">
    <cfRule type="expression" dxfId="71" priority="18" stopIfTrue="1">
      <formula>LEN(#REF!)=3</formula>
    </cfRule>
    <cfRule type="expression" dxfId="70" priority="19" stopIfTrue="1">
      <formula>"LARGO(B12)=7"</formula>
    </cfRule>
  </conditionalFormatting>
  <conditionalFormatting sqref="C20">
    <cfRule type="expression" dxfId="69" priority="17" stopIfTrue="1">
      <formula>LEN(A20)=3</formula>
    </cfRule>
  </conditionalFormatting>
  <conditionalFormatting sqref="E19:E21">
    <cfRule type="expression" dxfId="68" priority="16" stopIfTrue="1">
      <formula>LEN(A19)=7</formula>
    </cfRule>
  </conditionalFormatting>
  <conditionalFormatting sqref="C23">
    <cfRule type="expression" dxfId="67" priority="15" stopIfTrue="1">
      <formula>LEN(A23)=3</formula>
    </cfRule>
  </conditionalFormatting>
  <conditionalFormatting sqref="C24">
    <cfRule type="expression" dxfId="66" priority="14" stopIfTrue="1">
      <formula>LEN(A24)=3</formula>
    </cfRule>
  </conditionalFormatting>
  <conditionalFormatting sqref="E23:E25">
    <cfRule type="expression" dxfId="65" priority="13" stopIfTrue="1">
      <formula>LEN(A23)=7</formula>
    </cfRule>
  </conditionalFormatting>
  <conditionalFormatting sqref="C28:C32">
    <cfRule type="expression" dxfId="64" priority="12" stopIfTrue="1">
      <formula>LEN(A28)=3</formula>
    </cfRule>
  </conditionalFormatting>
  <conditionalFormatting sqref="E27:E32">
    <cfRule type="expression" dxfId="63" priority="11" stopIfTrue="1">
      <formula>LEN(A27)=7</formula>
    </cfRule>
  </conditionalFormatting>
  <conditionalFormatting sqref="C35:C42">
    <cfRule type="expression" dxfId="62" priority="10" stopIfTrue="1">
      <formula>LEN(A35)=3</formula>
    </cfRule>
  </conditionalFormatting>
  <conditionalFormatting sqref="E34:E42">
    <cfRule type="expression" dxfId="61" priority="9" stopIfTrue="1">
      <formula>LEN(A34)=7</formula>
    </cfRule>
  </conditionalFormatting>
  <conditionalFormatting sqref="I38">
    <cfRule type="expression" dxfId="60" priority="2" stopIfTrue="1">
      <formula>LEN(G38)=3</formula>
    </cfRule>
  </conditionalFormatting>
  <conditionalFormatting sqref="C34">
    <cfRule type="expression" dxfId="59" priority="1" stopIfTrue="1">
      <formula>LEN(A34)=3</formula>
    </cfRule>
  </conditionalFormatting>
  <printOptions horizontalCentered="1"/>
  <pageMargins left="0.19685039370078741" right="0.19685039370078741" top="0.39370078740157483" bottom="0.98425196850393704" header="0" footer="0.39370078740157483"/>
  <pageSetup scale="77" orientation="portrait" r:id="rId1"/>
  <headerFooter alignWithMargins="0">
    <oddFooter>&amp;C&amp;"Arial,Normal"&amp;8Página &amp;P / Páginas &amp;N
&amp;G</oddFooter>
  </headerFooter>
  <rowBreaks count="3" manualBreakCount="3">
    <brk id="32" min="1" max="6" man="1"/>
    <brk id="48" min="1" max="6" man="1"/>
    <brk id="76" min="1" max="6" man="1"/>
  </rowBreaks>
  <ignoredErrors>
    <ignoredError sqref="G111:G112" unlocked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showGridLines="0" view="pageBreakPreview" topLeftCell="B85" zoomScale="115" zoomScaleNormal="100" zoomScaleSheetLayoutView="115" workbookViewId="0">
      <selection activeCell="E98" sqref="E98:F98"/>
    </sheetView>
  </sheetViews>
  <sheetFormatPr baseColWidth="10" defaultRowHeight="12.75" x14ac:dyDescent="0.25"/>
  <cols>
    <col min="1" max="1" width="7.28515625" style="18" hidden="1" customWidth="1"/>
    <col min="2" max="2" width="5.85546875" style="17" customWidth="1"/>
    <col min="3" max="3" width="46.28515625" style="17" customWidth="1"/>
    <col min="4" max="4" width="8.42578125" style="18" bestFit="1" customWidth="1"/>
    <col min="5" max="5" width="10.42578125" style="17" customWidth="1"/>
    <col min="6" max="6" width="13.28515625" style="17" customWidth="1"/>
    <col min="7" max="7" width="16.5703125" style="17" customWidth="1"/>
    <col min="8" max="8" width="15.42578125" style="17" bestFit="1" customWidth="1"/>
    <col min="9" max="9" width="34.7109375" style="18" customWidth="1"/>
    <col min="10" max="10" width="4.28515625" style="17" bestFit="1" customWidth="1"/>
    <col min="11" max="11" width="6.5703125" style="17" bestFit="1" customWidth="1"/>
    <col min="12" max="12" width="12" style="17" bestFit="1" customWidth="1"/>
    <col min="13" max="13" width="17.7109375" style="17" customWidth="1"/>
    <col min="14" max="16384" width="11.42578125" style="17"/>
  </cols>
  <sheetData>
    <row r="1" spans="1:9" s="6" customFormat="1" ht="20.25" customHeight="1" x14ac:dyDescent="0.25">
      <c r="A1" s="5"/>
      <c r="B1" s="151" t="s">
        <v>153</v>
      </c>
      <c r="C1" s="152"/>
      <c r="D1" s="152"/>
      <c r="E1" s="152"/>
      <c r="F1" s="152"/>
      <c r="G1" s="153"/>
      <c r="I1" s="5"/>
    </row>
    <row r="2" spans="1:9" s="6" customFormat="1" ht="12.75" customHeight="1" x14ac:dyDescent="0.25">
      <c r="A2" s="5"/>
      <c r="B2" s="154"/>
      <c r="C2" s="155"/>
      <c r="D2" s="155"/>
      <c r="E2" s="155"/>
      <c r="F2" s="155"/>
      <c r="G2" s="156"/>
      <c r="I2" s="5"/>
    </row>
    <row r="3" spans="1:9" s="6" customFormat="1" ht="17.25" customHeight="1" x14ac:dyDescent="0.25">
      <c r="A3" s="5"/>
      <c r="B3" s="157" t="s">
        <v>1</v>
      </c>
      <c r="C3" s="158"/>
      <c r="D3" s="158"/>
      <c r="E3" s="158"/>
      <c r="F3" s="158"/>
      <c r="G3" s="159"/>
      <c r="I3" s="5"/>
    </row>
    <row r="4" spans="1:9" s="6" customFormat="1" ht="25.5" x14ac:dyDescent="0.25">
      <c r="A4" s="5"/>
      <c r="B4" s="8" t="s">
        <v>2</v>
      </c>
      <c r="C4" s="9" t="s">
        <v>3</v>
      </c>
      <c r="D4" s="9" t="s">
        <v>4</v>
      </c>
      <c r="E4" s="10" t="s">
        <v>5</v>
      </c>
      <c r="F4" s="9" t="s">
        <v>6</v>
      </c>
      <c r="G4" s="11" t="s">
        <v>7</v>
      </c>
      <c r="I4" s="5"/>
    </row>
    <row r="5" spans="1:9" s="6" customFormat="1" ht="5.0999999999999996" customHeight="1" x14ac:dyDescent="0.25">
      <c r="A5" s="5"/>
      <c r="B5" s="12"/>
      <c r="C5" s="13"/>
      <c r="D5" s="13"/>
      <c r="E5" s="13"/>
      <c r="F5" s="13"/>
      <c r="G5" s="14"/>
      <c r="I5" s="5"/>
    </row>
    <row r="6" spans="1:9" x14ac:dyDescent="0.25">
      <c r="A6" s="15" t="s">
        <v>8</v>
      </c>
      <c r="B6" s="16" t="s">
        <v>9</v>
      </c>
      <c r="C6" s="160" t="s">
        <v>10</v>
      </c>
      <c r="D6" s="160"/>
      <c r="E6" s="160"/>
      <c r="F6" s="160"/>
      <c r="G6" s="161"/>
    </row>
    <row r="7" spans="1:9" s="6" customFormat="1" ht="5.0999999999999996" customHeight="1" x14ac:dyDescent="0.25">
      <c r="A7" s="19"/>
      <c r="B7" s="12"/>
      <c r="C7" s="13"/>
      <c r="D7" s="13"/>
      <c r="E7" s="13"/>
      <c r="F7" s="13"/>
      <c r="G7" s="14"/>
      <c r="I7" s="5"/>
    </row>
    <row r="8" spans="1:9" ht="13.5" customHeight="1" x14ac:dyDescent="0.25">
      <c r="A8" s="15" t="s">
        <v>11</v>
      </c>
      <c r="B8" s="20">
        <v>1</v>
      </c>
      <c r="C8" s="21" t="s">
        <v>12</v>
      </c>
      <c r="D8" s="21" t="s">
        <v>13</v>
      </c>
      <c r="E8" s="21"/>
      <c r="F8" s="21" t="s">
        <v>13</v>
      </c>
      <c r="G8" s="22"/>
      <c r="H8" s="23"/>
    </row>
    <row r="9" spans="1:9" ht="14.25" customHeight="1" x14ac:dyDescent="0.25">
      <c r="A9" s="18" t="s">
        <v>14</v>
      </c>
      <c r="B9" s="24">
        <v>1.01</v>
      </c>
      <c r="C9" s="25" t="str">
        <f>IF(A9&lt;&gt;"",VLOOKUP(A9,[5]APUS!$C$4:$I$2556,2,FALSE),"")</f>
        <v>LOCALIZACIÓN TRAZADO Y REPLANTEO PARA ACUEDUCTO</v>
      </c>
      <c r="D9" s="26" t="str">
        <f>IF(A9&lt;&gt;"",VLOOKUP(A9,[5]APUS!$C$4:$I$2556,7,FALSE),"")</f>
        <v>ML</v>
      </c>
      <c r="E9" s="27">
        <v>13100</v>
      </c>
      <c r="F9" s="28">
        <v>1162</v>
      </c>
      <c r="G9" s="29">
        <f>ROUND(F9*E9,0)</f>
        <v>15222200</v>
      </c>
    </row>
    <row r="10" spans="1:9" ht="14.25" customHeight="1" x14ac:dyDescent="0.25">
      <c r="A10" s="18" t="s">
        <v>15</v>
      </c>
      <c r="B10" s="24">
        <v>1.02</v>
      </c>
      <c r="C10" s="25" t="str">
        <f>IF(A10&lt;&gt;"",VLOOKUP(A10,[5]APUS!$C$4:$I$2556,2,FALSE),"")</f>
        <v>CINTA DE SEÑALIZACIÓN PARA OBRA 2 HILOS (SIN SOPORTE)</v>
      </c>
      <c r="D10" s="26" t="str">
        <f>IF(A10&lt;&gt;"",VLOOKUP(A10,[5]APUS!$C$4:$I$2556,7,FALSE),"")</f>
        <v>ML</v>
      </c>
      <c r="E10" s="27">
        <v>26200</v>
      </c>
      <c r="F10" s="28">
        <v>212</v>
      </c>
      <c r="G10" s="29">
        <f t="shared" ref="G10:G39" si="0">ROUND(F10*E10,0)</f>
        <v>5554400</v>
      </c>
    </row>
    <row r="11" spans="1:9" ht="15" customHeight="1" x14ac:dyDescent="0.25">
      <c r="A11" s="18" t="s">
        <v>16</v>
      </c>
      <c r="B11" s="24">
        <v>1.03</v>
      </c>
      <c r="C11" s="25" t="str">
        <f>IF(A11&lt;&gt;"",VLOOKUP(A11,[5]APUS!$C$4:$I$2556,2,FALSE),"")</f>
        <v>SOPORTE DE CINTA PARA SEÑALIZACIÓN DE OBRA</v>
      </c>
      <c r="D11" s="26" t="str">
        <f>IF(A11&lt;&gt;"",VLOOKUP(A11,[5]APUS!$C$4:$I$2556,7,FALSE),"")</f>
        <v>UND</v>
      </c>
      <c r="E11" s="27">
        <v>494</v>
      </c>
      <c r="F11" s="28">
        <v>17853</v>
      </c>
      <c r="G11" s="29">
        <f t="shared" si="0"/>
        <v>8819382</v>
      </c>
    </row>
    <row r="12" spans="1:9" ht="13.5" customHeight="1" x14ac:dyDescent="0.25">
      <c r="A12" s="15" t="s">
        <v>17</v>
      </c>
      <c r="B12" s="20">
        <v>2</v>
      </c>
      <c r="C12" s="21" t="s">
        <v>18</v>
      </c>
      <c r="D12" s="21" t="s">
        <v>13</v>
      </c>
      <c r="E12" s="31"/>
      <c r="F12" s="32" t="s">
        <v>13</v>
      </c>
      <c r="G12" s="29"/>
      <c r="H12" s="23"/>
    </row>
    <row r="13" spans="1:9" ht="14.25" customHeight="1" x14ac:dyDescent="0.25">
      <c r="A13" s="18" t="s">
        <v>19</v>
      </c>
      <c r="B13" s="24">
        <v>2.0099999999999998</v>
      </c>
      <c r="C13" s="25" t="str">
        <f>IF(A13&lt;&gt;"",VLOOKUP(A13,[5]APUS!$C$4:$I$2556,2,FALSE),"")</f>
        <v xml:space="preserve">EXCAVACIÓN A MANO EN MATERIAL COMÚN 0,0m &lt; H ≤ 2,0m </v>
      </c>
      <c r="D13" s="26" t="str">
        <f>IF(A13&lt;&gt;"",VLOOKUP(A13,[5]APUS!$C$4:$I$2556,7,FALSE),"")</f>
        <v>M3</v>
      </c>
      <c r="E13" s="27">
        <v>8253</v>
      </c>
      <c r="F13" s="28">
        <v>22395</v>
      </c>
      <c r="G13" s="29">
        <f t="shared" si="0"/>
        <v>184825935</v>
      </c>
    </row>
    <row r="14" spans="1:9" ht="25.5" x14ac:dyDescent="0.25">
      <c r="A14" s="18" t="s">
        <v>20</v>
      </c>
      <c r="B14" s="24">
        <v>2.02</v>
      </c>
      <c r="C14" s="34" t="str">
        <f>IF(A14&lt;&gt;"",VLOOKUP(A14,[5]APUS!$C$4:$I$2556,2,FALSE),"")</f>
        <v xml:space="preserve">EXCAVACIÓN A MANO EN MATERIAL CONGLOMERADO 0,0m &lt; H ≤ 2,0m </v>
      </c>
      <c r="D14" s="26" t="str">
        <f>IF(A14&lt;&gt;"",VLOOKUP(A14,[5]APUS!$C$4:$I$2556,7,FALSE),"")</f>
        <v>M3</v>
      </c>
      <c r="E14" s="27">
        <v>3439</v>
      </c>
      <c r="F14" s="28">
        <v>33365</v>
      </c>
      <c r="G14" s="29">
        <f t="shared" si="0"/>
        <v>114742235</v>
      </c>
      <c r="I14" s="33"/>
    </row>
    <row r="15" spans="1:9" ht="14.25" customHeight="1" x14ac:dyDescent="0.25">
      <c r="A15" s="18" t="s">
        <v>21</v>
      </c>
      <c r="B15" s="24">
        <v>2.0299999999999998</v>
      </c>
      <c r="C15" s="25" t="str">
        <f>IF(A15&lt;&gt;"",VLOOKUP(A15,[5]APUS!$C$4:$I$2556,2,FALSE),"")</f>
        <v xml:space="preserve">EXCAVACIÓN A MANO EN MATERIAL ROCOSO 0,0m &lt; H ≤ 2,0m </v>
      </c>
      <c r="D15" s="26" t="str">
        <f>IF(A15&lt;&gt;"",VLOOKUP(A15,[5]APUS!$C$4:$I$2556,7,FALSE),"")</f>
        <v>M3</v>
      </c>
      <c r="E15" s="27">
        <v>2063</v>
      </c>
      <c r="F15" s="28">
        <v>44790</v>
      </c>
      <c r="G15" s="29">
        <f t="shared" si="0"/>
        <v>92401770</v>
      </c>
    </row>
    <row r="16" spans="1:9" ht="15.75" customHeight="1" x14ac:dyDescent="0.25">
      <c r="A16" s="18" t="s">
        <v>22</v>
      </c>
      <c r="B16" s="24">
        <v>2.04</v>
      </c>
      <c r="C16" s="25" t="str">
        <f>IF(A16&lt;&gt;"",VLOOKUP(A16,[5]APUS!$C$4:$I$2556,2,FALSE),"")</f>
        <v>RETIRO DE MATERIAL DE OBRA A LUGAR AUTORIZADO</v>
      </c>
      <c r="D16" s="26" t="str">
        <f>IF(A16&lt;&gt;"",VLOOKUP(A16,[5]APUS!$C$4:$I$2556,7,FALSE),"")</f>
        <v>M3</v>
      </c>
      <c r="E16" s="27">
        <v>4743</v>
      </c>
      <c r="F16" s="28">
        <v>13170</v>
      </c>
      <c r="G16" s="29">
        <f t="shared" si="0"/>
        <v>62465310</v>
      </c>
      <c r="H16" s="35"/>
    </row>
    <row r="17" spans="1:9" ht="15.75" customHeight="1" x14ac:dyDescent="0.25">
      <c r="A17" s="15" t="s">
        <v>23</v>
      </c>
      <c r="B17" s="20">
        <v>3</v>
      </c>
      <c r="C17" s="21" t="s">
        <v>24</v>
      </c>
      <c r="D17" s="21" t="s">
        <v>13</v>
      </c>
      <c r="E17" s="31"/>
      <c r="F17" s="21" t="s">
        <v>13</v>
      </c>
      <c r="G17" s="29"/>
      <c r="I17" s="33"/>
    </row>
    <row r="18" spans="1:9" ht="14.25" customHeight="1" x14ac:dyDescent="0.25">
      <c r="A18" s="18" t="s">
        <v>25</v>
      </c>
      <c r="B18" s="24">
        <v>3.01</v>
      </c>
      <c r="C18" s="25" t="str">
        <f>IF(A18&lt;&gt;"",VLOOKUP(A18,[5]APUS!$C$4:$I$2556,2,FALSE),"")</f>
        <v>RELLENO CON MATERIAL DEL SITIO AL 95% DEL P.M.</v>
      </c>
      <c r="D18" s="26" t="str">
        <f>IF(A18&lt;&gt;"",VLOOKUP(A18,[5]APUS!$C$4:$I$2556,7,FALSE),"")</f>
        <v>M3</v>
      </c>
      <c r="E18" s="27">
        <v>9526</v>
      </c>
      <c r="F18" s="28">
        <v>13989</v>
      </c>
      <c r="G18" s="29">
        <f t="shared" si="0"/>
        <v>133259214</v>
      </c>
      <c r="H18" s="35"/>
    </row>
    <row r="19" spans="1:9" ht="25.5" x14ac:dyDescent="0.25">
      <c r="A19" s="18" t="s">
        <v>26</v>
      </c>
      <c r="B19" s="24">
        <v>3.02</v>
      </c>
      <c r="C19" s="34" t="str">
        <f>IF(A19&lt;&gt;"",VLOOKUP(A19,[5]APUS!$C$4:$I$2556,2,FALSE),"")</f>
        <v>RELLENO CON MATERIAL SELECCIONADO DE CANTERA AL 95% DEL P.M.</v>
      </c>
      <c r="D19" s="26" t="str">
        <f>IF(A19&lt;&gt;"",VLOOKUP(A19,[5]APUS!$C$4:$I$2556,7,FALSE),"")</f>
        <v>M3</v>
      </c>
      <c r="E19" s="27">
        <v>2506</v>
      </c>
      <c r="F19" s="28">
        <v>45423</v>
      </c>
      <c r="G19" s="29">
        <f t="shared" si="0"/>
        <v>113830038</v>
      </c>
    </row>
    <row r="20" spans="1:9" ht="17.25" customHeight="1" x14ac:dyDescent="0.25">
      <c r="A20" s="18" t="s">
        <v>27</v>
      </c>
      <c r="B20" s="24">
        <v>3.03</v>
      </c>
      <c r="C20" s="25" t="str">
        <f>IF(A20&lt;&gt;"",VLOOKUP(A20,[5]APUS!$C$4:$I$2556,2,FALSE),"")</f>
        <v>RELLENO CON ARENA</v>
      </c>
      <c r="D20" s="26" t="str">
        <f>IF(A20&lt;&gt;"",VLOOKUP(A20,[5]APUS!$C$4:$I$2556,7,FALSE),"")</f>
        <v>M3</v>
      </c>
      <c r="E20" s="27">
        <v>1592</v>
      </c>
      <c r="F20" s="28">
        <v>57990</v>
      </c>
      <c r="G20" s="29">
        <f t="shared" si="0"/>
        <v>92320080</v>
      </c>
    </row>
    <row r="21" spans="1:9" ht="15" customHeight="1" x14ac:dyDescent="0.25">
      <c r="A21" s="15" t="s">
        <v>28</v>
      </c>
      <c r="B21" s="20">
        <v>4</v>
      </c>
      <c r="C21" s="21" t="s">
        <v>29</v>
      </c>
      <c r="D21" s="21" t="s">
        <v>13</v>
      </c>
      <c r="E21" s="31"/>
      <c r="F21" s="21" t="s">
        <v>13</v>
      </c>
      <c r="G21" s="29"/>
    </row>
    <row r="22" spans="1:9" ht="15" customHeight="1" x14ac:dyDescent="0.25">
      <c r="A22" s="18" t="s">
        <v>30</v>
      </c>
      <c r="B22" s="24">
        <v>4.01</v>
      </c>
      <c r="C22" s="25" t="str">
        <f>IF(A22&lt;&gt;"",VLOOKUP(A22,[5]APUS!$C$4:$I$2556,2,FALSE),"")</f>
        <v>CORTE DE PAVIMENTO (RIGIDO O FLEXIBLE) 0,15m &lt; E ≤ 0,25m</v>
      </c>
      <c r="D22" s="26" t="str">
        <f>IF(A22&lt;&gt;"",VLOOKUP(A22,[5]APUS!$C$4:$I$2556,7,FALSE),"")</f>
        <v>ML</v>
      </c>
      <c r="E22" s="27">
        <v>12018</v>
      </c>
      <c r="F22" s="28">
        <v>9183</v>
      </c>
      <c r="G22" s="29">
        <f t="shared" si="0"/>
        <v>110361294</v>
      </c>
      <c r="H22" s="23"/>
    </row>
    <row r="23" spans="1:9" ht="25.5" x14ac:dyDescent="0.25">
      <c r="A23" s="18" t="s">
        <v>31</v>
      </c>
      <c r="B23" s="24">
        <v>4.0199999999999996</v>
      </c>
      <c r="C23" s="34" t="str">
        <f>IF(A23&lt;&gt;"",VLOOKUP(A23,[5]APUS!$C$4:$I$2556,2,FALSE),"")</f>
        <v>DEMOLICIÓN DE PAVIMENTO RIGIDO O FLEXIBLE CON COMPRESOR MANUAL 0,15m &lt; E ≤ 0,25m</v>
      </c>
      <c r="D23" s="26" t="str">
        <f>IF(A23&lt;&gt;"",VLOOKUP(A23,[5]APUS!$C$4:$I$2556,7,FALSE),"")</f>
        <v>M2</v>
      </c>
      <c r="E23" s="27">
        <v>2215</v>
      </c>
      <c r="F23" s="28">
        <v>25083</v>
      </c>
      <c r="G23" s="29">
        <f t="shared" si="0"/>
        <v>55558845</v>
      </c>
    </row>
    <row r="24" spans="1:9" ht="15.75" customHeight="1" x14ac:dyDescent="0.25">
      <c r="A24" s="18" t="s">
        <v>32</v>
      </c>
      <c r="B24" s="24">
        <v>4.03</v>
      </c>
      <c r="C24" s="25" t="str">
        <f>IF(A24&lt;&gt;"",VLOOKUP(A24,[5]APUS!$C$4:$I$2556,2,FALSE),"")</f>
        <v>DEMOLICIÓN DE ANDEN CON MONA 0,15 &lt; E ≤ 0,25m</v>
      </c>
      <c r="D24" s="26" t="str">
        <f>IF(A24&lt;&gt;"",VLOOKUP(A24,[5]APUS!$C$4:$I$2556,7,FALSE),"")</f>
        <v>M2</v>
      </c>
      <c r="E24" s="27">
        <v>474</v>
      </c>
      <c r="F24" s="28">
        <v>16174</v>
      </c>
      <c r="G24" s="29">
        <f t="shared" si="0"/>
        <v>7666476</v>
      </c>
      <c r="I24" s="130"/>
    </row>
    <row r="25" spans="1:9" ht="15" customHeight="1" x14ac:dyDescent="0.25">
      <c r="A25" s="15" t="s">
        <v>33</v>
      </c>
      <c r="B25" s="20">
        <v>5</v>
      </c>
      <c r="C25" s="21" t="s">
        <v>34</v>
      </c>
      <c r="D25" s="21" t="s">
        <v>13</v>
      </c>
      <c r="E25" s="31"/>
      <c r="F25" s="21" t="s">
        <v>13</v>
      </c>
      <c r="G25" s="29"/>
    </row>
    <row r="26" spans="1:9" ht="38.25" x14ac:dyDescent="0.25">
      <c r="A26" s="18" t="s">
        <v>35</v>
      </c>
      <c r="B26" s="24">
        <v>5.01</v>
      </c>
      <c r="C26" s="34" t="s">
        <v>200</v>
      </c>
      <c r="D26" s="26" t="str">
        <f>IF(A26&lt;&gt;"",VLOOKUP(A26,[5]APUS!$C$4:$I$2556,7,FALSE),"")</f>
        <v>M2</v>
      </c>
      <c r="E26" s="27">
        <v>2215</v>
      </c>
      <c r="F26" s="28">
        <v>199558</v>
      </c>
      <c r="G26" s="29">
        <f t="shared" si="0"/>
        <v>442020970</v>
      </c>
    </row>
    <row r="27" spans="1:9" ht="25.5" x14ac:dyDescent="0.25">
      <c r="A27" s="18" t="s">
        <v>36</v>
      </c>
      <c r="B27" s="24">
        <v>5.0199999999999996</v>
      </c>
      <c r="C27" s="34" t="str">
        <f>IF(A27&lt;&gt;"",VLOOKUP(A27,[5]APUS!$C$4:$I$2556,2,FALSE),"")</f>
        <v>CONSTRUCCIÓN DE ANDEN EN CONCRETO DE 21MPa (F'c=3000PSI) ELABORADO EN OBRA</v>
      </c>
      <c r="D27" s="26" t="str">
        <f>IF(A27&lt;&gt;"",VLOOKUP(A27,[5]APUS!$C$4:$I$2556,7,FALSE),"")</f>
        <v>M2</v>
      </c>
      <c r="E27" s="27">
        <v>474</v>
      </c>
      <c r="F27" s="28">
        <v>63051</v>
      </c>
      <c r="G27" s="29">
        <f t="shared" si="0"/>
        <v>29886174</v>
      </c>
    </row>
    <row r="28" spans="1:9" ht="25.5" x14ac:dyDescent="0.25">
      <c r="A28" s="18" t="s">
        <v>37</v>
      </c>
      <c r="B28" s="24">
        <v>5.03</v>
      </c>
      <c r="C28" s="34" t="str">
        <f>IF(A28&lt;&gt;"",VLOOKUP(A28,[5]APUS!$C$4:$I$2556,2,FALSE),"")</f>
        <v>MUERTO DE ANCLAJE EN CONCRETO DE 14 Mpa ELABORADO EN OBRA</v>
      </c>
      <c r="D28" s="26" t="str">
        <f>IF(A28&lt;&gt;"",VLOOKUP(A28,[5]APUS!$C$4:$I$2556,7,FALSE),"")</f>
        <v>M3</v>
      </c>
      <c r="E28" s="27">
        <v>19</v>
      </c>
      <c r="F28" s="28">
        <v>341206</v>
      </c>
      <c r="G28" s="29">
        <f t="shared" si="0"/>
        <v>6482914</v>
      </c>
    </row>
    <row r="29" spans="1:9" ht="38.25" x14ac:dyDescent="0.25">
      <c r="A29" s="18" t="s">
        <v>38</v>
      </c>
      <c r="B29" s="24">
        <v>5.04</v>
      </c>
      <c r="C29" s="34" t="str">
        <f>IF(A29&lt;&gt;"",VLOOKUP(A29,[5]APUS!$C$4:$I$2556,2,FALSE),"")</f>
        <v>CONSTRUCCIÓN TUBO OPERADOR PARA VÁLVULAS EN REDES DE DISTRIBUCIÓN (INCLUYE TUBERIA PVC 10PULG Y LOSA EN CONCRETO 0.5mx0.5M)</v>
      </c>
      <c r="D29" s="26" t="str">
        <f>IF(A29&lt;&gt;"",VLOOKUP(A29,[5]APUS!$C$4:$I$2556,7,FALSE),"")</f>
        <v>UND</v>
      </c>
      <c r="E29" s="27">
        <v>5</v>
      </c>
      <c r="F29" s="28">
        <v>46736</v>
      </c>
      <c r="G29" s="29">
        <f t="shared" si="0"/>
        <v>233680</v>
      </c>
    </row>
    <row r="30" spans="1:9" ht="38.25" x14ac:dyDescent="0.25">
      <c r="A30" s="18" t="s">
        <v>39</v>
      </c>
      <c r="B30" s="24">
        <v>5.05</v>
      </c>
      <c r="C30" s="34" t="str">
        <f>IF(A30&lt;&gt;"",VLOOKUP(A30,[5]APUS!$C$4:$I$2556,2,FALSE),"")</f>
        <v>CONSTRUCCIÓN DE CAJA EN CONCRETO PARA MACROMEDIDOR, VALVULA REGULADORA  DE 2,10MX1,5MX1.5M CON TAPA DE SEGURIDAD TIPO MANHOL EN HD Y ESCALERA EN PERFILERIA</v>
      </c>
      <c r="D30" s="26" t="str">
        <f>IF(A30&lt;&gt;"",VLOOKUP(A30,[5]APUS!$C$4:$I$2556,7,FALSE),"")</f>
        <v>UND</v>
      </c>
      <c r="E30" s="27">
        <v>4</v>
      </c>
      <c r="F30" s="28">
        <v>2429850</v>
      </c>
      <c r="G30" s="29">
        <f t="shared" si="0"/>
        <v>9719400</v>
      </c>
    </row>
    <row r="31" spans="1:9" ht="18" customHeight="1" x14ac:dyDescent="0.25">
      <c r="A31" s="15" t="s">
        <v>40</v>
      </c>
      <c r="B31" s="20">
        <v>6</v>
      </c>
      <c r="C31" s="21" t="s">
        <v>41</v>
      </c>
      <c r="D31" s="21" t="s">
        <v>13</v>
      </c>
      <c r="E31" s="31"/>
      <c r="F31" s="21" t="s">
        <v>13</v>
      </c>
      <c r="G31" s="29"/>
    </row>
    <row r="32" spans="1:9" ht="38.25" x14ac:dyDescent="0.25">
      <c r="A32" s="18" t="s">
        <v>58</v>
      </c>
      <c r="B32" s="24">
        <v>6.01</v>
      </c>
      <c r="C32" s="34" t="str">
        <f>IF(A32&lt;&gt;"",VLOOKUP(A32,[5]APUS!$C$4:$I$2556,2,FALSE),"")</f>
        <v>INSTALACIÓN DE ACOMETIDA DOMICILIARIA DE ACUEDUCTO EN TUBERIA PEAD 16 mm PN 10 SOBRE TUBERÍA DE PEAD (INCLUYE COLOCACIÓN DE LA TUBERIA Y ACCESORIOS)</v>
      </c>
      <c r="D32" s="26" t="str">
        <f>IF(A32&lt;&gt;"",VLOOKUP(A32,[5]APUS!$C$4:$I$2556,7,FALSE),"")</f>
        <v>UND</v>
      </c>
      <c r="E32" s="27">
        <v>1350</v>
      </c>
      <c r="F32" s="28">
        <v>34795</v>
      </c>
      <c r="G32" s="29">
        <f t="shared" si="0"/>
        <v>46973250</v>
      </c>
    </row>
    <row r="33" spans="1:13" ht="25.5" x14ac:dyDescent="0.25">
      <c r="A33" s="18" t="s">
        <v>44</v>
      </c>
      <c r="B33" s="24">
        <v>6.02</v>
      </c>
      <c r="C33" s="34" t="str">
        <f>IF(A33&lt;&gt;"",VLOOKUP(A33,[5]APUS!$C$4:$I$2556,2,FALSE),"")</f>
        <v>INSTALACION DE TUBERIA PEAD D=90MM PE 100 PN 10 (INCLUYE EXTENDIDO, COLOCACION DE LA TUBERIA Y SUS ACCESORIOS).</v>
      </c>
      <c r="D33" s="26" t="str">
        <f>IF(A33&lt;&gt;"",VLOOKUP(A33,[5]APUS!$C$4:$I$2556,7,FALSE),"")</f>
        <v>ML</v>
      </c>
      <c r="E33" s="27">
        <v>8950</v>
      </c>
      <c r="F33" s="28">
        <v>6125</v>
      </c>
      <c r="G33" s="29">
        <f t="shared" si="0"/>
        <v>54818750</v>
      </c>
    </row>
    <row r="34" spans="1:13" ht="25.5" x14ac:dyDescent="0.25">
      <c r="A34" s="18" t="s">
        <v>45</v>
      </c>
      <c r="B34" s="24">
        <v>6.03</v>
      </c>
      <c r="C34" s="34" t="str">
        <f>IF(A34&lt;&gt;"",VLOOKUP(A34,[5]APUS!$C$4:$I$2556,2,FALSE),"")</f>
        <v>INSTALACION DE TUBERIA PEAD D=110MM PE 100 PN 10 (INCLUYE EXTENDIDO, COLOCACION DE LA TUBERIA Y SUS ACCESORIOS).</v>
      </c>
      <c r="D34" s="26" t="str">
        <f>IF(A34&lt;&gt;"",VLOOKUP(A34,[5]APUS!$C$4:$I$2556,7,FALSE),"")</f>
        <v>ML</v>
      </c>
      <c r="E34" s="27">
        <v>4050</v>
      </c>
      <c r="F34" s="28">
        <v>7470</v>
      </c>
      <c r="G34" s="29">
        <f t="shared" si="0"/>
        <v>30253500</v>
      </c>
    </row>
    <row r="35" spans="1:13" ht="25.5" x14ac:dyDescent="0.25">
      <c r="A35" s="36" t="s">
        <v>46</v>
      </c>
      <c r="B35" s="24">
        <v>6.04</v>
      </c>
      <c r="C35" s="34" t="str">
        <f>IF(A35&lt;&gt;"",VLOOKUP(A35,[5]APUS!$C$4:$I$2556,2,FALSE),"")</f>
        <v>INSTALACION DE TUBERIA PEAD D=160MM PE 100 PN 10 (INCLUYE EXTENDIDO, COLOCACION DE LA TUBERIA Y SUS ACCESORIOS).</v>
      </c>
      <c r="D35" s="26" t="str">
        <f>IF(A35&lt;&gt;"",VLOOKUP(A35,[5]APUS!$C$4:$I$2556,7,FALSE),"")</f>
        <v>ML</v>
      </c>
      <c r="E35" s="27">
        <v>100</v>
      </c>
      <c r="F35" s="28">
        <v>8816</v>
      </c>
      <c r="G35" s="29">
        <f t="shared" si="0"/>
        <v>881600</v>
      </c>
    </row>
    <row r="36" spans="1:13" ht="13.5" customHeight="1" x14ac:dyDescent="0.25">
      <c r="A36" s="18" t="s">
        <v>47</v>
      </c>
      <c r="B36" s="24">
        <v>6.05</v>
      </c>
      <c r="C36" s="34" t="str">
        <f>IF(A36&lt;&gt;"",VLOOKUP(A36,[5]APUS!$C$4:$I$2556,2,FALSE),"")</f>
        <v>EMPALME A TUBERIA DE ACUEDUCTO EXISTENTE DE 3 Y 4PLG.</v>
      </c>
      <c r="D36" s="26" t="str">
        <f>IF(A36&lt;&gt;"",VLOOKUP(A36,[5]APUS!$C$4:$I$2556,7,FALSE),"")</f>
        <v>UND</v>
      </c>
      <c r="E36" s="27">
        <v>8</v>
      </c>
      <c r="F36" s="28">
        <v>25878</v>
      </c>
      <c r="G36" s="29">
        <f t="shared" si="0"/>
        <v>207024</v>
      </c>
    </row>
    <row r="37" spans="1:13" x14ac:dyDescent="0.25">
      <c r="A37" s="18" t="s">
        <v>48</v>
      </c>
      <c r="B37" s="24">
        <v>6.06</v>
      </c>
      <c r="C37" s="34" t="str">
        <f>IF(A37&lt;&gt;"",VLOOKUP(A37,[5]APUS!$C$4:$I$2556,2,FALSE),"")</f>
        <v>EMPALME A TUBERIA ACUEDUCTO EXISTENTE DE 6 Y 8PLG.</v>
      </c>
      <c r="D37" s="26" t="str">
        <f>IF(A37&lt;&gt;"",VLOOKUP(A37,[5]APUS!$C$4:$I$2556,7,FALSE),"")</f>
        <v>UND</v>
      </c>
      <c r="E37" s="27">
        <v>4</v>
      </c>
      <c r="F37" s="28">
        <v>38387</v>
      </c>
      <c r="G37" s="29">
        <f t="shared" si="0"/>
        <v>153548</v>
      </c>
    </row>
    <row r="38" spans="1:13" ht="38.25" x14ac:dyDescent="0.25">
      <c r="A38" s="18" t="s">
        <v>154</v>
      </c>
      <c r="B38" s="24">
        <v>6.07</v>
      </c>
      <c r="C38" s="34" t="str">
        <f>IF(A38&lt;&gt;"",VLOOKUP(A38,[5]APUS!$C$4:$I$2556,2,FALSE),"")</f>
        <v xml:space="preserve">SUMINISTRO E INSTALACIÓN DE TUBERIA EN ACERO AL CARBON DE 4” SCH 40 SIN COSTURA, PARA CRUCE DE ACCIDENTES TOPOGRAFICOS </v>
      </c>
      <c r="D38" s="26" t="str">
        <f>IF(A38&lt;&gt;"",VLOOKUP(A38,[5]APUS!$C$4:$I$2556,7,FALSE),"")</f>
        <v>ML</v>
      </c>
      <c r="E38" s="27">
        <v>36</v>
      </c>
      <c r="F38" s="28">
        <v>87866</v>
      </c>
      <c r="G38" s="29">
        <f t="shared" si="0"/>
        <v>3163176</v>
      </c>
    </row>
    <row r="39" spans="1:13" ht="25.5" x14ac:dyDescent="0.25">
      <c r="A39" s="18" t="s">
        <v>51</v>
      </c>
      <c r="B39" s="24">
        <v>6.08</v>
      </c>
      <c r="C39" s="34" t="str">
        <f>IF(A39&lt;&gt;"",VLOOKUP(A39,[5]APUS!$C$4:$I$2556,2,FALSE),"")</f>
        <v>INSTALACIÓN DE ACCESORIOS DE EXTREMO BRIDADO, DIAMETRO &lt; 8.0PULG (VÁLVULA, HIDRANTE, FILTRO EN YEE Y MACROMEDIDOR)</v>
      </c>
      <c r="D39" s="26" t="str">
        <f>IF(A39&lt;&gt;"",VLOOKUP(A39,[5]APUS!$C$4:$I$2556,7,FALSE),"")</f>
        <v>UND</v>
      </c>
      <c r="E39" s="27">
        <v>22</v>
      </c>
      <c r="F39" s="28">
        <v>82490</v>
      </c>
      <c r="G39" s="29">
        <f t="shared" si="0"/>
        <v>1814780</v>
      </c>
    </row>
    <row r="40" spans="1:13" ht="4.5" customHeight="1" x14ac:dyDescent="0.25">
      <c r="B40" s="12"/>
      <c r="C40" s="13"/>
      <c r="D40" s="13"/>
      <c r="E40" s="13"/>
      <c r="F40" s="13"/>
      <c r="G40" s="14"/>
      <c r="J40" s="39"/>
      <c r="K40" s="39"/>
      <c r="L40" s="39"/>
      <c r="M40" s="39"/>
    </row>
    <row r="41" spans="1:13" s="39" customFormat="1" ht="17.25" customHeight="1" x14ac:dyDescent="0.25">
      <c r="A41" s="64"/>
      <c r="B41" s="144" t="s">
        <v>59</v>
      </c>
      <c r="C41" s="145"/>
      <c r="D41" s="145"/>
      <c r="E41" s="145"/>
      <c r="F41" s="145"/>
      <c r="G41" s="40">
        <f>ROUND(SUM(G8:G39),0)</f>
        <v>1623635945</v>
      </c>
      <c r="H41" s="41"/>
      <c r="I41" s="41"/>
    </row>
    <row r="42" spans="1:13" s="6" customFormat="1" ht="5.0999999999999996" customHeight="1" x14ac:dyDescent="0.25">
      <c r="A42" s="19"/>
      <c r="B42" s="12"/>
      <c r="C42" s="13"/>
      <c r="D42" s="13"/>
      <c r="E42" s="13"/>
      <c r="F42" s="13"/>
      <c r="G42" s="14"/>
      <c r="I42" s="5"/>
      <c r="J42" s="39"/>
      <c r="K42" s="39"/>
      <c r="L42" s="39"/>
      <c r="M42" s="39"/>
    </row>
    <row r="43" spans="1:13" ht="14.25" customHeight="1" x14ac:dyDescent="0.25">
      <c r="A43" s="15"/>
      <c r="B43" s="16" t="s">
        <v>63</v>
      </c>
      <c r="C43" s="141" t="s">
        <v>64</v>
      </c>
      <c r="D43" s="142"/>
      <c r="E43" s="142"/>
      <c r="F43" s="142"/>
      <c r="G43" s="143"/>
      <c r="H43" s="39"/>
      <c r="I43" s="39"/>
      <c r="J43" s="39"/>
      <c r="K43" s="39"/>
      <c r="L43" s="39"/>
      <c r="M43" s="39"/>
    </row>
    <row r="44" spans="1:13" s="6" customFormat="1" ht="5.0999999999999996" customHeight="1" x14ac:dyDescent="0.25">
      <c r="A44" s="19"/>
      <c r="B44" s="12"/>
      <c r="C44" s="13"/>
      <c r="D44" s="13"/>
      <c r="E44" s="13"/>
      <c r="F44" s="13"/>
      <c r="G44" s="14"/>
      <c r="H44" s="39"/>
      <c r="I44" s="39"/>
      <c r="J44" s="39"/>
      <c r="K44" s="39"/>
      <c r="L44" s="39"/>
      <c r="M44" s="39"/>
    </row>
    <row r="45" spans="1:13" s="6" customFormat="1" ht="12.75" customHeight="1" x14ac:dyDescent="0.25">
      <c r="A45" s="19"/>
      <c r="B45" s="131">
        <v>1</v>
      </c>
      <c r="C45" s="48" t="s">
        <v>194</v>
      </c>
      <c r="D45" s="131" t="s">
        <v>43</v>
      </c>
      <c r="E45" s="27">
        <v>8100</v>
      </c>
      <c r="F45" s="50">
        <v>1363</v>
      </c>
      <c r="G45" s="29">
        <f>ROUND(E45*F45,0)</f>
        <v>11040300</v>
      </c>
      <c r="H45" s="39"/>
      <c r="I45" s="39"/>
      <c r="J45" s="39"/>
      <c r="K45" s="39"/>
      <c r="L45" s="39"/>
      <c r="M45" s="39"/>
    </row>
    <row r="46" spans="1:13" s="39" customFormat="1" ht="15" customHeight="1" x14ac:dyDescent="0.25">
      <c r="A46" s="64"/>
      <c r="B46" s="47">
        <f>1+B45</f>
        <v>2</v>
      </c>
      <c r="C46" s="48" t="s">
        <v>67</v>
      </c>
      <c r="D46" s="49" t="s">
        <v>43</v>
      </c>
      <c r="E46" s="27">
        <v>8950</v>
      </c>
      <c r="F46" s="50">
        <v>17559</v>
      </c>
      <c r="G46" s="29">
        <f>ROUND(E46*F46,0)</f>
        <v>157153050</v>
      </c>
    </row>
    <row r="47" spans="1:13" s="39" customFormat="1" ht="15" customHeight="1" x14ac:dyDescent="0.25">
      <c r="A47" s="64"/>
      <c r="B47" s="47">
        <f>+B46+1</f>
        <v>3</v>
      </c>
      <c r="C47" s="48" t="s">
        <v>68</v>
      </c>
      <c r="D47" s="49" t="s">
        <v>43</v>
      </c>
      <c r="E47" s="27">
        <v>4050</v>
      </c>
      <c r="F47" s="50">
        <v>25925</v>
      </c>
      <c r="G47" s="29">
        <f t="shared" ref="G47:G100" si="1">ROUND(E47*F47,0)</f>
        <v>104996250</v>
      </c>
    </row>
    <row r="48" spans="1:13" s="39" customFormat="1" ht="15" customHeight="1" x14ac:dyDescent="0.25">
      <c r="A48" s="64"/>
      <c r="B48" s="47">
        <f t="shared" ref="B48:B100" si="2">+B47+1</f>
        <v>4</v>
      </c>
      <c r="C48" s="48" t="s">
        <v>69</v>
      </c>
      <c r="D48" s="49" t="s">
        <v>43</v>
      </c>
      <c r="E48" s="27">
        <v>100</v>
      </c>
      <c r="F48" s="50">
        <v>54310</v>
      </c>
      <c r="G48" s="29">
        <f t="shared" si="1"/>
        <v>5431000</v>
      </c>
      <c r="M48" s="51"/>
    </row>
    <row r="49" spans="1:7" s="39" customFormat="1" ht="15" customHeight="1" x14ac:dyDescent="0.25">
      <c r="A49" s="64"/>
      <c r="B49" s="47">
        <f t="shared" si="2"/>
        <v>5</v>
      </c>
      <c r="C49" s="48" t="s">
        <v>71</v>
      </c>
      <c r="D49" s="49" t="s">
        <v>4</v>
      </c>
      <c r="E49" s="27">
        <v>1350</v>
      </c>
      <c r="F49" s="50">
        <v>2665</v>
      </c>
      <c r="G49" s="29">
        <f t="shared" si="1"/>
        <v>3597750</v>
      </c>
    </row>
    <row r="50" spans="1:7" s="39" customFormat="1" ht="15" customHeight="1" x14ac:dyDescent="0.25">
      <c r="A50" s="64"/>
      <c r="B50" s="47">
        <f t="shared" si="2"/>
        <v>6</v>
      </c>
      <c r="C50" s="48" t="s">
        <v>129</v>
      </c>
      <c r="D50" s="49" t="s">
        <v>4</v>
      </c>
      <c r="E50" s="27">
        <v>1350</v>
      </c>
      <c r="F50" s="50">
        <v>2840</v>
      </c>
      <c r="G50" s="29">
        <f t="shared" si="1"/>
        <v>3834000</v>
      </c>
    </row>
    <row r="51" spans="1:7" s="39" customFormat="1" ht="15" customHeight="1" x14ac:dyDescent="0.25">
      <c r="A51" s="64"/>
      <c r="B51" s="47">
        <f t="shared" si="2"/>
        <v>7</v>
      </c>
      <c r="C51" s="48" t="s">
        <v>73</v>
      </c>
      <c r="D51" s="49" t="s">
        <v>4</v>
      </c>
      <c r="E51" s="27">
        <v>6</v>
      </c>
      <c r="F51" s="50">
        <v>68177</v>
      </c>
      <c r="G51" s="29">
        <f t="shared" si="1"/>
        <v>409062</v>
      </c>
    </row>
    <row r="52" spans="1:7" s="39" customFormat="1" ht="15" customHeight="1" x14ac:dyDescent="0.25">
      <c r="A52" s="64"/>
      <c r="B52" s="47">
        <f t="shared" si="2"/>
        <v>8</v>
      </c>
      <c r="C52" s="48" t="s">
        <v>75</v>
      </c>
      <c r="D52" s="49" t="s">
        <v>4</v>
      </c>
      <c r="E52" s="27">
        <v>2</v>
      </c>
      <c r="F52" s="50">
        <v>35635</v>
      </c>
      <c r="G52" s="29">
        <f t="shared" si="1"/>
        <v>71270</v>
      </c>
    </row>
    <row r="53" spans="1:7" s="39" customFormat="1" ht="15" customHeight="1" x14ac:dyDescent="0.25">
      <c r="A53" s="64"/>
      <c r="B53" s="47">
        <f t="shared" si="2"/>
        <v>9</v>
      </c>
      <c r="C53" s="48" t="s">
        <v>76</v>
      </c>
      <c r="D53" s="49" t="s">
        <v>4</v>
      </c>
      <c r="E53" s="27">
        <v>28</v>
      </c>
      <c r="F53" s="50">
        <v>38824</v>
      </c>
      <c r="G53" s="29">
        <f t="shared" si="1"/>
        <v>1087072</v>
      </c>
    </row>
    <row r="54" spans="1:7" s="39" customFormat="1" ht="15" customHeight="1" x14ac:dyDescent="0.25">
      <c r="A54" s="64"/>
      <c r="B54" s="47">
        <f t="shared" si="2"/>
        <v>10</v>
      </c>
      <c r="C54" s="48" t="s">
        <v>201</v>
      </c>
      <c r="D54" s="49" t="s">
        <v>4</v>
      </c>
      <c r="E54" s="27">
        <v>2</v>
      </c>
      <c r="F54" s="50">
        <v>36949</v>
      </c>
      <c r="G54" s="29">
        <f t="shared" ref="G54" si="3">ROUND(E54*F54,0)</f>
        <v>73898</v>
      </c>
    </row>
    <row r="55" spans="1:7" s="39" customFormat="1" ht="15" customHeight="1" x14ac:dyDescent="0.25">
      <c r="A55" s="64"/>
      <c r="B55" s="47">
        <f t="shared" si="2"/>
        <v>11</v>
      </c>
      <c r="C55" s="48" t="s">
        <v>77</v>
      </c>
      <c r="D55" s="49" t="s">
        <v>4</v>
      </c>
      <c r="E55" s="27">
        <v>1350</v>
      </c>
      <c r="F55" s="50">
        <v>29048</v>
      </c>
      <c r="G55" s="29">
        <f t="shared" si="1"/>
        <v>39214800</v>
      </c>
    </row>
    <row r="56" spans="1:7" s="39" customFormat="1" ht="15" customHeight="1" x14ac:dyDescent="0.25">
      <c r="A56" s="64"/>
      <c r="B56" s="47">
        <f t="shared" si="2"/>
        <v>12</v>
      </c>
      <c r="C56" s="48" t="s">
        <v>130</v>
      </c>
      <c r="D56" s="49" t="s">
        <v>4</v>
      </c>
      <c r="E56" s="27">
        <v>2700</v>
      </c>
      <c r="F56" s="50">
        <v>788</v>
      </c>
      <c r="G56" s="29">
        <f t="shared" si="1"/>
        <v>2127600</v>
      </c>
    </row>
    <row r="57" spans="1:7" s="39" customFormat="1" ht="15" customHeight="1" x14ac:dyDescent="0.25">
      <c r="A57" s="64"/>
      <c r="B57" s="47">
        <f t="shared" si="2"/>
        <v>13</v>
      </c>
      <c r="C57" s="48" t="s">
        <v>131</v>
      </c>
      <c r="D57" s="49" t="s">
        <v>4</v>
      </c>
      <c r="E57" s="27">
        <v>3</v>
      </c>
      <c r="F57" s="50">
        <v>78993</v>
      </c>
      <c r="G57" s="29">
        <f t="shared" si="1"/>
        <v>236979</v>
      </c>
    </row>
    <row r="58" spans="1:7" s="39" customFormat="1" ht="15" customHeight="1" x14ac:dyDescent="0.25">
      <c r="A58" s="64"/>
      <c r="B58" s="47">
        <f t="shared" si="2"/>
        <v>14</v>
      </c>
      <c r="C58" s="48" t="s">
        <v>80</v>
      </c>
      <c r="D58" s="49" t="s">
        <v>4</v>
      </c>
      <c r="E58" s="27">
        <v>7</v>
      </c>
      <c r="F58" s="50">
        <v>41247</v>
      </c>
      <c r="G58" s="29">
        <f t="shared" si="1"/>
        <v>288729</v>
      </c>
    </row>
    <row r="59" spans="1:7" s="39" customFormat="1" ht="15" customHeight="1" x14ac:dyDescent="0.25">
      <c r="A59" s="64"/>
      <c r="B59" s="47">
        <f t="shared" si="2"/>
        <v>15</v>
      </c>
      <c r="C59" s="48" t="s">
        <v>132</v>
      </c>
      <c r="D59" s="49" t="s">
        <v>4</v>
      </c>
      <c r="E59" s="27">
        <v>16</v>
      </c>
      <c r="F59" s="50">
        <v>78993</v>
      </c>
      <c r="G59" s="29">
        <f t="shared" si="1"/>
        <v>1263888</v>
      </c>
    </row>
    <row r="60" spans="1:7" s="39" customFormat="1" ht="15" customHeight="1" x14ac:dyDescent="0.25">
      <c r="A60" s="64"/>
      <c r="B60" s="47">
        <f t="shared" si="2"/>
        <v>16</v>
      </c>
      <c r="C60" s="48" t="s">
        <v>81</v>
      </c>
      <c r="D60" s="49" t="s">
        <v>4</v>
      </c>
      <c r="E60" s="27">
        <v>6</v>
      </c>
      <c r="F60" s="50">
        <v>41247</v>
      </c>
      <c r="G60" s="29">
        <f t="shared" si="1"/>
        <v>247482</v>
      </c>
    </row>
    <row r="61" spans="1:7" s="39" customFormat="1" ht="15" customHeight="1" x14ac:dyDescent="0.25">
      <c r="A61" s="64"/>
      <c r="B61" s="47">
        <f t="shared" si="2"/>
        <v>17</v>
      </c>
      <c r="C61" s="48" t="s">
        <v>155</v>
      </c>
      <c r="D61" s="49" t="s">
        <v>4</v>
      </c>
      <c r="E61" s="27">
        <v>2</v>
      </c>
      <c r="F61" s="50">
        <v>147670</v>
      </c>
      <c r="G61" s="29">
        <f t="shared" si="1"/>
        <v>295340</v>
      </c>
    </row>
    <row r="62" spans="1:7" s="39" customFormat="1" ht="15" customHeight="1" x14ac:dyDescent="0.25">
      <c r="A62" s="64"/>
      <c r="B62" s="47">
        <f t="shared" si="2"/>
        <v>18</v>
      </c>
      <c r="C62" s="48" t="s">
        <v>82</v>
      </c>
      <c r="D62" s="49" t="s">
        <v>4</v>
      </c>
      <c r="E62" s="27">
        <v>1</v>
      </c>
      <c r="F62" s="50">
        <v>295800</v>
      </c>
      <c r="G62" s="29">
        <f t="shared" si="1"/>
        <v>295800</v>
      </c>
    </row>
    <row r="63" spans="1:7" s="39" customFormat="1" ht="15" customHeight="1" x14ac:dyDescent="0.25">
      <c r="A63" s="64"/>
      <c r="B63" s="47">
        <f t="shared" si="2"/>
        <v>19</v>
      </c>
      <c r="C63" s="48" t="s">
        <v>83</v>
      </c>
      <c r="D63" s="49" t="s">
        <v>4</v>
      </c>
      <c r="E63" s="27">
        <v>3</v>
      </c>
      <c r="F63" s="50">
        <v>445440</v>
      </c>
      <c r="G63" s="29">
        <f t="shared" si="1"/>
        <v>1336320</v>
      </c>
    </row>
    <row r="64" spans="1:7" s="39" customFormat="1" ht="15" customHeight="1" x14ac:dyDescent="0.25">
      <c r="A64" s="64"/>
      <c r="B64" s="47">
        <f t="shared" si="2"/>
        <v>20</v>
      </c>
      <c r="C64" s="48" t="s">
        <v>133</v>
      </c>
      <c r="D64" s="49" t="s">
        <v>4</v>
      </c>
      <c r="E64" s="27">
        <v>5</v>
      </c>
      <c r="F64" s="50">
        <v>1821200</v>
      </c>
      <c r="G64" s="29">
        <f t="shared" si="1"/>
        <v>9106000</v>
      </c>
    </row>
    <row r="65" spans="1:8" s="39" customFormat="1" ht="21" customHeight="1" x14ac:dyDescent="0.25">
      <c r="A65" s="64"/>
      <c r="B65" s="47">
        <f t="shared" si="2"/>
        <v>21</v>
      </c>
      <c r="C65" s="34" t="s">
        <v>85</v>
      </c>
      <c r="D65" s="49" t="s">
        <v>4</v>
      </c>
      <c r="E65" s="27">
        <v>2</v>
      </c>
      <c r="F65" s="50">
        <v>30856</v>
      </c>
      <c r="G65" s="29">
        <f t="shared" ref="G65" si="4">ROUND(E65*F65,0)</f>
        <v>61712</v>
      </c>
    </row>
    <row r="66" spans="1:8" s="39" customFormat="1" ht="25.5" customHeight="1" x14ac:dyDescent="0.25">
      <c r="A66" s="64"/>
      <c r="B66" s="47">
        <f t="shared" si="2"/>
        <v>22</v>
      </c>
      <c r="C66" s="34" t="s">
        <v>135</v>
      </c>
      <c r="D66" s="49" t="s">
        <v>4</v>
      </c>
      <c r="E66" s="27">
        <v>6</v>
      </c>
      <c r="F66" s="50">
        <v>51272</v>
      </c>
      <c r="G66" s="29">
        <f t="shared" si="1"/>
        <v>307632</v>
      </c>
      <c r="H66" s="6"/>
    </row>
    <row r="67" spans="1:8" s="39" customFormat="1" ht="27" customHeight="1" x14ac:dyDescent="0.25">
      <c r="A67" s="64"/>
      <c r="B67" s="47">
        <f t="shared" si="2"/>
        <v>23</v>
      </c>
      <c r="C67" s="34" t="s">
        <v>88</v>
      </c>
      <c r="D67" s="49" t="s">
        <v>4</v>
      </c>
      <c r="E67" s="27">
        <v>7</v>
      </c>
      <c r="F67" s="50">
        <v>15080</v>
      </c>
      <c r="G67" s="29">
        <f t="shared" si="1"/>
        <v>105560</v>
      </c>
      <c r="H67" s="6"/>
    </row>
    <row r="68" spans="1:8" s="39" customFormat="1" ht="22.5" customHeight="1" x14ac:dyDescent="0.25">
      <c r="A68" s="64"/>
      <c r="B68" s="47">
        <f t="shared" si="2"/>
        <v>24</v>
      </c>
      <c r="C68" s="34" t="s">
        <v>89</v>
      </c>
      <c r="D68" s="49" t="s">
        <v>4</v>
      </c>
      <c r="E68" s="27">
        <v>48</v>
      </c>
      <c r="F68" s="50">
        <v>28304</v>
      </c>
      <c r="G68" s="29">
        <f t="shared" si="1"/>
        <v>1358592</v>
      </c>
      <c r="H68" s="6"/>
    </row>
    <row r="69" spans="1:8" s="39" customFormat="1" ht="15" customHeight="1" x14ac:dyDescent="0.25">
      <c r="A69" s="64"/>
      <c r="B69" s="47">
        <f t="shared" si="2"/>
        <v>25</v>
      </c>
      <c r="C69" s="34" t="s">
        <v>90</v>
      </c>
      <c r="D69" s="49" t="s">
        <v>4</v>
      </c>
      <c r="E69" s="27">
        <v>1</v>
      </c>
      <c r="F69" s="50">
        <v>1090400</v>
      </c>
      <c r="G69" s="29">
        <f t="shared" si="1"/>
        <v>1090400</v>
      </c>
    </row>
    <row r="70" spans="1:8" s="39" customFormat="1" ht="15" customHeight="1" x14ac:dyDescent="0.25">
      <c r="A70" s="64"/>
      <c r="B70" s="47">
        <f t="shared" si="2"/>
        <v>26</v>
      </c>
      <c r="C70" s="48" t="s">
        <v>91</v>
      </c>
      <c r="D70" s="49" t="s">
        <v>4</v>
      </c>
      <c r="E70" s="27">
        <v>3</v>
      </c>
      <c r="F70" s="50">
        <v>1218000</v>
      </c>
      <c r="G70" s="29">
        <f t="shared" si="1"/>
        <v>3654000</v>
      </c>
    </row>
    <row r="71" spans="1:8" s="39" customFormat="1" ht="15" customHeight="1" x14ac:dyDescent="0.25">
      <c r="A71" s="64"/>
      <c r="B71" s="47">
        <f t="shared" si="2"/>
        <v>27</v>
      </c>
      <c r="C71" s="52" t="s">
        <v>156</v>
      </c>
      <c r="D71" s="49" t="s">
        <v>4</v>
      </c>
      <c r="E71" s="27">
        <v>1350</v>
      </c>
      <c r="F71" s="50">
        <v>150707</v>
      </c>
      <c r="G71" s="29">
        <f t="shared" si="1"/>
        <v>203454450</v>
      </c>
    </row>
    <row r="72" spans="1:8" s="39" customFormat="1" ht="15" customHeight="1" x14ac:dyDescent="0.25">
      <c r="A72" s="64"/>
      <c r="B72" s="47">
        <f t="shared" si="2"/>
        <v>28</v>
      </c>
      <c r="C72" s="48" t="s">
        <v>157</v>
      </c>
      <c r="D72" s="49" t="s">
        <v>4</v>
      </c>
      <c r="E72" s="27">
        <v>1</v>
      </c>
      <c r="F72" s="50">
        <v>82824</v>
      </c>
      <c r="G72" s="29">
        <f t="shared" si="1"/>
        <v>82824</v>
      </c>
    </row>
    <row r="73" spans="1:8" s="39" customFormat="1" ht="15" customHeight="1" x14ac:dyDescent="0.25">
      <c r="A73" s="64"/>
      <c r="B73" s="47">
        <f t="shared" si="2"/>
        <v>29</v>
      </c>
      <c r="C73" s="48" t="s">
        <v>158</v>
      </c>
      <c r="D73" s="49" t="s">
        <v>4</v>
      </c>
      <c r="E73" s="27">
        <v>3</v>
      </c>
      <c r="F73" s="50">
        <v>152656</v>
      </c>
      <c r="G73" s="29">
        <f t="shared" si="1"/>
        <v>457968</v>
      </c>
    </row>
    <row r="74" spans="1:8" s="39" customFormat="1" ht="15" customHeight="1" x14ac:dyDescent="0.25">
      <c r="A74" s="64"/>
      <c r="B74" s="47">
        <f t="shared" si="2"/>
        <v>30</v>
      </c>
      <c r="C74" s="48" t="s">
        <v>159</v>
      </c>
      <c r="D74" s="49" t="s">
        <v>4</v>
      </c>
      <c r="E74" s="27">
        <v>1</v>
      </c>
      <c r="F74" s="50">
        <v>278400</v>
      </c>
      <c r="G74" s="29">
        <f t="shared" si="1"/>
        <v>278400</v>
      </c>
    </row>
    <row r="75" spans="1:8" s="39" customFormat="1" ht="15" customHeight="1" x14ac:dyDescent="0.25">
      <c r="A75" s="64"/>
      <c r="B75" s="47">
        <f t="shared" si="2"/>
        <v>31</v>
      </c>
      <c r="C75" s="48" t="s">
        <v>160</v>
      </c>
      <c r="D75" s="49" t="s">
        <v>4</v>
      </c>
      <c r="E75" s="27">
        <v>3</v>
      </c>
      <c r="F75" s="50">
        <v>287216</v>
      </c>
      <c r="G75" s="29">
        <f t="shared" si="1"/>
        <v>861648</v>
      </c>
    </row>
    <row r="76" spans="1:8" s="39" customFormat="1" ht="15" customHeight="1" x14ac:dyDescent="0.25">
      <c r="A76" s="64"/>
      <c r="B76" s="47">
        <f t="shared" si="2"/>
        <v>32</v>
      </c>
      <c r="C76" s="48" t="s">
        <v>161</v>
      </c>
      <c r="D76" s="49" t="s">
        <v>4</v>
      </c>
      <c r="E76" s="27">
        <v>1</v>
      </c>
      <c r="F76" s="50">
        <v>172608</v>
      </c>
      <c r="G76" s="29">
        <f t="shared" si="1"/>
        <v>172608</v>
      </c>
    </row>
    <row r="77" spans="1:8" s="39" customFormat="1" ht="15" customHeight="1" x14ac:dyDescent="0.25">
      <c r="A77" s="64"/>
      <c r="B77" s="47">
        <f t="shared" si="2"/>
        <v>33</v>
      </c>
      <c r="C77" s="48" t="s">
        <v>162</v>
      </c>
      <c r="D77" s="49" t="s">
        <v>4</v>
      </c>
      <c r="E77" s="27">
        <v>3</v>
      </c>
      <c r="F77" s="50">
        <v>299744</v>
      </c>
      <c r="G77" s="29">
        <f t="shared" si="1"/>
        <v>899232</v>
      </c>
    </row>
    <row r="78" spans="1:8" s="39" customFormat="1" ht="15" customHeight="1" x14ac:dyDescent="0.25">
      <c r="A78" s="64"/>
      <c r="B78" s="47">
        <f t="shared" si="2"/>
        <v>34</v>
      </c>
      <c r="C78" s="48" t="s">
        <v>94</v>
      </c>
      <c r="D78" s="49" t="s">
        <v>4</v>
      </c>
      <c r="E78" s="27">
        <v>6</v>
      </c>
      <c r="F78" s="50">
        <v>61263</v>
      </c>
      <c r="G78" s="29">
        <f t="shared" si="1"/>
        <v>367578</v>
      </c>
    </row>
    <row r="79" spans="1:8" s="39" customFormat="1" ht="15" customHeight="1" x14ac:dyDescent="0.25">
      <c r="A79" s="64"/>
      <c r="B79" s="47">
        <f t="shared" si="2"/>
        <v>35</v>
      </c>
      <c r="C79" s="48" t="s">
        <v>96</v>
      </c>
      <c r="D79" s="49" t="s">
        <v>4</v>
      </c>
      <c r="E79" s="27">
        <v>2</v>
      </c>
      <c r="F79" s="50">
        <v>15846</v>
      </c>
      <c r="G79" s="29">
        <f t="shared" si="1"/>
        <v>31692</v>
      </c>
    </row>
    <row r="80" spans="1:8" s="39" customFormat="1" ht="15" customHeight="1" x14ac:dyDescent="0.25">
      <c r="A80" s="64"/>
      <c r="B80" s="47">
        <f t="shared" si="2"/>
        <v>36</v>
      </c>
      <c r="C80" s="48" t="s">
        <v>97</v>
      </c>
      <c r="D80" s="49" t="s">
        <v>4</v>
      </c>
      <c r="E80" s="27">
        <v>28</v>
      </c>
      <c r="F80" s="50">
        <v>26766</v>
      </c>
      <c r="G80" s="29">
        <f t="shared" si="1"/>
        <v>749448</v>
      </c>
    </row>
    <row r="81" spans="1:7" s="39" customFormat="1" ht="15" customHeight="1" x14ac:dyDescent="0.25">
      <c r="A81" s="64"/>
      <c r="B81" s="47">
        <f t="shared" si="2"/>
        <v>37</v>
      </c>
      <c r="C81" s="48" t="s">
        <v>163</v>
      </c>
      <c r="D81" s="49" t="s">
        <v>4</v>
      </c>
      <c r="E81" s="27">
        <v>2</v>
      </c>
      <c r="F81" s="50">
        <v>45130</v>
      </c>
      <c r="G81" s="29">
        <f t="shared" si="1"/>
        <v>90260</v>
      </c>
    </row>
    <row r="82" spans="1:7" s="39" customFormat="1" ht="15" customHeight="1" x14ac:dyDescent="0.25">
      <c r="A82" s="64"/>
      <c r="B82" s="47">
        <f t="shared" si="2"/>
        <v>38</v>
      </c>
      <c r="C82" s="48" t="s">
        <v>137</v>
      </c>
      <c r="D82" s="49" t="s">
        <v>4</v>
      </c>
      <c r="E82" s="27">
        <v>9</v>
      </c>
      <c r="F82" s="50">
        <v>45130</v>
      </c>
      <c r="G82" s="29">
        <f t="shared" si="1"/>
        <v>406170</v>
      </c>
    </row>
    <row r="83" spans="1:7" s="39" customFormat="1" ht="15" customHeight="1" x14ac:dyDescent="0.25">
      <c r="A83" s="64"/>
      <c r="B83" s="47">
        <f t="shared" si="2"/>
        <v>39</v>
      </c>
      <c r="C83" s="48" t="s">
        <v>164</v>
      </c>
      <c r="D83" s="49" t="s">
        <v>4</v>
      </c>
      <c r="E83" s="27">
        <v>1</v>
      </c>
      <c r="F83" s="50">
        <v>104134</v>
      </c>
      <c r="G83" s="29">
        <f t="shared" si="1"/>
        <v>104134</v>
      </c>
    </row>
    <row r="84" spans="1:7" s="39" customFormat="1" ht="15" customHeight="1" x14ac:dyDescent="0.25">
      <c r="A84" s="64"/>
      <c r="B84" s="47">
        <f t="shared" si="2"/>
        <v>40</v>
      </c>
      <c r="C84" s="48" t="s">
        <v>100</v>
      </c>
      <c r="D84" s="49" t="s">
        <v>4</v>
      </c>
      <c r="E84" s="27">
        <v>1350</v>
      </c>
      <c r="F84" s="50">
        <v>19839</v>
      </c>
      <c r="G84" s="29">
        <f t="shared" si="1"/>
        <v>26782650</v>
      </c>
    </row>
    <row r="85" spans="1:7" s="39" customFormat="1" ht="15" customHeight="1" x14ac:dyDescent="0.25">
      <c r="A85" s="64"/>
      <c r="B85" s="47">
        <f t="shared" si="2"/>
        <v>41</v>
      </c>
      <c r="C85" s="48" t="s">
        <v>101</v>
      </c>
      <c r="D85" s="49" t="s">
        <v>4</v>
      </c>
      <c r="E85" s="27">
        <v>405</v>
      </c>
      <c r="F85" s="50">
        <v>8819</v>
      </c>
      <c r="G85" s="29">
        <f t="shared" si="1"/>
        <v>3571695</v>
      </c>
    </row>
    <row r="86" spans="1:7" s="39" customFormat="1" ht="15" customHeight="1" x14ac:dyDescent="0.25">
      <c r="A86" s="64"/>
      <c r="B86" s="47">
        <f t="shared" si="2"/>
        <v>42</v>
      </c>
      <c r="C86" s="48" t="s">
        <v>102</v>
      </c>
      <c r="D86" s="49" t="s">
        <v>4</v>
      </c>
      <c r="E86" s="27">
        <v>945</v>
      </c>
      <c r="F86" s="50">
        <v>8819</v>
      </c>
      <c r="G86" s="29">
        <f t="shared" si="1"/>
        <v>8333955</v>
      </c>
    </row>
    <row r="87" spans="1:7" s="39" customFormat="1" ht="15" customHeight="1" x14ac:dyDescent="0.25">
      <c r="A87" s="64"/>
      <c r="B87" s="47">
        <f t="shared" si="2"/>
        <v>43</v>
      </c>
      <c r="C87" s="53" t="s">
        <v>139</v>
      </c>
      <c r="D87" s="49" t="s">
        <v>4</v>
      </c>
      <c r="E87" s="27">
        <v>9</v>
      </c>
      <c r="F87" s="50">
        <v>203000</v>
      </c>
      <c r="G87" s="29">
        <f t="shared" si="1"/>
        <v>1827000</v>
      </c>
    </row>
    <row r="88" spans="1:7" s="39" customFormat="1" ht="15" customHeight="1" x14ac:dyDescent="0.25">
      <c r="A88" s="64"/>
      <c r="B88" s="47">
        <f t="shared" si="2"/>
        <v>44</v>
      </c>
      <c r="C88" s="48" t="s">
        <v>104</v>
      </c>
      <c r="D88" s="49" t="s">
        <v>4</v>
      </c>
      <c r="E88" s="27">
        <v>19</v>
      </c>
      <c r="F88" s="50">
        <v>47099</v>
      </c>
      <c r="G88" s="29">
        <f t="shared" si="1"/>
        <v>894881</v>
      </c>
    </row>
    <row r="89" spans="1:7" s="39" customFormat="1" ht="15" customHeight="1" x14ac:dyDescent="0.25">
      <c r="A89" s="64"/>
      <c r="B89" s="47">
        <f t="shared" si="2"/>
        <v>45</v>
      </c>
      <c r="C89" s="48" t="s">
        <v>142</v>
      </c>
      <c r="D89" s="49" t="s">
        <v>4</v>
      </c>
      <c r="E89" s="27">
        <v>9</v>
      </c>
      <c r="F89" s="50">
        <v>85611</v>
      </c>
      <c r="G89" s="29">
        <f t="shared" si="1"/>
        <v>770499</v>
      </c>
    </row>
    <row r="90" spans="1:7" s="39" customFormat="1" ht="15" customHeight="1" x14ac:dyDescent="0.25">
      <c r="A90" s="64"/>
      <c r="B90" s="47">
        <f t="shared" si="2"/>
        <v>46</v>
      </c>
      <c r="C90" s="48" t="s">
        <v>106</v>
      </c>
      <c r="D90" s="49" t="s">
        <v>4</v>
      </c>
      <c r="E90" s="27">
        <v>81</v>
      </c>
      <c r="F90" s="50">
        <v>79091</v>
      </c>
      <c r="G90" s="29">
        <f t="shared" si="1"/>
        <v>6406371</v>
      </c>
    </row>
    <row r="91" spans="1:7" s="39" customFormat="1" ht="15" customHeight="1" x14ac:dyDescent="0.25">
      <c r="A91" s="64"/>
      <c r="B91" s="47">
        <f t="shared" si="2"/>
        <v>47</v>
      </c>
      <c r="C91" s="48" t="s">
        <v>143</v>
      </c>
      <c r="D91" s="49" t="s">
        <v>4</v>
      </c>
      <c r="E91" s="27">
        <v>1</v>
      </c>
      <c r="F91" s="50">
        <v>189361</v>
      </c>
      <c r="G91" s="29">
        <f t="shared" si="1"/>
        <v>189361</v>
      </c>
    </row>
    <row r="92" spans="1:7" s="39" customFormat="1" ht="15" customHeight="1" x14ac:dyDescent="0.25">
      <c r="A92" s="64"/>
      <c r="B92" s="47">
        <f t="shared" si="2"/>
        <v>48</v>
      </c>
      <c r="C92" s="48" t="s">
        <v>108</v>
      </c>
      <c r="D92" s="49" t="s">
        <v>4</v>
      </c>
      <c r="E92" s="27">
        <v>2</v>
      </c>
      <c r="F92" s="50">
        <v>193584</v>
      </c>
      <c r="G92" s="29">
        <f t="shared" si="1"/>
        <v>387168</v>
      </c>
    </row>
    <row r="93" spans="1:7" s="39" customFormat="1" ht="15" customHeight="1" x14ac:dyDescent="0.25">
      <c r="A93" s="64"/>
      <c r="B93" s="47">
        <f t="shared" si="2"/>
        <v>49</v>
      </c>
      <c r="C93" s="48" t="s">
        <v>110</v>
      </c>
      <c r="D93" s="49" t="s">
        <v>4</v>
      </c>
      <c r="E93" s="27">
        <v>129</v>
      </c>
      <c r="F93" s="50">
        <v>52742</v>
      </c>
      <c r="G93" s="29">
        <f t="shared" si="1"/>
        <v>6803718</v>
      </c>
    </row>
    <row r="94" spans="1:7" s="39" customFormat="1" ht="15" customHeight="1" x14ac:dyDescent="0.25">
      <c r="A94" s="64"/>
      <c r="B94" s="47">
        <f t="shared" si="2"/>
        <v>50</v>
      </c>
      <c r="C94" s="48" t="s">
        <v>111</v>
      </c>
      <c r="D94" s="49" t="s">
        <v>43</v>
      </c>
      <c r="E94" s="27">
        <v>1350</v>
      </c>
      <c r="F94" s="50">
        <v>2098</v>
      </c>
      <c r="G94" s="29">
        <f t="shared" si="1"/>
        <v>2832300</v>
      </c>
    </row>
    <row r="95" spans="1:7" s="39" customFormat="1" ht="15" customHeight="1" x14ac:dyDescent="0.25">
      <c r="A95" s="64"/>
      <c r="B95" s="47">
        <f t="shared" si="2"/>
        <v>51</v>
      </c>
      <c r="C95" s="52" t="s">
        <v>165</v>
      </c>
      <c r="D95" s="49" t="s">
        <v>43</v>
      </c>
      <c r="E95" s="27">
        <v>36</v>
      </c>
      <c r="F95" s="50">
        <v>55336</v>
      </c>
      <c r="G95" s="29">
        <f t="shared" si="1"/>
        <v>1992096</v>
      </c>
    </row>
    <row r="96" spans="1:7" s="39" customFormat="1" ht="21.75" customHeight="1" x14ac:dyDescent="0.25">
      <c r="A96" s="64"/>
      <c r="B96" s="47">
        <f t="shared" si="2"/>
        <v>52</v>
      </c>
      <c r="C96" s="48" t="s">
        <v>188</v>
      </c>
      <c r="D96" s="49" t="s">
        <v>43</v>
      </c>
      <c r="E96" s="27">
        <v>18</v>
      </c>
      <c r="F96" s="50">
        <v>70675</v>
      </c>
      <c r="G96" s="29">
        <f t="shared" ref="G96" si="5">ROUND(E96*F96,0)</f>
        <v>1272150</v>
      </c>
    </row>
    <row r="97" spans="1:10" s="39" customFormat="1" ht="15" customHeight="1" x14ac:dyDescent="0.25">
      <c r="A97" s="64"/>
      <c r="B97" s="47">
        <f t="shared" si="2"/>
        <v>53</v>
      </c>
      <c r="C97" s="48" t="s">
        <v>144</v>
      </c>
      <c r="D97" s="49" t="s">
        <v>4</v>
      </c>
      <c r="E97" s="27">
        <v>17</v>
      </c>
      <c r="F97" s="50">
        <v>78880</v>
      </c>
      <c r="G97" s="29">
        <f t="shared" si="1"/>
        <v>1340960</v>
      </c>
    </row>
    <row r="98" spans="1:10" s="39" customFormat="1" ht="15" customHeight="1" x14ac:dyDescent="0.25">
      <c r="A98" s="64"/>
      <c r="B98" s="47">
        <f t="shared" si="2"/>
        <v>54</v>
      </c>
      <c r="C98" s="48" t="s">
        <v>146</v>
      </c>
      <c r="D98" s="49" t="s">
        <v>4</v>
      </c>
      <c r="E98" s="27">
        <v>6</v>
      </c>
      <c r="F98" s="50">
        <v>129920</v>
      </c>
      <c r="G98" s="29">
        <f t="shared" si="1"/>
        <v>779520</v>
      </c>
      <c r="I98" s="56"/>
    </row>
    <row r="99" spans="1:10" s="39" customFormat="1" ht="15" customHeight="1" x14ac:dyDescent="0.25">
      <c r="A99" s="64"/>
      <c r="B99" s="47">
        <f t="shared" si="2"/>
        <v>55</v>
      </c>
      <c r="C99" s="48" t="s">
        <v>149</v>
      </c>
      <c r="D99" s="49" t="s">
        <v>4</v>
      </c>
      <c r="E99" s="27">
        <v>1</v>
      </c>
      <c r="F99" s="50">
        <v>331760</v>
      </c>
      <c r="G99" s="29">
        <f t="shared" si="1"/>
        <v>331760</v>
      </c>
    </row>
    <row r="100" spans="1:10" s="39" customFormat="1" ht="15" customHeight="1" x14ac:dyDescent="0.25">
      <c r="A100" s="64"/>
      <c r="B100" s="47">
        <f t="shared" si="2"/>
        <v>56</v>
      </c>
      <c r="C100" s="48" t="s">
        <v>150</v>
      </c>
      <c r="D100" s="49" t="s">
        <v>4</v>
      </c>
      <c r="E100" s="27">
        <v>8</v>
      </c>
      <c r="F100" s="50">
        <v>531280</v>
      </c>
      <c r="G100" s="29">
        <f t="shared" si="1"/>
        <v>4250240</v>
      </c>
    </row>
    <row r="101" spans="1:10" s="39" customFormat="1" ht="6" customHeight="1" x14ac:dyDescent="0.25">
      <c r="A101" s="42"/>
      <c r="B101" s="12"/>
      <c r="C101" s="13"/>
      <c r="D101" s="13"/>
      <c r="E101" s="13"/>
      <c r="F101" s="13"/>
      <c r="G101" s="14"/>
      <c r="H101" s="54"/>
    </row>
    <row r="102" spans="1:10" s="39" customFormat="1" ht="21" customHeight="1" x14ac:dyDescent="0.25">
      <c r="A102" s="42"/>
      <c r="B102" s="162" t="s">
        <v>122</v>
      </c>
      <c r="C102" s="163"/>
      <c r="D102" s="163"/>
      <c r="E102" s="163"/>
      <c r="F102" s="164"/>
      <c r="G102" s="3">
        <f>SUM(G45:G100)</f>
        <v>625407222</v>
      </c>
      <c r="H102" s="55"/>
      <c r="I102" s="56"/>
      <c r="J102" s="56"/>
    </row>
    <row r="103" spans="1:10" s="39" customFormat="1" ht="5.0999999999999996" customHeight="1" x14ac:dyDescent="0.25">
      <c r="A103" s="42"/>
      <c r="B103" s="57"/>
      <c r="C103" s="58"/>
      <c r="D103" s="58"/>
      <c r="E103" s="58"/>
      <c r="F103" s="58"/>
      <c r="G103" s="4"/>
      <c r="I103" s="59"/>
    </row>
    <row r="104" spans="1:10" s="39" customFormat="1" x14ac:dyDescent="0.25">
      <c r="A104" s="42"/>
      <c r="B104" s="146" t="s">
        <v>172</v>
      </c>
      <c r="C104" s="147"/>
      <c r="D104" s="147"/>
      <c r="E104" s="147"/>
      <c r="F104" s="147"/>
      <c r="G104" s="3">
        <f>+G102+G41</f>
        <v>2249043167</v>
      </c>
      <c r="I104" s="59"/>
    </row>
    <row r="105" spans="1:10" s="39" customFormat="1" ht="5.0999999999999996" customHeight="1" thickBot="1" x14ac:dyDescent="0.3">
      <c r="A105" s="42"/>
      <c r="B105" s="60"/>
      <c r="C105" s="61"/>
      <c r="D105" s="61"/>
      <c r="E105" s="61"/>
      <c r="F105" s="61"/>
      <c r="G105" s="62"/>
      <c r="I105" s="59"/>
    </row>
    <row r="106" spans="1:10" s="39" customFormat="1" ht="10.5" hidden="1" customHeight="1" x14ac:dyDescent="0.25">
      <c r="A106" s="42"/>
      <c r="B106" s="65"/>
      <c r="C106" s="66"/>
      <c r="D106" s="67"/>
      <c r="E106" s="66"/>
      <c r="F106" s="68"/>
      <c r="G106" s="69"/>
      <c r="H106" s="54"/>
      <c r="I106" s="59"/>
    </row>
    <row r="107" spans="1:10" s="39" customFormat="1" ht="10.5" hidden="1" customHeight="1" x14ac:dyDescent="0.25">
      <c r="A107" s="42"/>
      <c r="B107" s="65"/>
      <c r="C107" s="66"/>
      <c r="D107" s="67"/>
      <c r="E107" s="66"/>
      <c r="F107" s="66"/>
      <c r="G107" s="69"/>
      <c r="H107" s="54"/>
      <c r="I107" s="59"/>
    </row>
    <row r="108" spans="1:10" s="39" customFormat="1" ht="10.5" hidden="1" customHeight="1" x14ac:dyDescent="0.25">
      <c r="A108" s="42"/>
      <c r="B108" s="65"/>
      <c r="C108" s="66"/>
      <c r="D108" s="66"/>
      <c r="E108" s="66"/>
      <c r="F108" s="66"/>
      <c r="G108" s="69"/>
      <c r="H108" s="54"/>
      <c r="I108" s="59"/>
    </row>
    <row r="109" spans="1:10" s="39" customFormat="1" ht="10.5" hidden="1" customHeight="1" x14ac:dyDescent="0.25">
      <c r="A109" s="42"/>
      <c r="B109" s="65"/>
      <c r="C109" s="66"/>
      <c r="D109" s="67"/>
      <c r="E109" s="66"/>
      <c r="F109" s="66"/>
      <c r="G109" s="69"/>
      <c r="H109" s="54"/>
      <c r="I109" s="59"/>
    </row>
    <row r="110" spans="1:10" s="39" customFormat="1" ht="10.5" hidden="1" customHeight="1" x14ac:dyDescent="0.25">
      <c r="A110" s="42"/>
      <c r="B110" s="70" t="s">
        <v>169</v>
      </c>
      <c r="C110" s="66"/>
      <c r="D110" s="67"/>
      <c r="E110" s="66" t="s">
        <v>170</v>
      </c>
      <c r="F110" s="54"/>
      <c r="G110" s="69"/>
      <c r="H110" s="54"/>
      <c r="I110" s="59"/>
    </row>
    <row r="111" spans="1:10" s="39" customFormat="1" ht="10.5" hidden="1" customHeight="1" x14ac:dyDescent="0.25">
      <c r="A111" s="42"/>
      <c r="B111" s="65" t="s">
        <v>166</v>
      </c>
      <c r="C111" s="66"/>
      <c r="D111" s="67"/>
      <c r="E111" s="165" t="s">
        <v>167</v>
      </c>
      <c r="F111" s="165"/>
      <c r="G111" s="166"/>
      <c r="H111" s="54"/>
      <c r="I111" s="59"/>
    </row>
    <row r="112" spans="1:10" s="39" customFormat="1" ht="10.5" hidden="1" customHeight="1" x14ac:dyDescent="0.25">
      <c r="A112" s="42"/>
      <c r="B112" s="71" t="s">
        <v>168</v>
      </c>
      <c r="C112" s="66"/>
      <c r="D112" s="67"/>
      <c r="E112" s="165"/>
      <c r="F112" s="165"/>
      <c r="G112" s="166"/>
      <c r="H112" s="54"/>
      <c r="I112" s="59"/>
    </row>
    <row r="113" spans="1:9" s="39" customFormat="1" ht="10.5" hidden="1" customHeight="1" thickBot="1" x14ac:dyDescent="0.3">
      <c r="A113" s="42"/>
      <c r="B113" s="72"/>
      <c r="C113" s="73"/>
      <c r="D113" s="74"/>
      <c r="E113" s="74"/>
      <c r="F113" s="74"/>
      <c r="G113" s="75"/>
      <c r="H113" s="54"/>
      <c r="I113" s="59"/>
    </row>
    <row r="114" spans="1:9" s="39" customFormat="1" ht="10.5" customHeight="1" x14ac:dyDescent="0.25">
      <c r="A114" s="42"/>
      <c r="B114" s="63"/>
      <c r="C114" s="63"/>
      <c r="D114" s="63"/>
      <c r="E114" s="63"/>
      <c r="F114" s="63"/>
      <c r="G114" s="63"/>
      <c r="H114" s="54"/>
      <c r="I114" s="59"/>
    </row>
    <row r="115" spans="1:9" s="39" customFormat="1" ht="10.5" customHeight="1" x14ac:dyDescent="0.25">
      <c r="A115" s="42"/>
      <c r="B115" s="63"/>
      <c r="C115" s="63"/>
      <c r="D115" s="63"/>
      <c r="E115" s="63"/>
      <c r="F115" s="63"/>
      <c r="G115" s="63"/>
      <c r="H115" s="54"/>
      <c r="I115" s="59"/>
    </row>
    <row r="116" spans="1:9" s="39" customFormat="1" ht="10.5" customHeight="1" x14ac:dyDescent="0.25">
      <c r="A116" s="42"/>
      <c r="B116" s="63"/>
      <c r="C116" s="63"/>
      <c r="D116" s="63"/>
      <c r="E116" s="63"/>
      <c r="F116" s="63"/>
      <c r="G116" s="63"/>
      <c r="H116" s="54"/>
      <c r="I116" s="59"/>
    </row>
    <row r="117" spans="1:9" x14ac:dyDescent="0.25">
      <c r="F117" s="63"/>
      <c r="G117" s="63"/>
      <c r="H117" s="54"/>
    </row>
    <row r="118" spans="1:9" x14ac:dyDescent="0.25">
      <c r="F118" s="63"/>
      <c r="G118" s="63"/>
      <c r="H118" s="54"/>
    </row>
    <row r="119" spans="1:9" x14ac:dyDescent="0.25">
      <c r="F119" s="63"/>
      <c r="G119" s="63"/>
      <c r="H119" s="54"/>
    </row>
    <row r="120" spans="1:9" x14ac:dyDescent="0.25">
      <c r="G120" s="76"/>
    </row>
    <row r="123" spans="1:9" x14ac:dyDescent="0.25">
      <c r="G123" s="76"/>
    </row>
  </sheetData>
  <sheetProtection algorithmName="SHA-512" hashValue="OBKd3HU3kmB5Iij7qZEPKXu1iAMs3cI5EHHmO9FsXJDd5LepCBg/Rij3b8hRQjpqWtYGf2kwJzjDlV8Eaypnyg==" saltValue="DoJOkzmpvwyfM4NwTPSdHQ==" spinCount="100000" sheet="1" objects="1" scenarios="1"/>
  <mergeCells count="8">
    <mergeCell ref="E111:G112"/>
    <mergeCell ref="C43:G43"/>
    <mergeCell ref="B102:F102"/>
    <mergeCell ref="B1:G2"/>
    <mergeCell ref="B3:G3"/>
    <mergeCell ref="C6:G6"/>
    <mergeCell ref="B41:F41"/>
    <mergeCell ref="B104:F104"/>
  </mergeCells>
  <conditionalFormatting sqref="C18 C22 C8:C12 C20 C24">
    <cfRule type="expression" dxfId="58" priority="63" stopIfTrue="1">
      <formula>LEN(A8)=3</formula>
    </cfRule>
  </conditionalFormatting>
  <conditionalFormatting sqref="D71 D22:D24 D8:D12 D32:D39 D95:D96">
    <cfRule type="expression" dxfId="57" priority="64" stopIfTrue="1">
      <formula>LEN(A8)=7</formula>
    </cfRule>
  </conditionalFormatting>
  <conditionalFormatting sqref="E8:E9 E12 E32:E39 E45:E100">
    <cfRule type="expression" dxfId="56" priority="65" stopIfTrue="1">
      <formula>LEN(A8)=7</formula>
    </cfRule>
  </conditionalFormatting>
  <conditionalFormatting sqref="F18:F20 F26:F30 F22:F24 F8:F16 F32:F39">
    <cfRule type="expression" dxfId="55" priority="66" stopIfTrue="1">
      <formula>LEN(A8)=7</formula>
    </cfRule>
  </conditionalFormatting>
  <conditionalFormatting sqref="F9:F11 F32:F39">
    <cfRule type="expression" dxfId="54" priority="61" stopIfTrue="1">
      <formula>LEN(#REF!)=3</formula>
    </cfRule>
    <cfRule type="expression" dxfId="53" priority="62" stopIfTrue="1">
      <formula>"LARGO(B12)=7"</formula>
    </cfRule>
  </conditionalFormatting>
  <conditionalFormatting sqref="F13">
    <cfRule type="expression" dxfId="52" priority="59" stopIfTrue="1">
      <formula>LEN(#REF!)=3</formula>
    </cfRule>
    <cfRule type="expression" dxfId="51" priority="60" stopIfTrue="1">
      <formula>"LARGO(B12)=7"</formula>
    </cfRule>
  </conditionalFormatting>
  <conditionalFormatting sqref="F13:F16">
    <cfRule type="expression" dxfId="50" priority="57" stopIfTrue="1">
      <formula>LEN(#REF!)=3</formula>
    </cfRule>
    <cfRule type="expression" dxfId="49" priority="58" stopIfTrue="1">
      <formula>"LARGO(B12)=7"</formula>
    </cfRule>
  </conditionalFormatting>
  <conditionalFormatting sqref="F14:F16">
    <cfRule type="expression" dxfId="48" priority="55" stopIfTrue="1">
      <formula>LEN(#REF!)=3</formula>
    </cfRule>
    <cfRule type="expression" dxfId="47" priority="56" stopIfTrue="1">
      <formula>"LARGO(B12)=7"</formula>
    </cfRule>
  </conditionalFormatting>
  <conditionalFormatting sqref="C17">
    <cfRule type="expression" dxfId="46" priority="51" stopIfTrue="1">
      <formula>LEN(A17)=3</formula>
    </cfRule>
  </conditionalFormatting>
  <conditionalFormatting sqref="D17">
    <cfRule type="expression" dxfId="45" priority="52" stopIfTrue="1">
      <formula>LEN(A17)=7</formula>
    </cfRule>
  </conditionalFormatting>
  <conditionalFormatting sqref="E17">
    <cfRule type="expression" dxfId="44" priority="53" stopIfTrue="1">
      <formula>LEN(A17)=7</formula>
    </cfRule>
  </conditionalFormatting>
  <conditionalFormatting sqref="F17">
    <cfRule type="expression" dxfId="43" priority="54" stopIfTrue="1">
      <formula>LEN(A17)=7</formula>
    </cfRule>
  </conditionalFormatting>
  <conditionalFormatting sqref="C21">
    <cfRule type="expression" dxfId="42" priority="47" stopIfTrue="1">
      <formula>LEN(A21)=3</formula>
    </cfRule>
  </conditionalFormatting>
  <conditionalFormatting sqref="D21">
    <cfRule type="expression" dxfId="41" priority="48" stopIfTrue="1">
      <formula>LEN(A21)=7</formula>
    </cfRule>
  </conditionalFormatting>
  <conditionalFormatting sqref="E21">
    <cfRule type="expression" dxfId="40" priority="49" stopIfTrue="1">
      <formula>LEN(A21)=7</formula>
    </cfRule>
  </conditionalFormatting>
  <conditionalFormatting sqref="F21">
    <cfRule type="expression" dxfId="39" priority="50" stopIfTrue="1">
      <formula>LEN(A21)=7</formula>
    </cfRule>
  </conditionalFormatting>
  <conditionalFormatting sqref="C25">
    <cfRule type="expression" dxfId="38" priority="43" stopIfTrue="1">
      <formula>LEN(A25)=3</formula>
    </cfRule>
  </conditionalFormatting>
  <conditionalFormatting sqref="D25">
    <cfRule type="expression" dxfId="37" priority="44" stopIfTrue="1">
      <formula>LEN(A25)=7</formula>
    </cfRule>
  </conditionalFormatting>
  <conditionalFormatting sqref="E25">
    <cfRule type="expression" dxfId="36" priority="45" stopIfTrue="1">
      <formula>LEN(A25)=7</formula>
    </cfRule>
  </conditionalFormatting>
  <conditionalFormatting sqref="F25">
    <cfRule type="expression" dxfId="35" priority="46" stopIfTrue="1">
      <formula>LEN(A25)=7</formula>
    </cfRule>
  </conditionalFormatting>
  <conditionalFormatting sqref="C31">
    <cfRule type="expression" dxfId="34" priority="39" stopIfTrue="1">
      <formula>LEN(A31)=3</formula>
    </cfRule>
  </conditionalFormatting>
  <conditionalFormatting sqref="D31">
    <cfRule type="expression" dxfId="33" priority="40" stopIfTrue="1">
      <formula>LEN(A31)=7</formula>
    </cfRule>
  </conditionalFormatting>
  <conditionalFormatting sqref="E31">
    <cfRule type="expression" dxfId="32" priority="41" stopIfTrue="1">
      <formula>LEN(A31)=7</formula>
    </cfRule>
  </conditionalFormatting>
  <conditionalFormatting sqref="F31">
    <cfRule type="expression" dxfId="31" priority="42" stopIfTrue="1">
      <formula>LEN(A31)=7</formula>
    </cfRule>
  </conditionalFormatting>
  <conditionalFormatting sqref="F18:F20 F26:F30">
    <cfRule type="expression" dxfId="30" priority="37" stopIfTrue="1">
      <formula>LEN(#REF!)=3</formula>
    </cfRule>
    <cfRule type="expression" dxfId="29" priority="38" stopIfTrue="1">
      <formula>"LARGO(B12)=7"</formula>
    </cfRule>
  </conditionalFormatting>
  <conditionalFormatting sqref="F22:F24">
    <cfRule type="expression" dxfId="28" priority="35" stopIfTrue="1">
      <formula>LEN(#REF!)=3</formula>
    </cfRule>
    <cfRule type="expression" dxfId="27" priority="36" stopIfTrue="1">
      <formula>"LARGO(B12)=7"</formula>
    </cfRule>
  </conditionalFormatting>
  <conditionalFormatting sqref="F22:F24">
    <cfRule type="expression" dxfId="26" priority="33" stopIfTrue="1">
      <formula>LEN(#REF!)=3</formula>
    </cfRule>
    <cfRule type="expression" dxfId="25" priority="34" stopIfTrue="1">
      <formula>"LARGO(B12)=7"</formula>
    </cfRule>
  </conditionalFormatting>
  <conditionalFormatting sqref="F36">
    <cfRule type="expression" dxfId="24" priority="31" stopIfTrue="1">
      <formula>LEN(#REF!)=3</formula>
    </cfRule>
    <cfRule type="expression" dxfId="23" priority="32" stopIfTrue="1">
      <formula>"LARGO(B12)=7"</formula>
    </cfRule>
  </conditionalFormatting>
  <conditionalFormatting sqref="D13:D16">
    <cfRule type="expression" dxfId="22" priority="30" stopIfTrue="1">
      <formula>LEN(A13)=7</formula>
    </cfRule>
  </conditionalFormatting>
  <conditionalFormatting sqref="C13:C16">
    <cfRule type="expression" dxfId="21" priority="18" stopIfTrue="1">
      <formula>LEN(A13)=3</formula>
    </cfRule>
  </conditionalFormatting>
  <conditionalFormatting sqref="D18:D20">
    <cfRule type="expression" dxfId="20" priority="29" stopIfTrue="1">
      <formula>LEN(A18)=7</formula>
    </cfRule>
  </conditionalFormatting>
  <conditionalFormatting sqref="D26:D30">
    <cfRule type="expression" dxfId="19" priority="28" stopIfTrue="1">
      <formula>LEN(A26)=7</formula>
    </cfRule>
  </conditionalFormatting>
  <conditionalFormatting sqref="F13:F16">
    <cfRule type="expression" dxfId="18" priority="25" stopIfTrue="1">
      <formula>LEN(#REF!)=3</formula>
    </cfRule>
    <cfRule type="expression" dxfId="17" priority="26" stopIfTrue="1">
      <formula>"LARGO(B12)=7"</formula>
    </cfRule>
  </conditionalFormatting>
  <conditionalFormatting sqref="F18:F20">
    <cfRule type="expression" dxfId="16" priority="23" stopIfTrue="1">
      <formula>LEN(#REF!)=3</formula>
    </cfRule>
    <cfRule type="expression" dxfId="15" priority="24" stopIfTrue="1">
      <formula>"LARGO(B12)=7"</formula>
    </cfRule>
  </conditionalFormatting>
  <conditionalFormatting sqref="F22:F24">
    <cfRule type="expression" dxfId="14" priority="21" stopIfTrue="1">
      <formula>LEN(#REF!)=3</formula>
    </cfRule>
    <cfRule type="expression" dxfId="13" priority="22" stopIfTrue="1">
      <formula>"LARGO(B12)=7"</formula>
    </cfRule>
  </conditionalFormatting>
  <conditionalFormatting sqref="F26:F30">
    <cfRule type="expression" dxfId="12" priority="19" stopIfTrue="1">
      <formula>LEN(#REF!)=3</formula>
    </cfRule>
    <cfRule type="expression" dxfId="11" priority="20" stopIfTrue="1">
      <formula>"LARGO(B12)=7"</formula>
    </cfRule>
  </conditionalFormatting>
  <conditionalFormatting sqref="E10:E11">
    <cfRule type="expression" dxfId="10" priority="17" stopIfTrue="1">
      <formula>LEN(A10)=7</formula>
    </cfRule>
  </conditionalFormatting>
  <conditionalFormatting sqref="C19">
    <cfRule type="expression" dxfId="9" priority="16" stopIfTrue="1">
      <formula>LEN(A19)=3</formula>
    </cfRule>
  </conditionalFormatting>
  <conditionalFormatting sqref="C23">
    <cfRule type="expression" dxfId="8" priority="15" stopIfTrue="1">
      <formula>LEN(A23)=3</formula>
    </cfRule>
  </conditionalFormatting>
  <conditionalFormatting sqref="C26:C30">
    <cfRule type="expression" dxfId="7" priority="14" stopIfTrue="1">
      <formula>LEN(A26)=3</formula>
    </cfRule>
  </conditionalFormatting>
  <conditionalFormatting sqref="C32:C39">
    <cfRule type="expression" dxfId="6" priority="13" stopIfTrue="1">
      <formula>LEN(A32)=3</formula>
    </cfRule>
  </conditionalFormatting>
  <conditionalFormatting sqref="E13:E16">
    <cfRule type="expression" dxfId="5" priority="12" stopIfTrue="1">
      <formula>LEN(A13)=7</formula>
    </cfRule>
  </conditionalFormatting>
  <conditionalFormatting sqref="E18:E20">
    <cfRule type="expression" dxfId="4" priority="11" stopIfTrue="1">
      <formula>LEN(A18)=7</formula>
    </cfRule>
  </conditionalFormatting>
  <conditionalFormatting sqref="E22:E24">
    <cfRule type="expression" dxfId="3" priority="10" stopIfTrue="1">
      <formula>LEN(A22)=7</formula>
    </cfRule>
  </conditionalFormatting>
  <conditionalFormatting sqref="E26:E30">
    <cfRule type="expression" dxfId="2" priority="9" stopIfTrue="1">
      <formula>LEN(A26)=7</formula>
    </cfRule>
  </conditionalFormatting>
  <conditionalFormatting sqref="C66:C69">
    <cfRule type="expression" dxfId="1" priority="7" stopIfTrue="1">
      <formula>LEN(A66)=3</formula>
    </cfRule>
  </conditionalFormatting>
  <conditionalFormatting sqref="C65">
    <cfRule type="expression" dxfId="0" priority="1" stopIfTrue="1">
      <formula>LEN(A65)=3</formula>
    </cfRule>
  </conditionalFormatting>
  <printOptions horizontalCentered="1"/>
  <pageMargins left="0.19685039370078741" right="0.19685039370078741" top="0.39370078740157483" bottom="0.98425196850393704" header="0" footer="0.39370078740157483"/>
  <pageSetup scale="65" orientation="portrait" r:id="rId1"/>
  <headerFooter alignWithMargins="0">
    <oddFooter>&amp;C&amp;"Arial,Normal"&amp;8&amp;G</oddFooter>
  </headerFooter>
  <rowBreaks count="1" manualBreakCount="1">
    <brk id="41" min="1" max="6" man="1"/>
  </rowBreaks>
  <ignoredErrors>
    <ignoredError sqref="G103" unlockedFormula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view="pageBreakPreview" topLeftCell="A7" zoomScale="142" zoomScaleNormal="100" zoomScaleSheetLayoutView="142" workbookViewId="0">
      <selection activeCell="G21" sqref="B1:G21"/>
    </sheetView>
  </sheetViews>
  <sheetFormatPr baseColWidth="10" defaultRowHeight="12.75" x14ac:dyDescent="0.25"/>
  <cols>
    <col min="1" max="1" width="3.42578125" style="77" customWidth="1"/>
    <col min="2" max="2" width="11.42578125" style="77"/>
    <col min="3" max="3" width="15.140625" style="77" customWidth="1"/>
    <col min="4" max="5" width="11.42578125" style="77"/>
    <col min="6" max="6" width="14.28515625" style="77" customWidth="1"/>
    <col min="7" max="7" width="18.85546875" style="77" customWidth="1"/>
    <col min="8" max="9" width="11.42578125" style="77"/>
    <col min="10" max="10" width="13.28515625" style="77" bestFit="1" customWidth="1"/>
    <col min="11" max="16384" width="11.42578125" style="77"/>
  </cols>
  <sheetData>
    <row r="1" spans="2:7" ht="15" customHeight="1" x14ac:dyDescent="0.25">
      <c r="B1" s="179" t="s">
        <v>183</v>
      </c>
      <c r="C1" s="180"/>
      <c r="D1" s="180"/>
      <c r="E1" s="180"/>
      <c r="F1" s="180"/>
      <c r="G1" s="181"/>
    </row>
    <row r="2" spans="2:7" x14ac:dyDescent="0.25">
      <c r="B2" s="182"/>
      <c r="C2" s="183"/>
      <c r="D2" s="183"/>
      <c r="E2" s="183"/>
      <c r="F2" s="183"/>
      <c r="G2" s="184"/>
    </row>
    <row r="3" spans="2:7" x14ac:dyDescent="0.25">
      <c r="B3" s="176" t="s">
        <v>10</v>
      </c>
      <c r="C3" s="177"/>
      <c r="D3" s="177"/>
      <c r="E3" s="177"/>
      <c r="F3" s="177"/>
      <c r="G3" s="178"/>
    </row>
    <row r="4" spans="2:7" ht="52.5" customHeight="1" x14ac:dyDescent="0.25">
      <c r="B4" s="168" t="s">
        <v>171</v>
      </c>
      <c r="C4" s="169"/>
      <c r="D4" s="169"/>
      <c r="E4" s="169"/>
      <c r="F4" s="170"/>
      <c r="G4" s="78">
        <f>+'COROZAL PRESUP 1'!G49</f>
        <v>803096926</v>
      </c>
    </row>
    <row r="5" spans="2:7" ht="52.5" customHeight="1" x14ac:dyDescent="0.25">
      <c r="B5" s="168" t="s">
        <v>174</v>
      </c>
      <c r="C5" s="169"/>
      <c r="D5" s="169"/>
      <c r="E5" s="169"/>
      <c r="F5" s="170"/>
      <c r="G5" s="78">
        <f>+'COROZAL PRESUP 2'!G47</f>
        <v>543366925</v>
      </c>
    </row>
    <row r="6" spans="2:7" ht="37.5" customHeight="1" x14ac:dyDescent="0.25">
      <c r="B6" s="168" t="s">
        <v>173</v>
      </c>
      <c r="C6" s="169"/>
      <c r="D6" s="169"/>
      <c r="E6" s="169"/>
      <c r="F6" s="170"/>
      <c r="G6" s="78">
        <f>+'COROZAL PRESUP 3'!G41</f>
        <v>1623635945</v>
      </c>
    </row>
    <row r="7" spans="2:7" ht="21" customHeight="1" x14ac:dyDescent="0.25">
      <c r="B7" s="171" t="s">
        <v>179</v>
      </c>
      <c r="C7" s="172"/>
      <c r="D7" s="172"/>
      <c r="E7" s="172"/>
      <c r="F7" s="173"/>
      <c r="G7" s="79">
        <f>+ROUND(SUM(G4:G6),0)</f>
        <v>2970099796</v>
      </c>
    </row>
    <row r="8" spans="2:7" ht="16.5" customHeight="1" x14ac:dyDescent="0.25">
      <c r="B8" s="185" t="s">
        <v>202</v>
      </c>
      <c r="C8" s="186"/>
      <c r="D8" s="186"/>
      <c r="E8" s="186"/>
      <c r="F8" s="187"/>
      <c r="G8" s="80">
        <f>+ROUND(G7*33%,0)</f>
        <v>980132933</v>
      </c>
    </row>
    <row r="9" spans="2:7" x14ac:dyDescent="0.25">
      <c r="B9" s="174" t="s">
        <v>61</v>
      </c>
      <c r="C9" s="175"/>
      <c r="D9" s="175"/>
      <c r="E9" s="175"/>
      <c r="F9" s="81">
        <v>0.16</v>
      </c>
      <c r="G9" s="80">
        <f>+ROUND(G7*5%*16%,0)</f>
        <v>23760798</v>
      </c>
    </row>
    <row r="10" spans="2:7" x14ac:dyDescent="0.25">
      <c r="B10" s="144" t="s">
        <v>62</v>
      </c>
      <c r="C10" s="145"/>
      <c r="D10" s="145"/>
      <c r="E10" s="145"/>
      <c r="F10" s="145"/>
      <c r="G10" s="40">
        <f>+ROUND(SUM(G7:G9),0)</f>
        <v>3973993527</v>
      </c>
    </row>
    <row r="11" spans="2:7" x14ac:dyDescent="0.25">
      <c r="B11" s="82"/>
      <c r="C11" s="83"/>
      <c r="D11" s="83"/>
      <c r="E11" s="83"/>
      <c r="F11" s="83"/>
      <c r="G11" s="84"/>
    </row>
    <row r="12" spans="2:7" x14ac:dyDescent="0.25">
      <c r="B12" s="176" t="s">
        <v>64</v>
      </c>
      <c r="C12" s="177"/>
      <c r="D12" s="177"/>
      <c r="E12" s="177"/>
      <c r="F12" s="177"/>
      <c r="G12" s="178"/>
    </row>
    <row r="13" spans="2:7" ht="43.5" customHeight="1" x14ac:dyDescent="0.25">
      <c r="B13" s="168" t="s">
        <v>176</v>
      </c>
      <c r="C13" s="169"/>
      <c r="D13" s="169"/>
      <c r="E13" s="169"/>
      <c r="F13" s="170"/>
      <c r="G13" s="78">
        <f>+'COROZAL PRESUP 1'!G114</f>
        <v>517278728</v>
      </c>
    </row>
    <row r="14" spans="2:7" ht="43.5" customHeight="1" x14ac:dyDescent="0.25">
      <c r="B14" s="168" t="s">
        <v>178</v>
      </c>
      <c r="C14" s="169"/>
      <c r="D14" s="169"/>
      <c r="E14" s="169"/>
      <c r="F14" s="170"/>
      <c r="G14" s="78">
        <f>+'COROZAL PRESUP 2'!G110</f>
        <v>535452424</v>
      </c>
    </row>
    <row r="15" spans="2:7" ht="44.25" customHeight="1" x14ac:dyDescent="0.25">
      <c r="B15" s="168" t="s">
        <v>177</v>
      </c>
      <c r="C15" s="169"/>
      <c r="D15" s="169"/>
      <c r="E15" s="169"/>
      <c r="F15" s="170"/>
      <c r="G15" s="78">
        <f>+'COROZAL PRESUP 3'!G102</f>
        <v>625407222</v>
      </c>
    </row>
    <row r="16" spans="2:7" x14ac:dyDescent="0.25">
      <c r="B16" s="171" t="s">
        <v>180</v>
      </c>
      <c r="C16" s="172"/>
      <c r="D16" s="172"/>
      <c r="E16" s="172"/>
      <c r="F16" s="173"/>
      <c r="G16" s="79">
        <f>+ROUND(SUM(G13:G15),0)</f>
        <v>1678138374</v>
      </c>
    </row>
    <row r="17" spans="2:10" x14ac:dyDescent="0.25">
      <c r="B17" s="174" t="s">
        <v>60</v>
      </c>
      <c r="C17" s="175"/>
      <c r="D17" s="175"/>
      <c r="E17" s="175"/>
      <c r="F17" s="81"/>
      <c r="G17" s="80">
        <v>201376606</v>
      </c>
    </row>
    <row r="18" spans="2:10" x14ac:dyDescent="0.25">
      <c r="B18" s="144" t="s">
        <v>181</v>
      </c>
      <c r="C18" s="145"/>
      <c r="D18" s="145"/>
      <c r="E18" s="145"/>
      <c r="F18" s="145"/>
      <c r="G18" s="40">
        <f>+ROUND(SUM(G16:G17),0)</f>
        <v>1879514980</v>
      </c>
    </row>
    <row r="19" spans="2:10" x14ac:dyDescent="0.25">
      <c r="B19" s="82"/>
      <c r="C19" s="83"/>
      <c r="D19" s="83"/>
      <c r="E19" s="83"/>
      <c r="F19" s="83"/>
      <c r="G19" s="84"/>
    </row>
    <row r="20" spans="2:10" x14ac:dyDescent="0.25">
      <c r="B20" s="148" t="s">
        <v>182</v>
      </c>
      <c r="C20" s="149"/>
      <c r="D20" s="149"/>
      <c r="E20" s="149"/>
      <c r="F20" s="167"/>
      <c r="G20" s="40">
        <f>+G10+G18</f>
        <v>5853508507</v>
      </c>
      <c r="J20" s="88"/>
    </row>
    <row r="21" spans="2:10" ht="13.5" thickBot="1" x14ac:dyDescent="0.3">
      <c r="B21" s="85"/>
      <c r="C21" s="86"/>
      <c r="D21" s="86"/>
      <c r="E21" s="86"/>
      <c r="F21" s="86"/>
      <c r="G21" s="87"/>
      <c r="J21" s="88"/>
    </row>
    <row r="23" spans="2:10" x14ac:dyDescent="0.25">
      <c r="G23" s="88"/>
    </row>
    <row r="24" spans="2:10" x14ac:dyDescent="0.25">
      <c r="G24" s="88"/>
    </row>
    <row r="26" spans="2:10" x14ac:dyDescent="0.25">
      <c r="G26" s="88"/>
    </row>
  </sheetData>
  <sheetProtection algorithmName="SHA-512" hashValue="562vlH4S1OZeh4pVTJVzlXdHHRyxMoL9QtR5XteacLOUBSyC8ZuykSHyKcR5y+YMYOtE4MoUE6q8Dlrxx3IMnQ==" saltValue="jgKF5UWhaAJ4UAcjPkPobA==" spinCount="100000" sheet="1" objects="1" scenarios="1" selectLockedCells="1" selectUnlockedCells="1"/>
  <mergeCells count="17">
    <mergeCell ref="B3:G3"/>
    <mergeCell ref="B12:G12"/>
    <mergeCell ref="B1:G2"/>
    <mergeCell ref="B8:F8"/>
    <mergeCell ref="B13:F13"/>
    <mergeCell ref="B4:F4"/>
    <mergeCell ref="B9:E9"/>
    <mergeCell ref="B10:F10"/>
    <mergeCell ref="B5:F5"/>
    <mergeCell ref="B6:F6"/>
    <mergeCell ref="B7:F7"/>
    <mergeCell ref="B18:F18"/>
    <mergeCell ref="B20:F20"/>
    <mergeCell ref="B14:F14"/>
    <mergeCell ref="B15:F15"/>
    <mergeCell ref="B16:F16"/>
    <mergeCell ref="B17:E17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COROZAL PRESUP 1</vt:lpstr>
      <vt:lpstr>COROZAL PRESUP 2</vt:lpstr>
      <vt:lpstr>COROZAL PRESUP 3</vt:lpstr>
      <vt:lpstr>CONSOLIDADO</vt:lpstr>
      <vt:lpstr>CONSOLIDADO!Área_de_impresión</vt:lpstr>
      <vt:lpstr>'COROZAL PRESUP 1'!Área_de_impresión</vt:lpstr>
      <vt:lpstr>'COROZAL PRESUP 2'!Área_de_impresión</vt:lpstr>
      <vt:lpstr>'COROZAL PRESUP 3'!Área_de_impresión</vt:lpstr>
      <vt:lpstr>'COROZAL PRESUP 1'!Títulos_a_imprimir</vt:lpstr>
      <vt:lpstr>'COROZAL PRESUP 2'!Títulos_a_imprimir</vt:lpstr>
      <vt:lpstr>'COROZAL PRESUP 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GIOVANNY GOMEZ HENAO</dc:creator>
  <cp:lastModifiedBy>JOSE JAVIER HERRERA GOMEZ</cp:lastModifiedBy>
  <dcterms:created xsi:type="dcterms:W3CDTF">2015-07-24T00:52:35Z</dcterms:created>
  <dcterms:modified xsi:type="dcterms:W3CDTF">2015-08-25T18:56:20Z</dcterms:modified>
</cp:coreProperties>
</file>