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firstSheet="9" activeTab="20"/>
  </bookViews>
  <sheets>
    <sheet name="RM OC" sheetId="1" r:id="rId1"/>
    <sheet name="S1 OC" sheetId="2" r:id="rId2"/>
    <sheet name="S2 OC" sheetId="3" r:id="rId3"/>
    <sheet name="S3 OC" sheetId="4" r:id="rId4"/>
    <sheet name="S4 OC" sheetId="5" r:id="rId5"/>
    <sheet name="S5 OC" sheetId="6" r:id="rId6"/>
    <sheet name="S6 OC" sheetId="7" r:id="rId7"/>
    <sheet name="S7 OC" sheetId="8" r:id="rId8"/>
    <sheet name="S8 OC" sheetId="9" r:id="rId9"/>
    <sheet name="MACRO OC" sheetId="10" r:id="rId10"/>
    <sheet name="RM SUM" sheetId="12" r:id="rId11"/>
    <sheet name="S1 SUM" sheetId="13" r:id="rId12"/>
    <sheet name="S2 SUM" sheetId="14" r:id="rId13"/>
    <sheet name="S3 SUM" sheetId="15" r:id="rId14"/>
    <sheet name="S4 SUM" sheetId="16" r:id="rId15"/>
    <sheet name="S5 SUM" sheetId="17" r:id="rId16"/>
    <sheet name="S6 SUM" sheetId="18" r:id="rId17"/>
    <sheet name="S7 SUM" sheetId="19" r:id="rId18"/>
    <sheet name="S8 SUM" sheetId="20" r:id="rId19"/>
    <sheet name="MACRO SUM" sheetId="21" r:id="rId20"/>
    <sheet name="RESUMEN" sheetId="11" r:id="rId2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1" l="1"/>
  <c r="F18" i="11"/>
  <c r="F74" i="21"/>
  <c r="F73" i="21"/>
  <c r="F9" i="1" l="1"/>
  <c r="F77" i="21" l="1"/>
  <c r="F76" i="21"/>
  <c r="F71" i="21"/>
  <c r="F69" i="21"/>
  <c r="F67" i="21"/>
  <c r="F63" i="21"/>
  <c r="F61" i="21"/>
  <c r="F59" i="21"/>
  <c r="F57" i="21"/>
  <c r="F56" i="21"/>
  <c r="F55" i="21"/>
  <c r="F54" i="21"/>
  <c r="F53" i="21"/>
  <c r="F50" i="21"/>
  <c r="F49" i="21"/>
  <c r="F48" i="21"/>
  <c r="F45" i="21"/>
  <c r="F42" i="21"/>
  <c r="F41" i="21"/>
  <c r="F40" i="21"/>
  <c r="F36" i="21"/>
  <c r="F35" i="21"/>
  <c r="F34" i="21"/>
  <c r="F31" i="21"/>
  <c r="F30" i="21"/>
  <c r="F29" i="21"/>
  <c r="F26" i="21"/>
  <c r="F25" i="21"/>
  <c r="F24" i="21"/>
  <c r="F23" i="21"/>
  <c r="F22" i="21"/>
  <c r="F21" i="21"/>
  <c r="F17" i="21"/>
  <c r="F16" i="21"/>
  <c r="F15" i="21"/>
  <c r="F14" i="21"/>
  <c r="F13" i="21"/>
  <c r="F10" i="21"/>
  <c r="F86" i="20"/>
  <c r="F85" i="20"/>
  <c r="F84" i="20"/>
  <c r="F81" i="20"/>
  <c r="F79" i="20"/>
  <c r="F78" i="20"/>
  <c r="F74" i="20"/>
  <c r="F71" i="20"/>
  <c r="F67" i="20"/>
  <c r="F63" i="20"/>
  <c r="F60" i="20"/>
  <c r="F57" i="20"/>
  <c r="F54" i="20"/>
  <c r="F53" i="20"/>
  <c r="F49" i="20"/>
  <c r="F48" i="20"/>
  <c r="F46" i="20"/>
  <c r="F45" i="20"/>
  <c r="F44" i="20"/>
  <c r="F41" i="20"/>
  <c r="F40" i="20"/>
  <c r="F39" i="20"/>
  <c r="F38" i="20"/>
  <c r="F36" i="20"/>
  <c r="F35" i="20"/>
  <c r="F32" i="20"/>
  <c r="F30" i="20"/>
  <c r="F29" i="20"/>
  <c r="F28" i="20"/>
  <c r="F27" i="20"/>
  <c r="F25" i="20"/>
  <c r="F23" i="20"/>
  <c r="F21" i="20"/>
  <c r="F19" i="20"/>
  <c r="F16" i="20"/>
  <c r="F14" i="20"/>
  <c r="F13" i="20"/>
  <c r="F12" i="20"/>
  <c r="F73" i="19"/>
  <c r="F71" i="19"/>
  <c r="F70" i="19"/>
  <c r="F69" i="19"/>
  <c r="F66" i="19"/>
  <c r="F64" i="19"/>
  <c r="F63" i="19"/>
  <c r="F59" i="19"/>
  <c r="F57" i="19"/>
  <c r="F53" i="19"/>
  <c r="F50" i="19"/>
  <c r="F47" i="19"/>
  <c r="F43" i="19"/>
  <c r="F41" i="19"/>
  <c r="F40" i="19"/>
  <c r="F37" i="19"/>
  <c r="F36" i="19"/>
  <c r="F35" i="19"/>
  <c r="F34" i="19"/>
  <c r="F32" i="19"/>
  <c r="F30" i="19"/>
  <c r="F29" i="19"/>
  <c r="F26" i="19"/>
  <c r="F25" i="19"/>
  <c r="F22" i="19"/>
  <c r="F20" i="19"/>
  <c r="F19" i="19"/>
  <c r="F15" i="19"/>
  <c r="F13" i="19"/>
  <c r="F12" i="19"/>
  <c r="F86" i="18"/>
  <c r="F84" i="18"/>
  <c r="F83" i="18"/>
  <c r="F82" i="18"/>
  <c r="F79" i="18"/>
  <c r="F77" i="18"/>
  <c r="F73" i="18"/>
  <c r="F70" i="18"/>
  <c r="F66" i="18"/>
  <c r="F65" i="18"/>
  <c r="F64" i="18"/>
  <c r="F59" i="18"/>
  <c r="F56" i="18"/>
  <c r="F54" i="18"/>
  <c r="F51" i="18"/>
  <c r="F50" i="18"/>
  <c r="F47" i="18"/>
  <c r="F46" i="18"/>
  <c r="F42" i="18"/>
  <c r="F41" i="18"/>
  <c r="F39" i="18"/>
  <c r="F38" i="18"/>
  <c r="F35" i="18"/>
  <c r="F34" i="18"/>
  <c r="F33" i="18"/>
  <c r="F32" i="18"/>
  <c r="F30" i="18"/>
  <c r="F29" i="18"/>
  <c r="F27" i="18"/>
  <c r="F24" i="18"/>
  <c r="F21" i="18"/>
  <c r="F19" i="18"/>
  <c r="F14" i="18"/>
  <c r="F12" i="18"/>
  <c r="F57" i="17"/>
  <c r="F56" i="17"/>
  <c r="F55" i="17"/>
  <c r="F52" i="17"/>
  <c r="F50" i="17"/>
  <c r="F46" i="17"/>
  <c r="F42" i="17"/>
  <c r="F38" i="17"/>
  <c r="F36" i="17"/>
  <c r="F33" i="17"/>
  <c r="F32" i="17"/>
  <c r="F31" i="17"/>
  <c r="F30" i="17"/>
  <c r="F28" i="17"/>
  <c r="F26" i="17"/>
  <c r="F23" i="17"/>
  <c r="F21" i="17"/>
  <c r="F19" i="17"/>
  <c r="F17" i="17"/>
  <c r="F14" i="17"/>
  <c r="F12" i="17"/>
  <c r="F67" i="16"/>
  <c r="F66" i="16"/>
  <c r="F65" i="16"/>
  <c r="F62" i="16"/>
  <c r="F60" i="16"/>
  <c r="F56" i="16"/>
  <c r="F53" i="16"/>
  <c r="F49" i="16"/>
  <c r="F46" i="16"/>
  <c r="F43" i="16"/>
  <c r="F39" i="16"/>
  <c r="F38" i="16"/>
  <c r="F35" i="16"/>
  <c r="F34" i="16"/>
  <c r="F33" i="16"/>
  <c r="F32" i="16"/>
  <c r="F30" i="16"/>
  <c r="F29" i="16"/>
  <c r="F27" i="16"/>
  <c r="F24" i="16"/>
  <c r="F23" i="16"/>
  <c r="F21" i="16"/>
  <c r="F19" i="16"/>
  <c r="F18" i="16"/>
  <c r="F14" i="16"/>
  <c r="F12" i="16"/>
  <c r="F11" i="16"/>
  <c r="F64" i="15"/>
  <c r="F63" i="15"/>
  <c r="F62" i="15"/>
  <c r="F59" i="15"/>
  <c r="F56" i="15"/>
  <c r="F52" i="15"/>
  <c r="F50" i="15"/>
  <c r="F46" i="15"/>
  <c r="F43" i="15"/>
  <c r="F42" i="15"/>
  <c r="F40" i="15"/>
  <c r="F39" i="15"/>
  <c r="F38" i="15"/>
  <c r="F35" i="15"/>
  <c r="F34" i="15"/>
  <c r="F33" i="15"/>
  <c r="F32" i="15"/>
  <c r="F30" i="15"/>
  <c r="F29" i="15"/>
  <c r="F27" i="15"/>
  <c r="F25" i="15"/>
  <c r="F24" i="15"/>
  <c r="F23" i="15"/>
  <c r="F21" i="15"/>
  <c r="F16" i="15"/>
  <c r="F14" i="15"/>
  <c r="F13" i="15"/>
  <c r="F12" i="15"/>
  <c r="F65" i="15" s="1"/>
  <c r="F88" i="14"/>
  <c r="F87" i="14"/>
  <c r="F86" i="14"/>
  <c r="F83" i="14"/>
  <c r="F82" i="14"/>
  <c r="F81" i="14"/>
  <c r="F79" i="14"/>
  <c r="F76" i="14"/>
  <c r="F72" i="14"/>
  <c r="F69" i="14"/>
  <c r="F65" i="14"/>
  <c r="F64" i="14"/>
  <c r="F63" i="14"/>
  <c r="F60" i="14"/>
  <c r="F57" i="14"/>
  <c r="F54" i="14"/>
  <c r="F51" i="14"/>
  <c r="F48" i="14"/>
  <c r="F45" i="14"/>
  <c r="F44" i="14"/>
  <c r="F41" i="14"/>
  <c r="F40" i="14"/>
  <c r="F39" i="14"/>
  <c r="F38" i="14"/>
  <c r="F36" i="14"/>
  <c r="F35" i="14"/>
  <c r="F34" i="14"/>
  <c r="F32" i="14"/>
  <c r="F31" i="14"/>
  <c r="F30" i="14"/>
  <c r="F27" i="14"/>
  <c r="F25" i="14"/>
  <c r="F24" i="14"/>
  <c r="F22" i="14"/>
  <c r="F21" i="14"/>
  <c r="F19" i="14"/>
  <c r="F18" i="14"/>
  <c r="F15" i="14"/>
  <c r="F13" i="14"/>
  <c r="F12" i="14"/>
  <c r="F11" i="14"/>
  <c r="F85" i="13"/>
  <c r="F84" i="13"/>
  <c r="F83" i="13"/>
  <c r="F80" i="13"/>
  <c r="F77" i="13"/>
  <c r="F76" i="13"/>
  <c r="F72" i="13"/>
  <c r="F70" i="13"/>
  <c r="F66" i="13"/>
  <c r="F65" i="13"/>
  <c r="F64" i="13"/>
  <c r="F61" i="13"/>
  <c r="F58" i="13"/>
  <c r="F57" i="13"/>
  <c r="F54" i="13"/>
  <c r="F53" i="13"/>
  <c r="F49" i="13"/>
  <c r="F48" i="13"/>
  <c r="F46" i="13"/>
  <c r="F45" i="13"/>
  <c r="F44" i="13"/>
  <c r="F42" i="13"/>
  <c r="F41" i="13"/>
  <c r="F40" i="13"/>
  <c r="F39" i="13"/>
  <c r="F37" i="13"/>
  <c r="F36" i="13"/>
  <c r="F35" i="13"/>
  <c r="F33" i="13"/>
  <c r="F30" i="13"/>
  <c r="F29" i="13"/>
  <c r="F28" i="13"/>
  <c r="F27" i="13"/>
  <c r="F25" i="13"/>
  <c r="F23" i="13"/>
  <c r="F21" i="13"/>
  <c r="F19" i="13"/>
  <c r="F16" i="13"/>
  <c r="F14" i="13"/>
  <c r="F13" i="13"/>
  <c r="F12" i="13"/>
  <c r="F129" i="12"/>
  <c r="F128" i="12"/>
  <c r="F127" i="12"/>
  <c r="F125" i="12"/>
  <c r="F124" i="12"/>
  <c r="F123" i="12"/>
  <c r="F122" i="12"/>
  <c r="F120" i="12"/>
  <c r="F117" i="12"/>
  <c r="F115" i="12"/>
  <c r="F114" i="12"/>
  <c r="F113" i="12"/>
  <c r="F112" i="12"/>
  <c r="F111" i="12"/>
  <c r="F107" i="12"/>
  <c r="F105" i="12"/>
  <c r="F102" i="12"/>
  <c r="F100" i="12"/>
  <c r="F98" i="12"/>
  <c r="F95" i="12"/>
  <c r="F91" i="12"/>
  <c r="F88" i="12"/>
  <c r="F85" i="12"/>
  <c r="F82" i="12"/>
  <c r="F80" i="12"/>
  <c r="F79" i="12"/>
  <c r="F78" i="12"/>
  <c r="F77" i="12"/>
  <c r="F73" i="12"/>
  <c r="F72" i="12"/>
  <c r="F71" i="12"/>
  <c r="F70" i="12"/>
  <c r="F66" i="12"/>
  <c r="F62" i="12"/>
  <c r="F61" i="12"/>
  <c r="F60" i="12"/>
  <c r="F59" i="12"/>
  <c r="F57" i="12"/>
  <c r="F56" i="12"/>
  <c r="F54" i="12"/>
  <c r="F53" i="12"/>
  <c r="F52" i="12"/>
  <c r="F51" i="12"/>
  <c r="F48" i="12"/>
  <c r="F47" i="12"/>
  <c r="F45" i="12"/>
  <c r="F44" i="12"/>
  <c r="F43" i="12"/>
  <c r="F42" i="12"/>
  <c r="F41" i="12"/>
  <c r="F40" i="12"/>
  <c r="F39" i="12"/>
  <c r="F37" i="12"/>
  <c r="F36" i="12"/>
  <c r="F34" i="12"/>
  <c r="F33" i="12"/>
  <c r="F32" i="12"/>
  <c r="F31" i="12"/>
  <c r="F30" i="12"/>
  <c r="F28" i="12"/>
  <c r="F27" i="12"/>
  <c r="F26" i="12"/>
  <c r="F25" i="12"/>
  <c r="F23" i="12"/>
  <c r="F22" i="12"/>
  <c r="F21" i="12"/>
  <c r="F18" i="12"/>
  <c r="F16" i="12"/>
  <c r="F15" i="12"/>
  <c r="F14" i="12"/>
  <c r="F13" i="12"/>
  <c r="F12" i="12"/>
  <c r="F78" i="21" l="1"/>
  <c r="F87" i="20"/>
  <c r="F74" i="19"/>
  <c r="F87" i="18"/>
  <c r="F58" i="17"/>
  <c r="F68" i="16"/>
  <c r="F89" i="14"/>
  <c r="F86" i="13"/>
  <c r="F130" i="12"/>
  <c r="F64" i="10"/>
  <c r="F63" i="10"/>
  <c r="F61" i="10"/>
  <c r="F60" i="10"/>
  <c r="F58" i="10"/>
  <c r="F56" i="10"/>
  <c r="F54" i="10"/>
  <c r="F50" i="10"/>
  <c r="F48" i="10"/>
  <c r="F46" i="10"/>
  <c r="F44" i="10"/>
  <c r="F43" i="10"/>
  <c r="F42" i="10"/>
  <c r="F41" i="10"/>
  <c r="F38" i="10"/>
  <c r="F36" i="10"/>
  <c r="F35" i="10"/>
  <c r="F32" i="10"/>
  <c r="F29" i="10"/>
  <c r="F28" i="10"/>
  <c r="F26" i="10"/>
  <c r="F25" i="10"/>
  <c r="F24" i="10"/>
  <c r="F23" i="10"/>
  <c r="F22" i="10"/>
  <c r="F19" i="10"/>
  <c r="F16" i="10"/>
  <c r="F17" i="10" s="1"/>
  <c r="F13" i="10"/>
  <c r="F14" i="10" s="1"/>
  <c r="F10" i="10"/>
  <c r="F11" i="10" s="1"/>
  <c r="F64" i="9"/>
  <c r="F63" i="9"/>
  <c r="F60" i="9"/>
  <c r="F61" i="9" s="1"/>
  <c r="F57" i="9"/>
  <c r="F55" i="9"/>
  <c r="F58" i="9" s="1"/>
  <c r="F49" i="9"/>
  <c r="F47" i="9"/>
  <c r="F44" i="9"/>
  <c r="F43" i="9"/>
  <c r="F40" i="9"/>
  <c r="F38" i="9"/>
  <c r="F37" i="9"/>
  <c r="F34" i="9"/>
  <c r="F33" i="9"/>
  <c r="F31" i="9"/>
  <c r="F30" i="9"/>
  <c r="F29" i="9"/>
  <c r="F27" i="9"/>
  <c r="F50" i="9" s="1"/>
  <c r="F23" i="9"/>
  <c r="F22" i="9"/>
  <c r="F21" i="9"/>
  <c r="F20" i="9"/>
  <c r="F19" i="9"/>
  <c r="F16" i="9"/>
  <c r="F14" i="9"/>
  <c r="F17" i="9" s="1"/>
  <c r="F10" i="9"/>
  <c r="F11" i="9" s="1"/>
  <c r="F66" i="8"/>
  <c r="F11" i="8"/>
  <c r="F65" i="8"/>
  <c r="F64" i="8"/>
  <c r="F61" i="8"/>
  <c r="F62" i="8" s="1"/>
  <c r="F57" i="8"/>
  <c r="F55" i="8"/>
  <c r="F54" i="8"/>
  <c r="F51" i="8"/>
  <c r="F47" i="8"/>
  <c r="F45" i="8"/>
  <c r="F42" i="8"/>
  <c r="F41" i="8"/>
  <c r="F38" i="8"/>
  <c r="F36" i="8"/>
  <c r="F35" i="8"/>
  <c r="F33" i="8"/>
  <c r="F32" i="8"/>
  <c r="F30" i="8"/>
  <c r="F29" i="8"/>
  <c r="F27" i="8"/>
  <c r="F23" i="8"/>
  <c r="F22" i="8"/>
  <c r="F21" i="8"/>
  <c r="F20" i="8"/>
  <c r="F19" i="8"/>
  <c r="F24" i="8" s="1"/>
  <c r="F16" i="8"/>
  <c r="F14" i="8"/>
  <c r="F17" i="8" s="1"/>
  <c r="F10" i="8"/>
  <c r="F11" i="7"/>
  <c r="F69" i="7"/>
  <c r="F68" i="7"/>
  <c r="F67" i="7"/>
  <c r="F66" i="7"/>
  <c r="F70" i="7" s="1"/>
  <c r="F63" i="7"/>
  <c r="F62" i="7"/>
  <c r="F64" i="7" s="1"/>
  <c r="F58" i="7"/>
  <c r="F56" i="7"/>
  <c r="F55" i="7"/>
  <c r="F51" i="7"/>
  <c r="F49" i="7"/>
  <c r="F46" i="7"/>
  <c r="F43" i="7"/>
  <c r="F41" i="7"/>
  <c r="F40" i="7"/>
  <c r="F38" i="7"/>
  <c r="F37" i="7"/>
  <c r="F34" i="7"/>
  <c r="F33" i="7"/>
  <c r="F31" i="7"/>
  <c r="F29" i="7"/>
  <c r="F25" i="7"/>
  <c r="F24" i="7"/>
  <c r="F23" i="7"/>
  <c r="F22" i="7"/>
  <c r="F21" i="7"/>
  <c r="F20" i="7"/>
  <c r="F17" i="7"/>
  <c r="F18" i="7" s="1"/>
  <c r="F16" i="7"/>
  <c r="F14" i="7"/>
  <c r="F10" i="7"/>
  <c r="F49" i="6"/>
  <c r="F50" i="6" s="1"/>
  <c r="F46" i="6"/>
  <c r="F44" i="6"/>
  <c r="F41" i="6"/>
  <c r="F37" i="6"/>
  <c r="F35" i="6"/>
  <c r="F32" i="6"/>
  <c r="F29" i="6"/>
  <c r="F27" i="6"/>
  <c r="F25" i="6"/>
  <c r="F23" i="6"/>
  <c r="F19" i="6"/>
  <c r="F18" i="6"/>
  <c r="F17" i="6"/>
  <c r="F16" i="6"/>
  <c r="F13" i="6"/>
  <c r="F14" i="6" s="1"/>
  <c r="F10" i="6"/>
  <c r="F11" i="6" s="1"/>
  <c r="F61" i="5"/>
  <c r="F11" i="5"/>
  <c r="F63" i="5"/>
  <c r="F64" i="5" s="1"/>
  <c r="F60" i="5"/>
  <c r="F56" i="5"/>
  <c r="F54" i="5"/>
  <c r="F57" i="5" s="1"/>
  <c r="F51" i="5"/>
  <c r="F47" i="5"/>
  <c r="F46" i="5"/>
  <c r="F43" i="5"/>
  <c r="F40" i="5"/>
  <c r="F38" i="5"/>
  <c r="F37" i="5"/>
  <c r="F35" i="5"/>
  <c r="F34" i="5"/>
  <c r="F32" i="5"/>
  <c r="F31" i="5"/>
  <c r="F29" i="5"/>
  <c r="F25" i="5"/>
  <c r="F24" i="5"/>
  <c r="F23" i="5"/>
  <c r="F22" i="5"/>
  <c r="F21" i="5"/>
  <c r="F20" i="5"/>
  <c r="F17" i="5"/>
  <c r="F16" i="5"/>
  <c r="F14" i="5"/>
  <c r="F10" i="5"/>
  <c r="F11" i="4"/>
  <c r="F66" i="4"/>
  <c r="F64" i="4"/>
  <c r="F60" i="4"/>
  <c r="F58" i="4"/>
  <c r="F55" i="4"/>
  <c r="F61" i="4" s="1"/>
  <c r="F51" i="4"/>
  <c r="F48" i="4"/>
  <c r="F45" i="4"/>
  <c r="F42" i="4"/>
  <c r="F39" i="4"/>
  <c r="F38" i="4"/>
  <c r="F36" i="4"/>
  <c r="F35" i="4"/>
  <c r="F33" i="4"/>
  <c r="F32" i="4"/>
  <c r="F31" i="4"/>
  <c r="F29" i="4"/>
  <c r="F25" i="4"/>
  <c r="F24" i="4"/>
  <c r="F23" i="4"/>
  <c r="F22" i="4"/>
  <c r="F21" i="4"/>
  <c r="F20" i="4"/>
  <c r="F17" i="4"/>
  <c r="F16" i="4"/>
  <c r="F14" i="4"/>
  <c r="F10" i="4"/>
  <c r="F72" i="3"/>
  <c r="F78" i="3"/>
  <c r="F77" i="3"/>
  <c r="F76" i="3"/>
  <c r="F75" i="3"/>
  <c r="F74" i="3"/>
  <c r="F71" i="3"/>
  <c r="F69" i="3"/>
  <c r="F65" i="3"/>
  <c r="F63" i="3"/>
  <c r="F62" i="3"/>
  <c r="F59" i="3"/>
  <c r="F55" i="3"/>
  <c r="F53" i="3"/>
  <c r="F50" i="3"/>
  <c r="F47" i="3"/>
  <c r="F44" i="3"/>
  <c r="F43" i="3"/>
  <c r="F41" i="3"/>
  <c r="F39" i="3"/>
  <c r="F37" i="3"/>
  <c r="F36" i="3"/>
  <c r="F34" i="3"/>
  <c r="F33" i="3"/>
  <c r="F32" i="3"/>
  <c r="F30" i="3"/>
  <c r="F25" i="3"/>
  <c r="F24" i="3"/>
  <c r="F23" i="3"/>
  <c r="F22" i="3"/>
  <c r="F21" i="3"/>
  <c r="F20" i="3"/>
  <c r="F17" i="3"/>
  <c r="F16" i="3"/>
  <c r="F14" i="3"/>
  <c r="F10" i="3"/>
  <c r="F11" i="3" s="1"/>
  <c r="F75" i="2"/>
  <c r="F74" i="2"/>
  <c r="F73" i="2"/>
  <c r="F76" i="2" s="1"/>
  <c r="F70" i="2"/>
  <c r="F68" i="2"/>
  <c r="F71" i="2" s="1"/>
  <c r="F64" i="2"/>
  <c r="F62" i="2"/>
  <c r="F59" i="2"/>
  <c r="F65" i="2" s="1"/>
  <c r="F55" i="2"/>
  <c r="F53" i="2"/>
  <c r="F50" i="2"/>
  <c r="F49" i="2"/>
  <c r="F46" i="2"/>
  <c r="F43" i="2"/>
  <c r="F42" i="2"/>
  <c r="F40" i="2"/>
  <c r="F39" i="2"/>
  <c r="F36" i="2"/>
  <c r="F35" i="2"/>
  <c r="F33" i="2"/>
  <c r="F56" i="2" s="1"/>
  <c r="F32" i="2"/>
  <c r="F31" i="2"/>
  <c r="F29" i="2"/>
  <c r="F25" i="2"/>
  <c r="F24" i="2"/>
  <c r="F23" i="2"/>
  <c r="F22" i="2"/>
  <c r="F21" i="2"/>
  <c r="F20" i="2"/>
  <c r="F26" i="2" s="1"/>
  <c r="F17" i="2"/>
  <c r="F16" i="2"/>
  <c r="F14" i="2"/>
  <c r="F10" i="2"/>
  <c r="F11" i="2" s="1"/>
  <c r="F70" i="1"/>
  <c r="F69" i="1"/>
  <c r="F66" i="1"/>
  <c r="F67" i="1" s="1"/>
  <c r="F62" i="1"/>
  <c r="F60" i="1"/>
  <c r="F63" i="1" s="1"/>
  <c r="F56" i="1"/>
  <c r="F55" i="1"/>
  <c r="F53" i="1"/>
  <c r="F50" i="1"/>
  <c r="F48" i="1"/>
  <c r="F47" i="1"/>
  <c r="F44" i="1"/>
  <c r="F43" i="1"/>
  <c r="F41" i="1"/>
  <c r="F40" i="1"/>
  <c r="F38" i="1"/>
  <c r="F37" i="1"/>
  <c r="F36" i="1"/>
  <c r="F34" i="1"/>
  <c r="F33" i="1"/>
  <c r="F32" i="1"/>
  <c r="F31" i="1"/>
  <c r="F30" i="1"/>
  <c r="F28" i="1"/>
  <c r="F23" i="1"/>
  <c r="F22" i="1"/>
  <c r="F21" i="1"/>
  <c r="F20" i="1"/>
  <c r="F19" i="1"/>
  <c r="F16" i="1"/>
  <c r="F14" i="1"/>
  <c r="F12" i="1"/>
  <c r="F10" i="1"/>
  <c r="F13" i="11" l="1"/>
  <c r="F14" i="11" s="1"/>
  <c r="F15" i="11" s="1"/>
  <c r="F39" i="10"/>
  <c r="F65" i="10"/>
  <c r="F24" i="9"/>
  <c r="F65" i="9" s="1"/>
  <c r="F48" i="8"/>
  <c r="F67" i="8"/>
  <c r="F26" i="7"/>
  <c r="F52" i="7"/>
  <c r="F59" i="7"/>
  <c r="F71" i="7"/>
  <c r="F20" i="6"/>
  <c r="F51" i="6" s="1"/>
  <c r="F38" i="6"/>
  <c r="F47" i="6"/>
  <c r="F48" i="5"/>
  <c r="F65" i="5" s="1"/>
  <c r="F26" i="5"/>
  <c r="F18" i="5"/>
  <c r="F52" i="4"/>
  <c r="F26" i="4"/>
  <c r="F18" i="4"/>
  <c r="F68" i="4" s="1"/>
  <c r="F67" i="4"/>
  <c r="F26" i="3"/>
  <c r="F56" i="3"/>
  <c r="F66" i="3"/>
  <c r="F79" i="3"/>
  <c r="F80" i="3" s="1"/>
  <c r="F18" i="3"/>
  <c r="F18" i="2"/>
  <c r="F77" i="2"/>
  <c r="F57" i="1"/>
  <c r="F24" i="1"/>
  <c r="F17" i="1"/>
  <c r="F51" i="10"/>
  <c r="F58" i="8"/>
  <c r="F66" i="10" l="1"/>
  <c r="F71" i="1"/>
  <c r="F6" i="11" s="1"/>
  <c r="F7" i="11" s="1"/>
  <c r="F8" i="11" l="1"/>
  <c r="F9" i="11"/>
  <c r="F10" i="11" s="1"/>
  <c r="F11" i="11" l="1"/>
  <c r="F20" i="11" s="1"/>
</calcChain>
</file>

<file path=xl/sharedStrings.xml><?xml version="1.0" encoding="utf-8"?>
<sst xmlns="http://schemas.openxmlformats.org/spreadsheetml/2006/main" count="3452" uniqueCount="732">
  <si>
    <t>ITEM</t>
  </si>
  <si>
    <t>DESCRIPCIÓN</t>
  </si>
  <si>
    <t>UND</t>
  </si>
  <si>
    <t>CANTIDAD</t>
  </si>
  <si>
    <t>VR.UNITARIO</t>
  </si>
  <si>
    <t>VR.TOTAL</t>
  </si>
  <si>
    <t>OBRAS PRELIMINARES</t>
  </si>
  <si>
    <t>1.1</t>
  </si>
  <si>
    <t>ACTIVIDADES PRELIMINARES</t>
  </si>
  <si>
    <t>1.1.1</t>
  </si>
  <si>
    <t>Localización y Replanteo de redes</t>
  </si>
  <si>
    <t>ML</t>
  </si>
  <si>
    <t>TOTAL LOCALIZACIÓN, REPLANTEO Y SEÑALIZACIÓN DE REDES</t>
  </si>
  <si>
    <t xml:space="preserve">2.1 </t>
  </si>
  <si>
    <t>EXCAVACIONES A MANO EN TIERRA EN SECO</t>
  </si>
  <si>
    <t xml:space="preserve">2.1.1 </t>
  </si>
  <si>
    <t>Excavaciones a mano  de 0 a 2 m de profundidad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</si>
  <si>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</si>
  <si>
    <t>2.3</t>
  </si>
  <si>
    <t>EXCAVACIONES CON MAQUINA</t>
  </si>
  <si>
    <t>2.3.1</t>
  </si>
  <si>
    <t>Excavación con maquina en tierra o conglomerado a cualquier profundidad</t>
  </si>
  <si>
    <t>2.6</t>
  </si>
  <si>
    <t>DEMOLICIONES</t>
  </si>
  <si>
    <t>2.6.2</t>
  </si>
  <si>
    <t>Demolición de Pavimento en concreto</t>
  </si>
  <si>
    <t>TOTAL EXCAVACIONES Y DEMOLICIONES</t>
  </si>
  <si>
    <t xml:space="preserve">2.8 </t>
  </si>
  <si>
    <t>RELLENOS</t>
  </si>
  <si>
    <t>2.8.1</t>
  </si>
  <si>
    <t>Relleno con material seleccionado procedente de la excavación</t>
  </si>
  <si>
    <t>2.8.2</t>
  </si>
  <si>
    <t>Sub-base B-200 (Recebo seleccionado)</t>
  </si>
  <si>
    <t>2.8.4</t>
  </si>
  <si>
    <t>Base Granular B-600</t>
  </si>
  <si>
    <t>2.8.6</t>
  </si>
  <si>
    <t>Relleno con Arena Lavada,Grava o mixto</t>
  </si>
  <si>
    <t xml:space="preserve">2.9 </t>
  </si>
  <si>
    <t>Cargue y Retiro de material sobrantes de excavación y demoliciones</t>
  </si>
  <si>
    <t>TOTAL RELLENOS Y TRANSPORTE DE MATERIAL</t>
  </si>
  <si>
    <t>CONDUCCIONES Y REDES DE ACUEDUCTO</t>
  </si>
  <si>
    <t xml:space="preserve">3.2 </t>
  </si>
  <si>
    <t>INSTALACIÓN TUBERÍAS EN PVC</t>
  </si>
  <si>
    <t>3.2.1</t>
  </si>
  <si>
    <t>INSTALACION TUBERIA PRESION SOLDAR</t>
  </si>
  <si>
    <t>3.2.1.10</t>
  </si>
  <si>
    <t>Instalación PF+UAD D=1/2" a 3/4"</t>
  </si>
  <si>
    <t>3.2.2</t>
  </si>
  <si>
    <t>INSTALACIÓN TUBERÍA PVC UNION MECÁNICA</t>
  </si>
  <si>
    <t>3.2.2.3</t>
  </si>
  <si>
    <t>Instalación tubería PVC Unión mecánica D=3"</t>
  </si>
  <si>
    <t>3.2.2.4</t>
  </si>
  <si>
    <t>Instalación tubería PVC Unión mecánica D=4"</t>
  </si>
  <si>
    <t>3.2.2.5</t>
  </si>
  <si>
    <t>Instalación tubería PVC Unión mecánica D=6"</t>
  </si>
  <si>
    <t>3.2.2.6</t>
  </si>
  <si>
    <t>Instalación tubería PVC Unión mecánica D=8"</t>
  </si>
  <si>
    <t>3.2.2.8</t>
  </si>
  <si>
    <t>Instalación tubería PVC Unión mecánica D=12"</t>
  </si>
  <si>
    <t>3.4</t>
  </si>
  <si>
    <t>INSTALACION ACCESORIOS PVC</t>
  </si>
  <si>
    <t>3.4.1</t>
  </si>
  <si>
    <t>Instalación accesorios PVC de D=2" a 4"</t>
  </si>
  <si>
    <t>UN</t>
  </si>
  <si>
    <t>3.4.2</t>
  </si>
  <si>
    <t>Instalación accesorios PVC de D=6" a 8"</t>
  </si>
  <si>
    <t>3.4.3</t>
  </si>
  <si>
    <t>Instalación accesorios PVC de D=10" a 12"</t>
  </si>
  <si>
    <t>3.16</t>
  </si>
  <si>
    <t>INSTALACION ACCESORIOS HD</t>
  </si>
  <si>
    <t>3.16.2</t>
  </si>
  <si>
    <t>Instalación accesorios HD de 6" a 10" (150 mm a 250 mm)</t>
  </si>
  <si>
    <t>3.16.3</t>
  </si>
  <si>
    <t>Instalación accesorios HD de 12" a 16" (315 mm a 400 mm)</t>
  </si>
  <si>
    <t>3.18.2</t>
  </si>
  <si>
    <t>INSTALACION HIDRANTES</t>
  </si>
  <si>
    <t>3.18.2.2</t>
  </si>
  <si>
    <t>Instalación Hidrante tipo Milan de 3" a 4"</t>
  </si>
  <si>
    <t>3.18.2.4</t>
  </si>
  <si>
    <t>Instalación Hidrante tipo Tráfico de 4" a 6"</t>
  </si>
  <si>
    <t>3.18.3</t>
  </si>
  <si>
    <t>INSTALACION VALVULAS</t>
  </si>
  <si>
    <t>3.18.3,1</t>
  </si>
  <si>
    <t>VÁLVULAS COMPUERTA Y VENTOSAS</t>
  </si>
  <si>
    <t>3.18.3.1,1</t>
  </si>
  <si>
    <t>Instalación válvulas de 2" a 4"</t>
  </si>
  <si>
    <t>3.18.3.1,2</t>
  </si>
  <si>
    <t>Instalación válvulas de 6" a 8"</t>
  </si>
  <si>
    <t>3.18.3.5</t>
  </si>
  <si>
    <t>INSTALACIÓN DE VÁLVULAS REGULADORAS DE PRESION</t>
  </si>
  <si>
    <t>3.18.3.5.2</t>
  </si>
  <si>
    <t>Instalación válvulas Reguladoras de presión de 6" a 8"</t>
  </si>
  <si>
    <t>3.18.7</t>
  </si>
  <si>
    <t>INSTALACION OTROS ACCESORIOS</t>
  </si>
  <si>
    <t>3.18.7.1</t>
  </si>
  <si>
    <t>Micromedidores</t>
  </si>
  <si>
    <t>3.18.7.1.1</t>
  </si>
  <si>
    <t>Instalación Micromedidores de Chorro Múltiple de 1/2" a 2" (inclute caja, corte y taponamiento de manguera de acometida antigua sobre red matriz)</t>
  </si>
  <si>
    <t xml:space="preserve">3.21 </t>
  </si>
  <si>
    <t>CAJAS PARA VALVULAS</t>
  </si>
  <si>
    <t>3.21.1.4</t>
  </si>
  <si>
    <t>Construcción Caja para Válvulas de 0,30 X 0,30 m</t>
  </si>
  <si>
    <t>3.21.1.5</t>
  </si>
  <si>
    <t>Construcción Caja para válvula sostenedora de 2,00 x 1,00 m</t>
  </si>
  <si>
    <t>TOTAL INSTALACIÓN TUBERÍAS, VÁLVULAS Y ACCESORIOS</t>
  </si>
  <si>
    <t>CONCRETOS, MORTEROS, ACERO DE REFUERZO Y ADITIVOS</t>
  </si>
  <si>
    <t xml:space="preserve">5.1 </t>
  </si>
  <si>
    <t>CONCRETOS SIMPLES</t>
  </si>
  <si>
    <t>5.2.1.9</t>
  </si>
  <si>
    <t>Para estructuras especiales (Atraques)</t>
  </si>
  <si>
    <r>
      <t>M</t>
    </r>
    <r>
      <rPr>
        <vertAlign val="superscript"/>
        <sz val="10"/>
        <color indexed="8"/>
        <rFont val="Calibri"/>
        <family val="2"/>
        <scheme val="minor"/>
      </rPr>
      <t>3</t>
    </r>
  </si>
  <si>
    <t>5.4</t>
  </si>
  <si>
    <t>ACERO DE REFUERZO Y MALLAS ELECTROSOLDADAS</t>
  </si>
  <si>
    <t xml:space="preserve">5.4.1 </t>
  </si>
  <si>
    <t xml:space="preserve">Acero de refuerzo 60.000PSI </t>
  </si>
  <si>
    <t>KG</t>
  </si>
  <si>
    <t>TOTAL CONCRETOS MORTEROS ACERO DE REFUERZO Y ADITIVOS</t>
  </si>
  <si>
    <t>PAVIMENTOS ANDENES SARDINELES Y OBRAS EXTERIORES</t>
  </si>
  <si>
    <t>7.2</t>
  </si>
  <si>
    <t>PAVIMENTO RIGIDO (CONCRETO)(incluye dovelas y pasadores)</t>
  </si>
  <si>
    <t>7.2.1</t>
  </si>
  <si>
    <t>Pavimento rigido (MR 39 kg/cm2)</t>
  </si>
  <si>
    <r>
      <t>M</t>
    </r>
    <r>
      <rPr>
        <vertAlign val="superscript"/>
        <sz val="10"/>
        <color indexed="8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</si>
  <si>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TOTAL PAVIMENTO ANDENES SARDINELES Y OBRAS EXTERIORES</t>
  </si>
  <si>
    <t>OBRAS VARIAS Y COMPLEMENTARIAS</t>
  </si>
  <si>
    <t>8.1.2</t>
  </si>
  <si>
    <t>Empate a Tubería existente de 3"</t>
  </si>
  <si>
    <t>TOTAL OBRAS VARIAS Y COMPLEMENTARIAS</t>
  </si>
  <si>
    <t>TOTAL COSTOS DIRECTOS OBRA CIVIL</t>
  </si>
  <si>
    <t>EXCAVACIONES DEMOLICIONES ENTIBADOS Y RELLENOS</t>
  </si>
  <si>
    <t>2.6.4</t>
  </si>
  <si>
    <t>Demolición de Andenes</t>
  </si>
  <si>
    <t>2.8.3</t>
  </si>
  <si>
    <t xml:space="preserve">Sub-base Granular B-400 </t>
  </si>
  <si>
    <t>3.14</t>
  </si>
  <si>
    <t>INSTALACION TUBERIA EN HIERRO DUCTIL</t>
  </si>
  <si>
    <t>3.14.1</t>
  </si>
  <si>
    <t>INSTALACION TUBERIA HD CAMPANA ESPIGO</t>
  </si>
  <si>
    <t>3.14.1.2</t>
  </si>
  <si>
    <t>Instalación tubería HD de 80 mm</t>
  </si>
  <si>
    <t>3.14.1.5</t>
  </si>
  <si>
    <t>Instalación tubería HD de 150 mm</t>
  </si>
  <si>
    <t>3.16.1</t>
  </si>
  <si>
    <t>Instalación accesorios HD de 2" a 4" (50 mm a 100 mm)</t>
  </si>
  <si>
    <t xml:space="preserve">3.18 </t>
  </si>
  <si>
    <t>INSTALACIÓN DE ACCESORIOS EN HIERRO FUNDIDO O ESPECIALES</t>
  </si>
  <si>
    <t>Instalación Micromedidores de Chorro Múltiple de 1/2" a 2"</t>
  </si>
  <si>
    <t>5.1.2</t>
  </si>
  <si>
    <t>Concreto simple resistencia 14 MPa (140 kg/cm2)</t>
  </si>
  <si>
    <r>
      <t>M</t>
    </r>
    <r>
      <rPr>
        <vertAlign val="superscript"/>
        <sz val="10"/>
        <color indexed="8"/>
        <rFont val="Calibri"/>
        <family val="2"/>
      </rPr>
      <t>3</t>
    </r>
  </si>
  <si>
    <t xml:space="preserve">5.2 </t>
  </si>
  <si>
    <t>CONCRETOS ESTRUCTURALES PARA CAJAS</t>
  </si>
  <si>
    <t xml:space="preserve">5.2.1 </t>
  </si>
  <si>
    <t xml:space="preserve">Concreto estructural resistencia  21,0 MPa (210 kg/cm2) </t>
  </si>
  <si>
    <t>Para estructuras especiales (Anclajes)</t>
  </si>
  <si>
    <r>
      <t>M</t>
    </r>
    <r>
      <rPr>
        <vertAlign val="superscript"/>
        <sz val="10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/>
    </r>
  </si>
  <si>
    <t>7.3</t>
  </si>
  <si>
    <t>ANDENES</t>
  </si>
  <si>
    <t>7.3.1</t>
  </si>
  <si>
    <t xml:space="preserve">Andenes en concreto e= 10 cms </t>
  </si>
  <si>
    <r>
      <t>M</t>
    </r>
    <r>
      <rPr>
        <vertAlign val="superscript"/>
        <sz val="10"/>
        <color indexed="8"/>
        <rFont val="Calibri"/>
        <family val="2"/>
      </rPr>
      <t>2</t>
    </r>
  </si>
  <si>
    <t>8.1.4</t>
  </si>
  <si>
    <t>Empate a Tubería existente de 6"</t>
  </si>
  <si>
    <t>8.1.1</t>
  </si>
  <si>
    <t>Empate a Tubería existente de 2"</t>
  </si>
  <si>
    <t>3.6</t>
  </si>
  <si>
    <t>INSTALACION DE TUBERIA EN POLIETILENO DE ALTA DENSIDAD PEAD</t>
  </si>
  <si>
    <t>3.6.9</t>
  </si>
  <si>
    <t>Instalación tubería PEAD de 160 mm</t>
  </si>
  <si>
    <t>3.14.2.15.1</t>
  </si>
  <si>
    <t>Instalación Niples en Acero o HD</t>
  </si>
  <si>
    <t>Instalación de Niples de 3" de 4,00 a 5,00 m</t>
  </si>
  <si>
    <t>5.2.1.2</t>
  </si>
  <si>
    <t>Para muros</t>
  </si>
  <si>
    <t>Para estructuras especiales ( Anclajes)</t>
  </si>
  <si>
    <t>8.2.2</t>
  </si>
  <si>
    <t>Suministro e Instalación cruce quebrada en 3" incluye válvula ventosa; en tubería Acero al carbón con la figura indicada en Planos</t>
  </si>
  <si>
    <t>8.1.3</t>
  </si>
  <si>
    <t>Empate a Tubería existente de 4"</t>
  </si>
  <si>
    <t>8.5</t>
  </si>
  <si>
    <t>Estructura Metalica para Viaducto</t>
  </si>
  <si>
    <t>3.21.1</t>
  </si>
  <si>
    <t>En mamposteria</t>
  </si>
  <si>
    <t xml:space="preserve">Para estructuras especiales </t>
  </si>
  <si>
    <t>3.14.1.3</t>
  </si>
  <si>
    <t>Instalación tubería HD de 100 mm</t>
  </si>
  <si>
    <t>8.2.1</t>
  </si>
  <si>
    <t>Instalación Tubería de Acero al Carbón 6"</t>
  </si>
  <si>
    <t>8.2</t>
  </si>
  <si>
    <t>8.3</t>
  </si>
  <si>
    <t>8.4</t>
  </si>
  <si>
    <t>Para estructuras especiales  Anclajes</t>
  </si>
  <si>
    <t xml:space="preserve">3.18.1 </t>
  </si>
  <si>
    <t>INSTALACIÓN PASAMUROS</t>
  </si>
  <si>
    <t>3.18.1.1</t>
  </si>
  <si>
    <t>Instalación pasamuros HF de 2" a 4" L=0,00 a 0,50 m</t>
  </si>
  <si>
    <t>3.18.1.2</t>
  </si>
  <si>
    <t>Instalación pasamuros HF de 6" a 8" L=0,00 a 0,50 m</t>
  </si>
  <si>
    <t xml:space="preserve">1.1.2 </t>
  </si>
  <si>
    <t>Localización y Replanteo Estructuras</t>
  </si>
  <si>
    <t>M2</t>
  </si>
  <si>
    <t>3.10</t>
  </si>
  <si>
    <t>INSTALACION TUBERIA EN HIERRO GALVANIZADO</t>
  </si>
  <si>
    <t>3.10.3</t>
  </si>
  <si>
    <t>Instalación de tubería de HG de 1/2"</t>
  </si>
  <si>
    <t>3.14.2</t>
  </si>
  <si>
    <t>INSTALACION TUBERIA HD BRIDAS</t>
  </si>
  <si>
    <t>3.14.2.1</t>
  </si>
  <si>
    <t>Instalación tubería HD de 60 mm</t>
  </si>
  <si>
    <t>3.14.2.2</t>
  </si>
  <si>
    <t>3.14.2.3</t>
  </si>
  <si>
    <t>3.14.2.5</t>
  </si>
  <si>
    <t>3.14.2.6</t>
  </si>
  <si>
    <t>Instalación tubería HD de 200 mm</t>
  </si>
  <si>
    <t>3.18.6</t>
  </si>
  <si>
    <t>INSTALACION MACROMEDIDORES</t>
  </si>
  <si>
    <t>3.18.6.12</t>
  </si>
  <si>
    <t>Instalación Macromedidor Ultrasónico</t>
  </si>
  <si>
    <t>5.2.1.1</t>
  </si>
  <si>
    <t>Para losas de fondo</t>
  </si>
  <si>
    <t>5.2.1.3</t>
  </si>
  <si>
    <t>Para Placa superior</t>
  </si>
  <si>
    <t>5.5</t>
  </si>
  <si>
    <t xml:space="preserve">ADITIVOS </t>
  </si>
  <si>
    <t>5.5.2</t>
  </si>
  <si>
    <t>Impermeabilizante integral para Concreto</t>
  </si>
  <si>
    <t xml:space="preserve">5.6 </t>
  </si>
  <si>
    <t>JUNTAS DE CONSTRUCCIÓN</t>
  </si>
  <si>
    <t>5.6.1</t>
  </si>
  <si>
    <t xml:space="preserve">Cinta PVC 15 </t>
  </si>
  <si>
    <t>CÁMARAS DE INSPECCIÓN</t>
  </si>
  <si>
    <t>9.1.1</t>
  </si>
  <si>
    <t>Obra civil camaras de inspeccion</t>
  </si>
  <si>
    <t>un</t>
  </si>
  <si>
    <t>DUCTOS Y ACCESORIOS CONDUIT</t>
  </si>
  <si>
    <t>9.2.1</t>
  </si>
  <si>
    <t>Obra civil ductos conduit</t>
  </si>
  <si>
    <t>ml</t>
  </si>
  <si>
    <t>DUCTOS Y ACCESORIOS EN PVC</t>
  </si>
  <si>
    <t>9.3.1</t>
  </si>
  <si>
    <t>Obra civil ductos PVC</t>
  </si>
  <si>
    <t>TABLEROS Y GABINETE</t>
  </si>
  <si>
    <t>9.4.1</t>
  </si>
  <si>
    <t>Obra civil tablero para interruptor de alimentacion</t>
  </si>
  <si>
    <t>9.4.2</t>
  </si>
  <si>
    <t>Obra civil Gabinete metalico</t>
  </si>
  <si>
    <t>CONDUCTORES</t>
  </si>
  <si>
    <t>9.5.1</t>
  </si>
  <si>
    <t>Obra civil conductores</t>
  </si>
  <si>
    <t>9.5.2</t>
  </si>
  <si>
    <t>Obra civil salida de toma corriente</t>
  </si>
  <si>
    <t>TOTAL CÁMARAS DE INSPECCIÓN</t>
  </si>
  <si>
    <t>Administración</t>
  </si>
  <si>
    <t>Imprevisto</t>
  </si>
  <si>
    <t>Utilidad</t>
  </si>
  <si>
    <t>IVA sobre la utilidad</t>
  </si>
  <si>
    <t>VALOR COSTO DIRECTO OBRAS CIVILES</t>
  </si>
  <si>
    <t xml:space="preserve">3.1 </t>
  </si>
  <si>
    <t>SUMINISTRO TUBERÍAS EN PVC</t>
  </si>
  <si>
    <t xml:space="preserve">3.1.2 </t>
  </si>
  <si>
    <t>SUMINISTRO TUBERÍA PVC UNION MECÁNICA</t>
  </si>
  <si>
    <t xml:space="preserve">3.1.2.1 </t>
  </si>
  <si>
    <t>TUBERÍA PVC UNIÓN MECÁNICA RDE 21</t>
  </si>
  <si>
    <t>3.1.2.1.3</t>
  </si>
  <si>
    <t xml:space="preserve">Tubería  PVC Unión mecánica RDE 21 D= 3" </t>
  </si>
  <si>
    <t>3.1.2.1.4</t>
  </si>
  <si>
    <t xml:space="preserve">Tubería  PVC Unión mecánica RDE 21 D= 4" </t>
  </si>
  <si>
    <t>3.1.2.1.5</t>
  </si>
  <si>
    <t xml:space="preserve">Tubería  PVC Unión mecánica RDE 21 D= 6" </t>
  </si>
  <si>
    <t>3.1.2.1.6</t>
  </si>
  <si>
    <t xml:space="preserve">Tubería  PVC Unión mecánica RDE 21 D= 8" </t>
  </si>
  <si>
    <t>3.1.2.1.8</t>
  </si>
  <si>
    <t xml:space="preserve">Tubería  PVC Unión mecánica RDE 21 D=12" </t>
  </si>
  <si>
    <t>3.1.2.5</t>
  </si>
  <si>
    <t>TUBERIA DOMICILIARIA PF+UAD</t>
  </si>
  <si>
    <t>3.1.2.5.1</t>
  </si>
  <si>
    <t>Tubería domiciliaria PF+UAD D=1/2"</t>
  </si>
  <si>
    <t>3.3.1.2</t>
  </si>
  <si>
    <t>SUMINISTRO CODOS UNIÓN MECÁNICA PVC</t>
  </si>
  <si>
    <t>3.3.1.2.1</t>
  </si>
  <si>
    <t>CODOS PVC GRAN RADIO 90º RDE 21</t>
  </si>
  <si>
    <t>3.3.1.2.1.3</t>
  </si>
  <si>
    <t>Codo PVC Gran radio 90º RDE 21 D=3"</t>
  </si>
  <si>
    <t xml:space="preserve">UN </t>
  </si>
  <si>
    <t>3.3.1.2.1.5</t>
  </si>
  <si>
    <t>Codo PVC Gran radio 90º RDE 21 D=6"</t>
  </si>
  <si>
    <t>3.3.1.2.1.6</t>
  </si>
  <si>
    <t>Codo PVC Gran radio 90º RDE 21 D=8"</t>
  </si>
  <si>
    <t xml:space="preserve">3.3.1.2.2 </t>
  </si>
  <si>
    <t>CODOS PVC GRAN RADIO 45º RDE 21</t>
  </si>
  <si>
    <t>3.3.1.2.2.3</t>
  </si>
  <si>
    <t>Codo PVC Gran radio 45º RDE 21 D=3"</t>
  </si>
  <si>
    <t>3.3.1.2.2.5</t>
  </si>
  <si>
    <t>Codo PVC Gran radio 45º RDE 21 D=6"</t>
  </si>
  <si>
    <t>3.3.1.2.2.6</t>
  </si>
  <si>
    <t>Codo PVC Gran radio 45º RDE 21 D=8"</t>
  </si>
  <si>
    <t>3.3.1.2.2.8</t>
  </si>
  <si>
    <t>Codo PVC Gran radio 45º RDE 21 D=12"</t>
  </si>
  <si>
    <t>3.3.1.2.3</t>
  </si>
  <si>
    <t>CODOS PVC GRAN RADIO 22.5º RDE 21</t>
  </si>
  <si>
    <t>3.3.1.2.3.3</t>
  </si>
  <si>
    <t>Codo PVC Gran radio 22,5º RDE 21 D=3"</t>
  </si>
  <si>
    <t>3.3.1.2.3.4</t>
  </si>
  <si>
    <t>Codo PVC Gran radio 22,5º RDE 21 D=4"</t>
  </si>
  <si>
    <t>3.3.1.2.3.5</t>
  </si>
  <si>
    <t>Codo PVC Gran radio 22,5º RDE 21 D=6"</t>
  </si>
  <si>
    <t>3.3.1.2.3.6</t>
  </si>
  <si>
    <t>Codo PVC Gran radio 22,5º RDE 21 D=8"</t>
  </si>
  <si>
    <t>3.3.1.2.3.8</t>
  </si>
  <si>
    <t>Codo PVC Gran radio 22,5º RDE 21 D=12"</t>
  </si>
  <si>
    <t>3.3.1.2.4</t>
  </si>
  <si>
    <t>CODOS PVC GRAN RADIO 11.25º RDE 21</t>
  </si>
  <si>
    <t>3.3.1.2.4.3</t>
  </si>
  <si>
    <t>Codo PVC Gran radio 11,25º RDE 21 D=3"</t>
  </si>
  <si>
    <t>3.3.1.2.4.6</t>
  </si>
  <si>
    <t>Codo PVC Gran radio 11,25º RDE 21 D=8"</t>
  </si>
  <si>
    <t>3.3.2.2</t>
  </si>
  <si>
    <t>TEES UNION MECANICA</t>
  </si>
  <si>
    <t>3.3.2.2.4</t>
  </si>
  <si>
    <t>Tee PVC Unión mecánica D=3"</t>
  </si>
  <si>
    <t>3.3.2.2.6</t>
  </si>
  <si>
    <t>Tee PVC Unión mecánica D=6"</t>
  </si>
  <si>
    <t>3.3.2.2.7</t>
  </si>
  <si>
    <t>Tee PVC Unión mecánica D=8"</t>
  </si>
  <si>
    <t>3.3.2.2.14</t>
  </si>
  <si>
    <t>Tee PVC Unión mecánica D=4"x 3"</t>
  </si>
  <si>
    <t>3.3.2.2.15</t>
  </si>
  <si>
    <t>Tee PVC Unión mecánica D=6"x 3"</t>
  </si>
  <si>
    <t>3.3.2.2.16</t>
  </si>
  <si>
    <t>Tee PVC Unión mecánica D=6"x 4"</t>
  </si>
  <si>
    <t>3.3.2.2.18</t>
  </si>
  <si>
    <t>Tee PVC Unión mecánica D=8"x 6"</t>
  </si>
  <si>
    <t>3.3.3</t>
  </si>
  <si>
    <t>SUMINISTRO REDUCCIONES PVC</t>
  </si>
  <si>
    <t>3.3.3.1.7</t>
  </si>
  <si>
    <t>Reducción PVC Unión mecánica de 4"x 3"</t>
  </si>
  <si>
    <t>3.3.3.1.9</t>
  </si>
  <si>
    <t>Reducción PVC Unión mecánica de 8"x 6"</t>
  </si>
  <si>
    <t>3.3.4</t>
  </si>
  <si>
    <t>SUMINISTRO DE TAPONES PVC</t>
  </si>
  <si>
    <t>3.3.4.1</t>
  </si>
  <si>
    <t>Tapones Unión Mecánica PVC</t>
  </si>
  <si>
    <t>3.3.4.1,1</t>
  </si>
  <si>
    <t>Tapones unión mecánica D=3"</t>
  </si>
  <si>
    <t>3.3.4.1,2</t>
  </si>
  <si>
    <t>Tapones unión mecánica D=4"</t>
  </si>
  <si>
    <t>3.3.4.1,3</t>
  </si>
  <si>
    <t>Tapones unión mecánica D=6"</t>
  </si>
  <si>
    <t>3.3.4.1,4</t>
  </si>
  <si>
    <t>Tapones unión mecánica D=8"</t>
  </si>
  <si>
    <t>3.3.5</t>
  </si>
  <si>
    <t>SUMINISTRO COLLARES DE DERIVACION PVC</t>
  </si>
  <si>
    <t>3.3.5.5</t>
  </si>
  <si>
    <t>Collar de derivación de 3"x 1/2"</t>
  </si>
  <si>
    <t>3.3.5.9</t>
  </si>
  <si>
    <t>Collar de derivación de 6"x 1/2"</t>
  </si>
  <si>
    <t>3.3.6.3</t>
  </si>
  <si>
    <t>Suministro adaptadores  y otros accesorios para conexiones PF+AUD</t>
  </si>
  <si>
    <t>3.3.3.2.1</t>
  </si>
  <si>
    <t xml:space="preserve"> Adaptador macho  PF+AUD D=1/2"</t>
  </si>
  <si>
    <t>3.3.3.2.2</t>
  </si>
  <si>
    <t xml:space="preserve"> Adaptador hembra  PF+AUD D=1/2"</t>
  </si>
  <si>
    <t>3.3.3.2.3</t>
  </si>
  <si>
    <t>Unión para  PF+AUD D=1/2"</t>
  </si>
  <si>
    <t>3.3.3.2.4</t>
  </si>
  <si>
    <t>Codo 90º para  PF+AUD D=1/2"</t>
  </si>
  <si>
    <t>3.3.7</t>
  </si>
  <si>
    <t>SUMINISTRO DE UNIONES PVC</t>
  </si>
  <si>
    <t>3.13</t>
  </si>
  <si>
    <t>SUMINISTRO TUBERIA EN HIERRO DUCTIL</t>
  </si>
  <si>
    <t>3.13.13</t>
  </si>
  <si>
    <t>Niples en HD</t>
  </si>
  <si>
    <t>3.13.13.32</t>
  </si>
  <si>
    <t>Niples en HD 6" (150 mm) EB x EB L=0,00 a 1,00 m</t>
  </si>
  <si>
    <t xml:space="preserve">3.15 </t>
  </si>
  <si>
    <t>SUMINISTRO ACCESORIOS EN HIERRO DUCTIL</t>
  </si>
  <si>
    <t xml:space="preserve">3.15.1 </t>
  </si>
  <si>
    <t>TEES HD</t>
  </si>
  <si>
    <t>3.15.1.2</t>
  </si>
  <si>
    <t>Tees HD Junta Hidráulica PVC</t>
  </si>
  <si>
    <t>3.15.1.2.15</t>
  </si>
  <si>
    <t>Tee HD 8" x 8" (200 mm x 200 mm) JH PVC</t>
  </si>
  <si>
    <t>3.15.1.2.19</t>
  </si>
  <si>
    <t>Tee HD 10" x 6" (250 mm x 150 mm) JH PVC</t>
  </si>
  <si>
    <t>3.15.1.2.20</t>
  </si>
  <si>
    <t>Tee HD 10" x 8" (250 mm x 200 mm) JH PVC</t>
  </si>
  <si>
    <t>3.15.1.2.24</t>
  </si>
  <si>
    <t>Tee HD 12" x 6" (300 mm x 150 mm) JH PVC</t>
  </si>
  <si>
    <t>6.15.2</t>
  </si>
  <si>
    <t>REDUCCIONES HD</t>
  </si>
  <si>
    <t>6.15.2.1</t>
  </si>
  <si>
    <t xml:space="preserve">Reducciones HD concentricas Extremos Lisos </t>
  </si>
  <si>
    <t>6.15.2.2</t>
  </si>
  <si>
    <t>Reducciones HD concentricas JH PVC</t>
  </si>
  <si>
    <t>6.15.2.2.5</t>
  </si>
  <si>
    <t>Reducción HD 6" x 3" (150 mm x 75 mm) JH PVC</t>
  </si>
  <si>
    <t>6.15.2.2.14</t>
  </si>
  <si>
    <t>Reducción HD 10" x 6" (250 mm x 150 mm) JH PVC</t>
  </si>
  <si>
    <t>6.15.2.2.15</t>
  </si>
  <si>
    <t>Reducción HD 10" x 8" (250 mm x 200 mm) JH PVC</t>
  </si>
  <si>
    <t>6.15.2.2.18</t>
  </si>
  <si>
    <t>Reducción HD 12" x 6" (300 mm x 150 mm) JH PVC</t>
  </si>
  <si>
    <t>6.15.2.3</t>
  </si>
  <si>
    <t xml:space="preserve">Reducciones HD concentricas Extremos Bridas </t>
  </si>
  <si>
    <t>6.15.2.3.10</t>
  </si>
  <si>
    <t>ReducciónHD 8" x 6" (200 mm x 150 mm) EB</t>
  </si>
  <si>
    <t>3.15.6</t>
  </si>
  <si>
    <t>TAPONES HD</t>
  </si>
  <si>
    <t>3.15.6.2</t>
  </si>
  <si>
    <t>Tapones HD JH PVC</t>
  </si>
  <si>
    <t>3.15.6.2.6</t>
  </si>
  <si>
    <t>Tapon HD 10" JH PVC</t>
  </si>
  <si>
    <t>3.15.7</t>
  </si>
  <si>
    <t>UNIONES HD</t>
  </si>
  <si>
    <t>3.15.7.3</t>
  </si>
  <si>
    <t>Uniones HD de Montaje Autoportante</t>
  </si>
  <si>
    <t>3.15.7.3.4</t>
  </si>
  <si>
    <t>Unión HD de montaje autoportante de 6"</t>
  </si>
  <si>
    <t>3.15.7.5.1</t>
  </si>
  <si>
    <t>UNIONES HD ESPECIALES PARA ACOPLAR DIFERENTES TIPOS DE TUBERIA</t>
  </si>
  <si>
    <t>3.15.7.5.1.2</t>
  </si>
  <si>
    <t xml:space="preserve">Adaptador Brida por Acople Universal </t>
  </si>
  <si>
    <t>3.15.7.5.1.2.6</t>
  </si>
  <si>
    <t>Adaptador Brida por Acople Universal 8" (218 mm a 235 mm) R1</t>
  </si>
  <si>
    <t>3.15.8</t>
  </si>
  <si>
    <t>OTROS ACCESORIOS HD</t>
  </si>
  <si>
    <t>3.15.8.1</t>
  </si>
  <si>
    <t>Galapagos o Collares para PVC</t>
  </si>
  <si>
    <t>3.15.8.1.1</t>
  </si>
  <si>
    <t>Para derivaciones de 1/2"</t>
  </si>
  <si>
    <t>3.15.8.1.1.5</t>
  </si>
  <si>
    <t>Collar de 8"</t>
  </si>
  <si>
    <t xml:space="preserve">3.17 </t>
  </si>
  <si>
    <t>SUMINISTRO ACCESORIOS EN HIERRO FUNDIDO</t>
  </si>
  <si>
    <t>3.17.1</t>
  </si>
  <si>
    <t>Pasamuros de 0 a 0,50 m</t>
  </si>
  <si>
    <t>3.17.1.27</t>
  </si>
  <si>
    <t>Pasamuro HF de 8" EBXEB= 0 a 0,50 m</t>
  </si>
  <si>
    <t>3.17.3</t>
  </si>
  <si>
    <t>Hidrantes</t>
  </si>
  <si>
    <t>3.17.1.2</t>
  </si>
  <si>
    <t>Hidrante Tipo Tráfico de 6" Brida</t>
  </si>
  <si>
    <t>Hidrante Tipo Milan</t>
  </si>
  <si>
    <t>3.17.3.1</t>
  </si>
  <si>
    <t>Hidrante Tipo Milan 3" EL o JH PVC</t>
  </si>
  <si>
    <t>3.17.4</t>
  </si>
  <si>
    <t>Kit de Nivelación Hidrantes</t>
  </si>
  <si>
    <t>3.17.4.2</t>
  </si>
  <si>
    <t>Para Hidrantes Tipo tráfico de 6"</t>
  </si>
  <si>
    <t>3.17.4.2.4</t>
  </si>
  <si>
    <t>De 500 mm</t>
  </si>
  <si>
    <t>3.17.4.3</t>
  </si>
  <si>
    <t>Para Hidrantes tipo Milan de 3"</t>
  </si>
  <si>
    <t>3.17.4.3.1</t>
  </si>
  <si>
    <t>De 300 mm</t>
  </si>
  <si>
    <t xml:space="preserve">3.17.4 </t>
  </si>
  <si>
    <t>VALVULAS</t>
  </si>
  <si>
    <t xml:space="preserve">3.17.4.1 </t>
  </si>
  <si>
    <t>Válvulas de compuerta vástago no ascendente</t>
  </si>
  <si>
    <t>3.17.4.1.1</t>
  </si>
  <si>
    <t>Válvula de compuerta elástica (AWWA C-509) EL o JH PVC</t>
  </si>
  <si>
    <t>3.17.4.1.1.1</t>
  </si>
  <si>
    <t xml:space="preserve">Válvula de compuerta de vástago no ascendente 2" (50 mm) SRM </t>
  </si>
  <si>
    <t>3.17.4.1.1.2</t>
  </si>
  <si>
    <t xml:space="preserve">Válvula de compuerta de vástago no ascendente 3" (75 mm) SRM </t>
  </si>
  <si>
    <t>3.17.4.1.1.3</t>
  </si>
  <si>
    <t xml:space="preserve">Válvula de compuerta de vástago no ascendente 4" (100 mm) SRM </t>
  </si>
  <si>
    <t>3.17.4.1.1.4</t>
  </si>
  <si>
    <t xml:space="preserve">Válvula de compuerta de vástago no ascendente 6" (150 mm) SRM </t>
  </si>
  <si>
    <t>3.17.4.1.1.5</t>
  </si>
  <si>
    <t xml:space="preserve">Válvula de compuerta de vástago no ascendente 8" (200 mm) SRM </t>
  </si>
  <si>
    <t>3.17.4.6</t>
  </si>
  <si>
    <t>Válvulas Reguladoras de Presión</t>
  </si>
  <si>
    <t>3.17.4.6.8</t>
  </si>
  <si>
    <t>Válvula sostenedora de presión de 6"</t>
  </si>
  <si>
    <t>3.17.6</t>
  </si>
  <si>
    <t>3.17.6.1</t>
  </si>
  <si>
    <t>Micromedidores de chorro multiple</t>
  </si>
  <si>
    <t>3.17.6.1.1</t>
  </si>
  <si>
    <t>De 1/2"</t>
  </si>
  <si>
    <t>3.17.7</t>
  </si>
  <si>
    <t>Tapas para pozos y para cajas de válvulas</t>
  </si>
  <si>
    <t>3.17.7.2</t>
  </si>
  <si>
    <t>Tapa para pozos de D=0,61 m con sistema de seguridad</t>
  </si>
  <si>
    <t>3.17.7.3</t>
  </si>
  <si>
    <t>Tapa válvula Tipo chorote Tráfico Liviano</t>
  </si>
  <si>
    <t>3.17.7.4</t>
  </si>
  <si>
    <t>Tapa válvula Tipo chorote Tráfico Pesado</t>
  </si>
  <si>
    <t>3.17.7.8</t>
  </si>
  <si>
    <t>Tapa válvula de seguridad Cierre Permanente</t>
  </si>
  <si>
    <t>3.17.8.1</t>
  </si>
  <si>
    <t>Para acometidas</t>
  </si>
  <si>
    <t>3.17.8.1.1</t>
  </si>
  <si>
    <t>Registro de incorporación</t>
  </si>
  <si>
    <t>3.17.8.1.2</t>
  </si>
  <si>
    <t>Registro de cierre</t>
  </si>
  <si>
    <t>3.17.8.1.3</t>
  </si>
  <si>
    <t>Cheque</t>
  </si>
  <si>
    <t>TOTAL COSTOS DIRECTOS SUMINISTROS</t>
  </si>
  <si>
    <t>3.3.2.2.5</t>
  </si>
  <si>
    <t>Tee PVC Unión mecánica D=4"</t>
  </si>
  <si>
    <t>3.3.5.7</t>
  </si>
  <si>
    <t>Collar de derivación de 4"x 1/2"</t>
  </si>
  <si>
    <t xml:space="preserve">3.3.7.3 </t>
  </si>
  <si>
    <t>Suministro Uniones unión mecánica</t>
  </si>
  <si>
    <t>3.3.7.3.3</t>
  </si>
  <si>
    <t>Uniones unión mecánica D= 3"</t>
  </si>
  <si>
    <t>3.3.7.3.4</t>
  </si>
  <si>
    <t>Uniones unión mecánica D= 4"</t>
  </si>
  <si>
    <t>3.3.7.3.5</t>
  </si>
  <si>
    <t>Uniones unión mecánica D= 6"</t>
  </si>
  <si>
    <t>3.13.2</t>
  </si>
  <si>
    <t>Tubería en HD 3" (75 mm)</t>
  </si>
  <si>
    <t>3.13.4</t>
  </si>
  <si>
    <t>Tubería en HD 6" (150 mm)</t>
  </si>
  <si>
    <t>3.15.1.2.3</t>
  </si>
  <si>
    <t>Tee HD 3" x 3" (75 mm x 75 mm) JH PVC</t>
  </si>
  <si>
    <t>3.15.1.2.10</t>
  </si>
  <si>
    <t>Tee HD 6" x 6" (150 mm x 150 mm) JH PVC</t>
  </si>
  <si>
    <t>6.15.2.2.3</t>
  </si>
  <si>
    <t>Reducción HD 4" x 3" (100 mm x 75 mm) JH PVC</t>
  </si>
  <si>
    <t>3.15.6.2.1</t>
  </si>
  <si>
    <t>Tapon HD 2" JH PVC</t>
  </si>
  <si>
    <t>3.15.7.5.1.1.1</t>
  </si>
  <si>
    <t>Acople Universal 2" (57 mm a 70 mm)</t>
  </si>
  <si>
    <t>3.15.7.5.1.1.2</t>
  </si>
  <si>
    <t>Acople Universal 3" (85 mm a 103 mm)</t>
  </si>
  <si>
    <t>3.15.7.5.1.1.4</t>
  </si>
  <si>
    <t>Acople Universal 6" (159mm a 181 mm) R1</t>
  </si>
  <si>
    <t>3.17.8</t>
  </si>
  <si>
    <t xml:space="preserve">OTROS ACCESORIOS O ELEMENTOS </t>
  </si>
  <si>
    <t>3.3.1.2.1.4</t>
  </si>
  <si>
    <t>Codo PVC Gran radio 90º RDE 21 D=4"</t>
  </si>
  <si>
    <t>3.3.1.2.2.4</t>
  </si>
  <si>
    <t>Codo PVC Gran radio 45º RDE 21 D=4"</t>
  </si>
  <si>
    <t>3.3.1.2.4.4</t>
  </si>
  <si>
    <t>Codo PVC Gran radio 11,25º RDE 21 D=4"</t>
  </si>
  <si>
    <t>3.3.2</t>
  </si>
  <si>
    <t>SUMINISTRO DE TEES PVC</t>
  </si>
  <si>
    <t>3.5</t>
  </si>
  <si>
    <t>SUMINISTRO TUBERÍA POLIETILENO - PE 100</t>
  </si>
  <si>
    <t>3.5.2</t>
  </si>
  <si>
    <t>SUMINISTRO TUBERÍA POLIETILENO - PE 100 PN 8 RDE 21</t>
  </si>
  <si>
    <t>3.5.2.8</t>
  </si>
  <si>
    <t>Tuberia de Polietileno PEAD-PE 100 PN 8 D=160 mm</t>
  </si>
  <si>
    <t>3.13.13.20</t>
  </si>
  <si>
    <t>Niples en HD 3" (75 mm) EB x EB L=4,00 a 5,00 m</t>
  </si>
  <si>
    <t>3.15.1.2.8</t>
  </si>
  <si>
    <t>Tee HD 6" x 3" (150 mm x 75 mm) JH PVC</t>
  </si>
  <si>
    <t>6.15.2.1.51</t>
  </si>
  <si>
    <t>Reducción HD 24" x 20" (600 mm x 500 mm) EL</t>
  </si>
  <si>
    <t>3.15.7.5.1.1</t>
  </si>
  <si>
    <t>Acople Universal</t>
  </si>
  <si>
    <t>3.15.7.5.1.1.3</t>
  </si>
  <si>
    <t>Acople Universal 4" (110 mm a 128 mm)</t>
  </si>
  <si>
    <t>3.17.3.2</t>
  </si>
  <si>
    <t>Hidrante Tipo Milan 3" Brida</t>
  </si>
  <si>
    <t>3.17.7.5</t>
  </si>
  <si>
    <t>Tapa válvula común</t>
  </si>
  <si>
    <t>Tapa válvula seguridad Cierre Permanente</t>
  </si>
  <si>
    <t>3.3</t>
  </si>
  <si>
    <t>SUMINISTRIO ACCESORIOS PVC</t>
  </si>
  <si>
    <t xml:space="preserve">3.3.1 </t>
  </si>
  <si>
    <t>SUMINISTRO CODOS PVC</t>
  </si>
  <si>
    <t>3.3.4.3</t>
  </si>
  <si>
    <t>Tapones Roscados PVC</t>
  </si>
  <si>
    <t>3.3.4.3,5</t>
  </si>
  <si>
    <t>Tapones roscados D=1 1/2"</t>
  </si>
  <si>
    <t>6.15.2.2.6</t>
  </si>
  <si>
    <t>Reducción HD 6" x 4" (150 mm x 100 mm) JH PVC</t>
  </si>
  <si>
    <t>3.15.5</t>
  </si>
  <si>
    <t>YEES HD</t>
  </si>
  <si>
    <t>3.15.5.2</t>
  </si>
  <si>
    <t>Yees HD JH PVC</t>
  </si>
  <si>
    <t>3.15.5.2.3</t>
  </si>
  <si>
    <t>Yee HD 3" x 3" (75 mm x 75 mm) JH PVC</t>
  </si>
  <si>
    <t>3.3.7.4</t>
  </si>
  <si>
    <t>Suministro Uniones de Reparación unión mecánica</t>
  </si>
  <si>
    <t>3.3.7.4.3</t>
  </si>
  <si>
    <t>Uniones de Reparación unión mecánica D= 3"</t>
  </si>
  <si>
    <t>3.15.8.1.1.2</t>
  </si>
  <si>
    <t>Collar de 3"</t>
  </si>
  <si>
    <t>3.13.3</t>
  </si>
  <si>
    <t>Tubería en HD 4" (100 mm)</t>
  </si>
  <si>
    <t>3.15.1.2.9</t>
  </si>
  <si>
    <t>Tee HD 6" x 4" (150 mm x 100 mm) JH PVC</t>
  </si>
  <si>
    <t>3.15.3</t>
  </si>
  <si>
    <t>CODOS HD</t>
  </si>
  <si>
    <t>3.15.3.6</t>
  </si>
  <si>
    <t>Codos HD 45° JH PVC</t>
  </si>
  <si>
    <t>3.15.3.6.4</t>
  </si>
  <si>
    <t>Codo HD 6" (150 mm)</t>
  </si>
  <si>
    <t>3.15.3.7</t>
  </si>
  <si>
    <t>Codos HD 22,5° JH PVC</t>
  </si>
  <si>
    <t>3.15.3.7.4</t>
  </si>
  <si>
    <t>3.15.5.2.9</t>
  </si>
  <si>
    <t>Yee HD 6" x 6" (150 mm x 150 mm) JH PVC</t>
  </si>
  <si>
    <t>3.17.5</t>
  </si>
  <si>
    <t>TUBERIA ACERO AL CARBON</t>
  </si>
  <si>
    <t>3.17.5.2</t>
  </si>
  <si>
    <t>Tubería de 6"</t>
  </si>
  <si>
    <t>Ml</t>
  </si>
  <si>
    <t>3.5.2.4</t>
  </si>
  <si>
    <t>Tuberia de Polietileno PEAD-PE 100 PN 8 D=90 mm</t>
  </si>
  <si>
    <t>3.3.7.4.4</t>
  </si>
  <si>
    <t>Uniones de Reparación unión mecánica D= 4"</t>
  </si>
  <si>
    <t>3.3.7.4.6</t>
  </si>
  <si>
    <t>Uniones de Reparación unión mecánica D= 8"</t>
  </si>
  <si>
    <t>3.15.1.2.12</t>
  </si>
  <si>
    <t>Tee HD 8" x 3" (200 mm x 75 mm) JH PVC</t>
  </si>
  <si>
    <t>3.9</t>
  </si>
  <si>
    <t>SUMINISTRO DE TUBERIA EN HIERRO GALVANIZADO</t>
  </si>
  <si>
    <t>3.9.2</t>
  </si>
  <si>
    <t>Tubería en HG D= 1 1/2"</t>
  </si>
  <si>
    <t>3.13.13.2</t>
  </si>
  <si>
    <t>Niples en HD  2" (50 mm) EB x EB L=0,00 a 1,00 m</t>
  </si>
  <si>
    <t>3.13.13.4</t>
  </si>
  <si>
    <t>Niples en HD 2" (50 mm) EB x EB L=1,00 a 2,00 m</t>
  </si>
  <si>
    <t>3.13.13.12</t>
  </si>
  <si>
    <t>Niples en HD 3" (75 mm) EB x EB L=0,00 a 1,00 m</t>
  </si>
  <si>
    <t>3.13.13.14</t>
  </si>
  <si>
    <t>Niples en HD 3" (75 mm) EB x EB L=1,00 a 2,00 m</t>
  </si>
  <si>
    <t>3.13.13.22</t>
  </si>
  <si>
    <t>Niples en HD 4" (100 mm) EB x EB L=0,00 a 1,00 m</t>
  </si>
  <si>
    <t>6.15.2.3.1</t>
  </si>
  <si>
    <t>Reducción HD 3" x 2" (75mm x 50 mm) EB</t>
  </si>
  <si>
    <t>6.15.2.3.4</t>
  </si>
  <si>
    <t>Reducción HD 6" x 2" (150 mm x 50 mm) EB</t>
  </si>
  <si>
    <t>6.15.2.3.5</t>
  </si>
  <si>
    <t>Reducción HD 6" x 3" (150 mm x 75 mm) EB</t>
  </si>
  <si>
    <t>6.15.2.3.7</t>
  </si>
  <si>
    <t>Reducción HD 8" x 2" (200 mm x 50 mm) EB</t>
  </si>
  <si>
    <t>6.15.2.3.8</t>
  </si>
  <si>
    <t>Reducción HD 8" x 3" (200 mm x 75 mm) EB</t>
  </si>
  <si>
    <t>6.15.2.3.9</t>
  </si>
  <si>
    <t>Reducción HD 8" x 4" (200 mm x 100 mm) EB</t>
  </si>
  <si>
    <t>3.15.3.10</t>
  </si>
  <si>
    <t>Codos HD 45° Extremo Brida</t>
  </si>
  <si>
    <t>3.15.3.10.2</t>
  </si>
  <si>
    <t>Codo HD 3" (75 mm)</t>
  </si>
  <si>
    <t>3.15.3.10.4</t>
  </si>
  <si>
    <t>3.15.3.10.5</t>
  </si>
  <si>
    <t>Codo HD 8" (200 mm)</t>
  </si>
  <si>
    <t>3.15.5.3</t>
  </si>
  <si>
    <t>Yees HD Extremos Bridas</t>
  </si>
  <si>
    <t>3.15.5.3.3</t>
  </si>
  <si>
    <t>Yee HD 3" x 3" (75 mm x 75 mm) EB</t>
  </si>
  <si>
    <t>3.15.5.3.9</t>
  </si>
  <si>
    <t>Yee HD 6" x 6" (150 mm x 150 mm) EB</t>
  </si>
  <si>
    <t>3.15.5.3.13</t>
  </si>
  <si>
    <t>Yee HD 8" x 8" (200 mm x 200 mm) EB</t>
  </si>
  <si>
    <t>3.15.7.5.1.2.2</t>
  </si>
  <si>
    <t>Adaptador Brida por Acople Universal 3" (85 mm a 103 mm)</t>
  </si>
  <si>
    <t>3.15.7.5.1.2.4</t>
  </si>
  <si>
    <t>Adaptador Brida por Acople Universal 6" (159mm a 181 mm) R1</t>
  </si>
  <si>
    <t>3.18.7.6</t>
  </si>
  <si>
    <t>BRIDAS HD</t>
  </si>
  <si>
    <t>3.18.7.6.2</t>
  </si>
  <si>
    <t>Bridas HD Roscadas</t>
  </si>
  <si>
    <t>3.18.7.6.2.1</t>
  </si>
  <si>
    <t>Brida Roscada de 2"</t>
  </si>
  <si>
    <t>3.17.1.6</t>
  </si>
  <si>
    <t>Pasamuro HF de 2" EBXEB= 0 a 0,50 m</t>
  </si>
  <si>
    <t>3.17.1.12</t>
  </si>
  <si>
    <t>Pasamuro HF de 3" EBXEB= 0 a 0,50 m</t>
  </si>
  <si>
    <t>3.17.1.18</t>
  </si>
  <si>
    <t>Pasamuro HF de 4" EBXEB= 0 a 0,50 m</t>
  </si>
  <si>
    <t>3.17.4.1.2</t>
  </si>
  <si>
    <t>Válvula de compuerta elástica (AWWA C-509) Brida</t>
  </si>
  <si>
    <t xml:space="preserve">3.17.4.1.2.1 </t>
  </si>
  <si>
    <t xml:space="preserve">Válvula de compuerta de vástago no ascendente 2" (50 mm) CRM </t>
  </si>
  <si>
    <t>3.17.4.1.2.2</t>
  </si>
  <si>
    <t xml:space="preserve">Válvula de compuerta de vástago no ascendente 3" (75 mm) CRM </t>
  </si>
  <si>
    <t>3.17.4.1.2.3</t>
  </si>
  <si>
    <t xml:space="preserve">Válvula de compuerta de vástago no ascendente 4" (100 mm) CRM </t>
  </si>
  <si>
    <t>3.17.4.1.2.4</t>
  </si>
  <si>
    <t xml:space="preserve">Válvula de compuerta de vástago no ascendente 6" (150 mm) CRM </t>
  </si>
  <si>
    <t>3.17.4.1.2.5</t>
  </si>
  <si>
    <t xml:space="preserve">Válvula de compuerta de vástago no ascendente 8" (200 mm) CRM </t>
  </si>
  <si>
    <t>Macromedidores</t>
  </si>
  <si>
    <t>3.17.5.2.1</t>
  </si>
  <si>
    <t>Macromedidor Ultrasónico</t>
  </si>
  <si>
    <t>3.17.5.3</t>
  </si>
  <si>
    <t xml:space="preserve">Suplencia Macromedidor </t>
  </si>
  <si>
    <t>3.17.5.3.1</t>
  </si>
  <si>
    <t>Suplencia Macromedidor Ultrasónico</t>
  </si>
  <si>
    <t>SISTEMA ELÉCTRICO MACROMEDIDORES ULTRASÓNICOS</t>
  </si>
  <si>
    <t>4.1.1</t>
  </si>
  <si>
    <t>Cámaras de Inspección</t>
  </si>
  <si>
    <t>4.1.1.1</t>
  </si>
  <si>
    <t xml:space="preserve">Suministro de materiales de camara de inspección de 0.6 x 0.6 x 0.5 </t>
  </si>
  <si>
    <t>4.1.2</t>
  </si>
  <si>
    <t>Ductos y Accesorios CONDUIT</t>
  </si>
  <si>
    <t>4.1.2.1</t>
  </si>
  <si>
    <t xml:space="preserve">Suministro de ductos  de 1" tipo IMC. Incluye accesorios </t>
  </si>
  <si>
    <t>4.1.3</t>
  </si>
  <si>
    <t>Ductos y Accesorios en PVC</t>
  </si>
  <si>
    <t>4.1.3.1</t>
  </si>
  <si>
    <t xml:space="preserve">Suministro de banco de ductos  de 1" tipo PVC. Incluye accesorios </t>
  </si>
  <si>
    <t>4.1.4</t>
  </si>
  <si>
    <t>Tableros y Gabinete</t>
  </si>
  <si>
    <t>4.1.4.1</t>
  </si>
  <si>
    <t>Tablero para interruptor de Alimentación acometida</t>
  </si>
  <si>
    <t>4.1.4.2</t>
  </si>
  <si>
    <t>Gabinete metálico para alojamiento de sistema de control y baterias del sistema de macromedición</t>
  </si>
  <si>
    <t>4.1.5</t>
  </si>
  <si>
    <t>Conductores</t>
  </si>
  <si>
    <t>4.1.5.1</t>
  </si>
  <si>
    <t>Acometida con cable cobre aislado THW # 12</t>
  </si>
  <si>
    <t>4.1.5.2</t>
  </si>
  <si>
    <t>salida de tomacorriente de 120 voltios con polo a tierra</t>
  </si>
  <si>
    <t>VALOR TOTAL OBRA CIVIL</t>
  </si>
  <si>
    <t>VALOR COSTO DIRECTO SUMINISTRO</t>
  </si>
  <si>
    <t>ADMINISTRACION</t>
  </si>
  <si>
    <t>VALOR TOTAL SUMINISTRO</t>
  </si>
  <si>
    <t>TOTAL PROYECTO</t>
  </si>
  <si>
    <t>VALOR TOTAL OBRAS CIVILES</t>
  </si>
  <si>
    <t>MUNICIPIO DE  ARACATACA DEPARTAMENTO DE MAGDALENA</t>
  </si>
  <si>
    <t>RED MATRIZ</t>
  </si>
  <si>
    <t>OBRA CIVIL</t>
  </si>
  <si>
    <t>PRESUPUESTO RED DE ACUEDUCTO</t>
  </si>
  <si>
    <t>SECTOR 1</t>
  </si>
  <si>
    <t>SECTOR 2</t>
  </si>
  <si>
    <t>SECTOR 3</t>
  </si>
  <si>
    <t>SECTOR 4</t>
  </si>
  <si>
    <t>SECTOR 5</t>
  </si>
  <si>
    <t>SECTOR 6</t>
  </si>
  <si>
    <t>SECTOR 7</t>
  </si>
  <si>
    <t>SECTOR 8</t>
  </si>
  <si>
    <t>MACROMEDIDORES</t>
  </si>
  <si>
    <t>SUMINISTROS</t>
  </si>
  <si>
    <t>RESUMEN DE 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</si>
</sst>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0.0"/>
    <numFmt numFmtId="166" formatCode="0.000"/>
    <numFmt numFmtId="167" formatCode="_-* #,##0.00\ &quot;€&quot;_-;\-* #,##0.00\ &quot;€&quot;_-;_-* &quot;-&quot;??\ &quot;€&quot;_-;_-@_-"/>
    <numFmt numFmtId="168" formatCode="_-[$$-240A]\ * #,##0.00_ ;_-[$$-240A]\ * \-#,##0.00\ ;_-[$$-240A]\ * &quot;-&quot;_ ;_-@_ "/>
    <numFmt numFmtId="170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auto="1"/>
      </left>
      <right style="dotted">
        <color indexed="64"/>
      </right>
      <top/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dotted">
        <color indexed="64"/>
      </right>
      <top style="dashed">
        <color indexed="64"/>
      </top>
      <bottom/>
      <diagonal/>
    </border>
    <border>
      <left style="medium">
        <color auto="1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167" fontId="1" fillId="0" borderId="0" applyFont="0" applyFill="0" applyBorder="0" applyAlignment="0" applyProtection="0"/>
    <xf numFmtId="170" fontId="1" fillId="0" borderId="0"/>
  </cellStyleXfs>
  <cellXfs count="20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vertical="center" wrapText="1"/>
    </xf>
    <xf numFmtId="164" fontId="4" fillId="3" borderId="6" xfId="1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vertical="center" wrapText="1"/>
    </xf>
    <xf numFmtId="164" fontId="4" fillId="0" borderId="9" xfId="1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vertical="center" wrapText="1"/>
    </xf>
    <xf numFmtId="164" fontId="4" fillId="3" borderId="9" xfId="1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164" fontId="4" fillId="0" borderId="8" xfId="1" applyNumberFormat="1" applyFont="1" applyFill="1" applyBorder="1" applyAlignment="1">
      <alignment vertical="center" wrapText="1"/>
    </xf>
    <xf numFmtId="164" fontId="4" fillId="0" borderId="9" xfId="1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64" fontId="4" fillId="0" borderId="8" xfId="1" applyNumberFormat="1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4" fontId="4" fillId="0" borderId="8" xfId="0" applyNumberFormat="1" applyFont="1" applyBorder="1" applyAlignment="1">
      <alignment horizontal="right" vertical="center" wrapText="1"/>
    </xf>
    <xf numFmtId="164" fontId="3" fillId="0" borderId="16" xfId="1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vertical="center"/>
    </xf>
    <xf numFmtId="164" fontId="4" fillId="3" borderId="6" xfId="1" applyNumberFormat="1" applyFont="1" applyFill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164" fontId="4" fillId="3" borderId="8" xfId="1" applyNumberFormat="1" applyFont="1" applyFill="1" applyBorder="1" applyAlignment="1">
      <alignment vertical="center"/>
    </xf>
    <xf numFmtId="164" fontId="4" fillId="3" borderId="9" xfId="1" applyNumberFormat="1" applyFont="1" applyFill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44" fontId="4" fillId="0" borderId="8" xfId="0" applyNumberFormat="1" applyFont="1" applyBorder="1" applyAlignment="1">
      <alignment horizontal="right" vertical="center"/>
    </xf>
    <xf numFmtId="164" fontId="3" fillId="0" borderId="16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44" fontId="0" fillId="0" borderId="0" xfId="1" applyFont="1"/>
    <xf numFmtId="165" fontId="4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44" fontId="4" fillId="0" borderId="21" xfId="0" applyNumberFormat="1" applyFont="1" applyBorder="1" applyAlignment="1">
      <alignment horizontal="right" vertical="center"/>
    </xf>
    <xf numFmtId="164" fontId="4" fillId="0" borderId="16" xfId="1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9" fillId="0" borderId="23" xfId="3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10" fillId="0" borderId="25" xfId="3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9" fillId="0" borderId="26" xfId="3" applyFont="1" applyFill="1" applyBorder="1" applyAlignment="1">
      <alignment horizontal="center" vertical="center" wrapText="1"/>
    </xf>
    <xf numFmtId="0" fontId="10" fillId="0" borderId="23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/>
    </xf>
    <xf numFmtId="168" fontId="12" fillId="5" borderId="31" xfId="4" applyNumberFormat="1" applyFont="1" applyFill="1" applyBorder="1"/>
    <xf numFmtId="10" fontId="12" fillId="0" borderId="33" xfId="2" applyNumberFormat="1" applyFont="1" applyBorder="1"/>
    <xf numFmtId="168" fontId="12" fillId="0" borderId="34" xfId="4" applyNumberFormat="1" applyFont="1" applyBorder="1"/>
    <xf numFmtId="168" fontId="14" fillId="0" borderId="37" xfId="4" applyNumberFormat="1" applyFont="1" applyBorder="1"/>
    <xf numFmtId="1" fontId="3" fillId="0" borderId="2" xfId="0" applyNumberFormat="1" applyFont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1" fontId="4" fillId="3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2" fontId="4" fillId="0" borderId="8" xfId="4" applyNumberFormat="1" applyFont="1" applyBorder="1" applyAlignment="1">
      <alignment horizontal="center"/>
    </xf>
    <xf numFmtId="1" fontId="4" fillId="0" borderId="8" xfId="4" applyNumberFormat="1" applyFont="1" applyBorder="1" applyAlignment="1">
      <alignment horizontal="center"/>
    </xf>
    <xf numFmtId="0" fontId="15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7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" fontId="4" fillId="0" borderId="8" xfId="4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1" fontId="4" fillId="4" borderId="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1" fontId="16" fillId="0" borderId="8" xfId="4" applyNumberFormat="1" applyFont="1" applyBorder="1" applyAlignment="1">
      <alignment horizontal="center"/>
    </xf>
    <xf numFmtId="0" fontId="0" fillId="0" borderId="39" xfId="0" applyBorder="1"/>
    <xf numFmtId="164" fontId="3" fillId="0" borderId="3" xfId="1" applyNumberFormat="1" applyFont="1" applyBorder="1" applyAlignment="1">
      <alignment vertical="center"/>
    </xf>
    <xf numFmtId="2" fontId="4" fillId="0" borderId="8" xfId="4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2" fontId="16" fillId="0" borderId="8" xfId="4" applyNumberFormat="1" applyFont="1" applyBorder="1" applyAlignment="1">
      <alignment horizontal="center"/>
    </xf>
    <xf numFmtId="1" fontId="4" fillId="0" borderId="8" xfId="4" applyNumberFormat="1" applyFont="1" applyBorder="1" applyAlignment="1">
      <alignment horizontal="center" vertical="center"/>
    </xf>
    <xf numFmtId="165" fontId="4" fillId="0" borderId="8" xfId="4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8" xfId="0" applyBorder="1"/>
    <xf numFmtId="1" fontId="0" fillId="0" borderId="8" xfId="0" applyNumberFormat="1" applyBorder="1"/>
    <xf numFmtId="0" fontId="0" fillId="0" borderId="9" xfId="0" applyBorder="1"/>
    <xf numFmtId="0" fontId="4" fillId="0" borderId="4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165" fontId="4" fillId="0" borderId="8" xfId="4" applyNumberFormat="1" applyFont="1" applyBorder="1" applyAlignment="1">
      <alignment horizontal="center"/>
    </xf>
    <xf numFmtId="1" fontId="4" fillId="4" borderId="8" xfId="4" applyNumberFormat="1" applyFont="1" applyFill="1" applyBorder="1" applyAlignment="1">
      <alignment horizontal="center"/>
    </xf>
    <xf numFmtId="1" fontId="4" fillId="0" borderId="8" xfId="4" applyNumberFormat="1" applyFont="1" applyFill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2" fontId="16" fillId="0" borderId="43" xfId="3" applyNumberFormat="1" applyFont="1" applyFill="1" applyBorder="1" applyAlignment="1">
      <alignment vertical="center" wrapText="1"/>
    </xf>
    <xf numFmtId="0" fontId="9" fillId="0" borderId="44" xfId="3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10" fillId="0" borderId="44" xfId="3" applyFont="1" applyFill="1" applyBorder="1" applyAlignment="1">
      <alignment horizontal="center" vertical="center" wrapText="1"/>
    </xf>
    <xf numFmtId="2" fontId="16" fillId="0" borderId="26" xfId="5" applyNumberFormat="1" applyFont="1" applyFill="1" applyBorder="1" applyAlignment="1">
      <alignment vertical="center" wrapText="1"/>
    </xf>
    <xf numFmtId="2" fontId="16" fillId="0" borderId="23" xfId="3" applyNumberFormat="1" applyFont="1" applyFill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10" fillId="0" borderId="45" xfId="3" applyFont="1" applyFill="1" applyBorder="1" applyAlignment="1">
      <alignment horizontal="center" vertical="center" wrapText="1"/>
    </xf>
    <xf numFmtId="2" fontId="16" fillId="0" borderId="46" xfId="3" applyNumberFormat="1" applyFont="1" applyFill="1" applyBorder="1" applyAlignment="1">
      <alignment vertical="center" wrapText="1"/>
    </xf>
    <xf numFmtId="168" fontId="12" fillId="5" borderId="34" xfId="4" applyNumberFormat="1" applyFont="1" applyFill="1" applyBorder="1"/>
    <xf numFmtId="168" fontId="12" fillId="5" borderId="37" xfId="4" applyNumberFormat="1" applyFont="1" applyFill="1" applyBorder="1"/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18" fillId="5" borderId="35" xfId="0" applyFont="1" applyFill="1" applyBorder="1" applyAlignment="1">
      <alignment horizontal="left"/>
    </xf>
    <xf numFmtId="0" fontId="18" fillId="5" borderId="36" xfId="0" applyFont="1" applyFill="1" applyBorder="1" applyAlignment="1">
      <alignment horizontal="left"/>
    </xf>
    <xf numFmtId="0" fontId="11" fillId="5" borderId="29" xfId="0" applyFont="1" applyFill="1" applyBorder="1" applyAlignment="1">
      <alignment horizontal="left"/>
    </xf>
    <xf numFmtId="0" fontId="11" fillId="5" borderId="30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1" fillId="5" borderId="32" xfId="0" applyFont="1" applyFill="1" applyBorder="1" applyAlignment="1">
      <alignment horizontal="left"/>
    </xf>
    <xf numFmtId="0" fontId="11" fillId="5" borderId="33" xfId="0" applyFont="1" applyFill="1" applyBorder="1" applyAlignment="1">
      <alignment horizontal="left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1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1" fontId="20" fillId="0" borderId="0" xfId="0" applyNumberFormat="1" applyFont="1" applyFill="1" applyBorder="1" applyAlignment="1">
      <alignment horizontal="center" vertical="center" wrapText="1"/>
    </xf>
  </cellXfs>
  <cellStyles count="6">
    <cellStyle name="20% - Énfasis5" xfId="3" builtinId="46"/>
    <cellStyle name="Moneda" xfId="1" builtinId="4"/>
    <cellStyle name="Moneda 2" xfId="4"/>
    <cellStyle name="Normal" xfId="0" builtinId="0"/>
    <cellStyle name="Normal 2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G13" sqref="G13"/>
    </sheetView>
  </sheetViews>
  <sheetFormatPr baseColWidth="10" defaultRowHeight="15" x14ac:dyDescent="0.25"/>
  <cols>
    <col min="1" max="1" width="8.7109375" bestFit="1" customWidth="1"/>
    <col min="2" max="2" width="46" customWidth="1"/>
    <col min="3" max="3" width="4.5703125" bestFit="1" customWidth="1"/>
    <col min="4" max="4" width="9.140625" bestFit="1" customWidth="1"/>
    <col min="5" max="5" width="12.42578125" bestFit="1" customWidth="1"/>
    <col min="6" max="6" width="15.140625" customWidth="1"/>
    <col min="8" max="8" width="16.7109375" bestFit="1" customWidth="1"/>
  </cols>
  <sheetData>
    <row r="1" spans="1:7" ht="18.75" x14ac:dyDescent="0.25">
      <c r="A1" s="198" t="s">
        <v>717</v>
      </c>
      <c r="B1" s="198"/>
      <c r="C1" s="198"/>
      <c r="D1" s="198"/>
      <c r="E1" s="198"/>
      <c r="F1" s="198"/>
      <c r="G1" s="199"/>
    </row>
    <row r="2" spans="1:7" ht="18.75" customHeight="1" x14ac:dyDescent="0.25">
      <c r="A2" s="200"/>
      <c r="B2" s="200"/>
      <c r="C2" s="200"/>
      <c r="D2" s="199"/>
      <c r="E2" s="199"/>
      <c r="F2" s="199"/>
      <c r="G2" s="199"/>
    </row>
    <row r="3" spans="1:7" ht="15.75" x14ac:dyDescent="0.25">
      <c r="A3" s="201" t="s">
        <v>718</v>
      </c>
      <c r="B3" s="201"/>
      <c r="C3" s="201"/>
      <c r="D3" s="201"/>
      <c r="E3" s="201"/>
      <c r="F3" s="201"/>
      <c r="G3" s="199"/>
    </row>
    <row r="4" spans="1:7" ht="15.75" customHeight="1" x14ac:dyDescent="0.25">
      <c r="A4" s="201" t="s">
        <v>719</v>
      </c>
      <c r="B4" s="201"/>
      <c r="C4" s="201"/>
      <c r="D4" s="201"/>
      <c r="E4" s="201"/>
      <c r="F4" s="201"/>
    </row>
    <row r="5" spans="1:7" ht="15.75" customHeight="1" thickBot="1" x14ac:dyDescent="0.3">
      <c r="A5" s="202"/>
      <c r="B5" s="202"/>
      <c r="C5" s="202"/>
      <c r="D5" s="202"/>
      <c r="E5" s="202"/>
      <c r="F5" s="202"/>
    </row>
    <row r="6" spans="1:7" ht="15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3" t="s">
        <v>4</v>
      </c>
      <c r="F6" s="4" t="s">
        <v>5</v>
      </c>
    </row>
    <row r="7" spans="1:7" x14ac:dyDescent="0.25">
      <c r="A7" s="5">
        <v>1</v>
      </c>
      <c r="B7" s="6" t="s">
        <v>6</v>
      </c>
      <c r="C7" s="7"/>
      <c r="D7" s="7"/>
      <c r="E7" s="8"/>
      <c r="F7" s="9"/>
    </row>
    <row r="8" spans="1:7" x14ac:dyDescent="0.25">
      <c r="A8" s="10" t="s">
        <v>7</v>
      </c>
      <c r="B8" s="11" t="s">
        <v>8</v>
      </c>
      <c r="C8" s="12"/>
      <c r="D8" s="12"/>
      <c r="E8" s="13"/>
      <c r="F8" s="14"/>
    </row>
    <row r="9" spans="1:7" x14ac:dyDescent="0.25">
      <c r="A9" s="15" t="s">
        <v>9</v>
      </c>
      <c r="B9" s="16" t="s">
        <v>10</v>
      </c>
      <c r="C9" s="12" t="s">
        <v>11</v>
      </c>
      <c r="D9" s="17">
        <v>5161.3999999999996</v>
      </c>
      <c r="E9" s="13"/>
      <c r="F9" s="14">
        <f>ROUND(D9*E9,0)</f>
        <v>0</v>
      </c>
    </row>
    <row r="10" spans="1:7" x14ac:dyDescent="0.25">
      <c r="A10" s="177" t="s">
        <v>12</v>
      </c>
      <c r="B10" s="178"/>
      <c r="C10" s="178"/>
      <c r="D10" s="178"/>
      <c r="E10" s="179"/>
      <c r="F10" s="18">
        <f>F9</f>
        <v>0</v>
      </c>
    </row>
    <row r="11" spans="1:7" x14ac:dyDescent="0.25">
      <c r="A11" s="10" t="s">
        <v>13</v>
      </c>
      <c r="B11" s="11" t="s">
        <v>14</v>
      </c>
      <c r="C11" s="12"/>
      <c r="D11" s="12"/>
      <c r="E11" s="13"/>
      <c r="F11" s="14"/>
    </row>
    <row r="12" spans="1:7" x14ac:dyDescent="0.25">
      <c r="A12" s="15" t="s">
        <v>15</v>
      </c>
      <c r="B12" s="16" t="s">
        <v>16</v>
      </c>
      <c r="C12" s="12" t="s">
        <v>17</v>
      </c>
      <c r="D12" s="12">
        <v>189.47000000000003</v>
      </c>
      <c r="E12" s="13"/>
      <c r="F12" s="14">
        <f>ROUND(D12*E12,0)</f>
        <v>0</v>
      </c>
    </row>
    <row r="13" spans="1:7" x14ac:dyDescent="0.25">
      <c r="A13" s="10" t="s">
        <v>18</v>
      </c>
      <c r="B13" s="11" t="s">
        <v>19</v>
      </c>
      <c r="C13" s="12"/>
      <c r="D13" s="12"/>
      <c r="E13" s="13"/>
      <c r="F13" s="14"/>
    </row>
    <row r="14" spans="1:7" ht="25.5" x14ac:dyDescent="0.25">
      <c r="A14" s="15" t="s">
        <v>20</v>
      </c>
      <c r="B14" s="16" t="s">
        <v>21</v>
      </c>
      <c r="C14" s="12" t="s">
        <v>17</v>
      </c>
      <c r="D14" s="12">
        <v>3245.8</v>
      </c>
      <c r="E14" s="13"/>
      <c r="F14" s="14">
        <f>ROUND(D14*E14,0)</f>
        <v>0</v>
      </c>
    </row>
    <row r="15" spans="1:7" x14ac:dyDescent="0.25">
      <c r="A15" s="10" t="s">
        <v>22</v>
      </c>
      <c r="B15" s="11" t="s">
        <v>23</v>
      </c>
      <c r="C15" s="12"/>
      <c r="D15" s="12"/>
      <c r="E15" s="13"/>
      <c r="F15" s="14"/>
    </row>
    <row r="16" spans="1:7" x14ac:dyDescent="0.25">
      <c r="A16" s="15" t="s">
        <v>24</v>
      </c>
      <c r="B16" s="16" t="s">
        <v>25</v>
      </c>
      <c r="C16" s="12" t="s">
        <v>17</v>
      </c>
      <c r="D16" s="17">
        <v>224.4</v>
      </c>
      <c r="E16" s="13"/>
      <c r="F16" s="14">
        <f>ROUND(D16*E16,0)</f>
        <v>0</v>
      </c>
    </row>
    <row r="17" spans="1:6" x14ac:dyDescent="0.25">
      <c r="A17" s="177" t="s">
        <v>26</v>
      </c>
      <c r="B17" s="178"/>
      <c r="C17" s="178"/>
      <c r="D17" s="178"/>
      <c r="E17" s="179"/>
      <c r="F17" s="18">
        <f>SUM(F12:F16)</f>
        <v>0</v>
      </c>
    </row>
    <row r="18" spans="1:6" x14ac:dyDescent="0.25">
      <c r="A18" s="10" t="s">
        <v>27</v>
      </c>
      <c r="B18" s="11" t="s">
        <v>28</v>
      </c>
      <c r="C18" s="12"/>
      <c r="D18" s="12"/>
      <c r="E18" s="13"/>
      <c r="F18" s="14"/>
    </row>
    <row r="19" spans="1:6" ht="25.5" x14ac:dyDescent="0.25">
      <c r="A19" s="15" t="s">
        <v>29</v>
      </c>
      <c r="B19" s="16" t="s">
        <v>30</v>
      </c>
      <c r="C19" s="12" t="s">
        <v>17</v>
      </c>
      <c r="D19" s="17">
        <v>2409.4700000000003</v>
      </c>
      <c r="E19" s="13"/>
      <c r="F19" s="14">
        <f t="shared" ref="F19:F23" si="0">ROUND(D19*E19,0)</f>
        <v>0</v>
      </c>
    </row>
    <row r="20" spans="1:6" x14ac:dyDescent="0.25">
      <c r="A20" s="15" t="s">
        <v>31</v>
      </c>
      <c r="B20" s="16" t="s">
        <v>32</v>
      </c>
      <c r="C20" s="12" t="s">
        <v>17</v>
      </c>
      <c r="D20" s="17">
        <v>473.6</v>
      </c>
      <c r="E20" s="13"/>
      <c r="F20" s="14">
        <f t="shared" si="0"/>
        <v>0</v>
      </c>
    </row>
    <row r="21" spans="1:6" x14ac:dyDescent="0.25">
      <c r="A21" s="15" t="s">
        <v>33</v>
      </c>
      <c r="B21" s="16" t="s">
        <v>34</v>
      </c>
      <c r="C21" s="12" t="s">
        <v>17</v>
      </c>
      <c r="D21" s="17">
        <v>224.4</v>
      </c>
      <c r="E21" s="13"/>
      <c r="F21" s="14">
        <f t="shared" si="0"/>
        <v>0</v>
      </c>
    </row>
    <row r="22" spans="1:6" x14ac:dyDescent="0.25">
      <c r="A22" s="15" t="s">
        <v>35</v>
      </c>
      <c r="B22" s="16" t="s">
        <v>36</v>
      </c>
      <c r="C22" s="12" t="s">
        <v>17</v>
      </c>
      <c r="D22" s="12">
        <v>268.39999999999998</v>
      </c>
      <c r="E22" s="13"/>
      <c r="F22" s="14">
        <f t="shared" si="0"/>
        <v>0</v>
      </c>
    </row>
    <row r="23" spans="1:6" ht="25.5" x14ac:dyDescent="0.25">
      <c r="A23" s="15" t="s">
        <v>37</v>
      </c>
      <c r="B23" s="16" t="s">
        <v>38</v>
      </c>
      <c r="C23" s="12" t="s">
        <v>17</v>
      </c>
      <c r="D23" s="17">
        <v>1025.8</v>
      </c>
      <c r="E23" s="13"/>
      <c r="F23" s="14">
        <f t="shared" si="0"/>
        <v>0</v>
      </c>
    </row>
    <row r="24" spans="1:6" x14ac:dyDescent="0.25">
      <c r="A24" s="177" t="s">
        <v>39</v>
      </c>
      <c r="B24" s="178"/>
      <c r="C24" s="178"/>
      <c r="D24" s="178"/>
      <c r="E24" s="179"/>
      <c r="F24" s="18">
        <f>SUM(F19:F23)</f>
        <v>0</v>
      </c>
    </row>
    <row r="25" spans="1:6" x14ac:dyDescent="0.25">
      <c r="A25" s="19">
        <v>3</v>
      </c>
      <c r="B25" s="20" t="s">
        <v>40</v>
      </c>
      <c r="C25" s="21"/>
      <c r="D25" s="21"/>
      <c r="E25" s="22"/>
      <c r="F25" s="23"/>
    </row>
    <row r="26" spans="1:6" x14ac:dyDescent="0.25">
      <c r="A26" s="10" t="s">
        <v>41</v>
      </c>
      <c r="B26" s="11" t="s">
        <v>42</v>
      </c>
      <c r="C26" s="12"/>
      <c r="D26" s="12"/>
      <c r="E26" s="13"/>
      <c r="F26" s="14"/>
    </row>
    <row r="27" spans="1:6" x14ac:dyDescent="0.25">
      <c r="A27" s="10" t="s">
        <v>43</v>
      </c>
      <c r="B27" s="11" t="s">
        <v>44</v>
      </c>
      <c r="C27" s="12"/>
      <c r="D27" s="12"/>
      <c r="E27" s="13"/>
      <c r="F27" s="14"/>
    </row>
    <row r="28" spans="1:6" x14ac:dyDescent="0.25">
      <c r="A28" s="15" t="s">
        <v>45</v>
      </c>
      <c r="B28" s="16" t="s">
        <v>46</v>
      </c>
      <c r="C28" s="12" t="s">
        <v>11</v>
      </c>
      <c r="D28" s="12">
        <v>1668</v>
      </c>
      <c r="E28" s="13"/>
      <c r="F28" s="14">
        <f>ROUND(D28*E28,0)</f>
        <v>0</v>
      </c>
    </row>
    <row r="29" spans="1:6" x14ac:dyDescent="0.25">
      <c r="A29" s="10" t="s">
        <v>47</v>
      </c>
      <c r="B29" s="11" t="s">
        <v>48</v>
      </c>
      <c r="C29" s="12"/>
      <c r="D29" s="24"/>
      <c r="E29" s="13"/>
      <c r="F29" s="14"/>
    </row>
    <row r="30" spans="1:6" x14ac:dyDescent="0.25">
      <c r="A30" s="15" t="s">
        <v>49</v>
      </c>
      <c r="B30" s="16" t="s">
        <v>50</v>
      </c>
      <c r="C30" s="12" t="s">
        <v>11</v>
      </c>
      <c r="D30" s="25">
        <v>2191.6</v>
      </c>
      <c r="E30" s="13"/>
      <c r="F30" s="14">
        <f t="shared" ref="F30:F34" si="1">ROUND(D30*E30,0)</f>
        <v>0</v>
      </c>
    </row>
    <row r="31" spans="1:6" x14ac:dyDescent="0.25">
      <c r="A31" s="15" t="s">
        <v>51</v>
      </c>
      <c r="B31" s="16" t="s">
        <v>52</v>
      </c>
      <c r="C31" s="12" t="s">
        <v>11</v>
      </c>
      <c r="D31" s="25">
        <v>5.5</v>
      </c>
      <c r="E31" s="13"/>
      <c r="F31" s="14">
        <f t="shared" si="1"/>
        <v>0</v>
      </c>
    </row>
    <row r="32" spans="1:6" x14ac:dyDescent="0.25">
      <c r="A32" s="15" t="s">
        <v>53</v>
      </c>
      <c r="B32" s="16" t="s">
        <v>54</v>
      </c>
      <c r="C32" s="12" t="s">
        <v>11</v>
      </c>
      <c r="D32" s="25">
        <v>924.3</v>
      </c>
      <c r="E32" s="13"/>
      <c r="F32" s="14">
        <f t="shared" si="1"/>
        <v>0</v>
      </c>
    </row>
    <row r="33" spans="1:6" x14ac:dyDescent="0.25">
      <c r="A33" s="15" t="s">
        <v>55</v>
      </c>
      <c r="B33" s="16" t="s">
        <v>56</v>
      </c>
      <c r="C33" s="12" t="s">
        <v>11</v>
      </c>
      <c r="D33" s="25">
        <v>1690.3</v>
      </c>
      <c r="E33" s="13"/>
      <c r="F33" s="14">
        <f t="shared" si="1"/>
        <v>0</v>
      </c>
    </row>
    <row r="34" spans="1:6" x14ac:dyDescent="0.25">
      <c r="A34" s="15" t="s">
        <v>57</v>
      </c>
      <c r="B34" s="16" t="s">
        <v>58</v>
      </c>
      <c r="C34" s="12" t="s">
        <v>11</v>
      </c>
      <c r="D34" s="25">
        <v>349.7</v>
      </c>
      <c r="E34" s="13"/>
      <c r="F34" s="14">
        <f t="shared" si="1"/>
        <v>0</v>
      </c>
    </row>
    <row r="35" spans="1:6" x14ac:dyDescent="0.25">
      <c r="A35" s="10" t="s">
        <v>59</v>
      </c>
      <c r="B35" s="11" t="s">
        <v>60</v>
      </c>
      <c r="C35" s="12"/>
      <c r="D35" s="24"/>
      <c r="E35" s="13"/>
      <c r="F35" s="14"/>
    </row>
    <row r="36" spans="1:6" x14ac:dyDescent="0.25">
      <c r="A36" s="15" t="s">
        <v>61</v>
      </c>
      <c r="B36" s="16" t="s">
        <v>62</v>
      </c>
      <c r="C36" s="12" t="s">
        <v>63</v>
      </c>
      <c r="D36" s="24">
        <v>90</v>
      </c>
      <c r="E36" s="13"/>
      <c r="F36" s="14">
        <f t="shared" ref="F36:F38" si="2">ROUND(D36*E36,0)</f>
        <v>0</v>
      </c>
    </row>
    <row r="37" spans="1:6" x14ac:dyDescent="0.25">
      <c r="A37" s="15" t="s">
        <v>64</v>
      </c>
      <c r="B37" s="16" t="s">
        <v>65</v>
      </c>
      <c r="C37" s="12" t="s">
        <v>63</v>
      </c>
      <c r="D37" s="24">
        <v>114</v>
      </c>
      <c r="E37" s="13"/>
      <c r="F37" s="14">
        <f t="shared" si="2"/>
        <v>0</v>
      </c>
    </row>
    <row r="38" spans="1:6" x14ac:dyDescent="0.25">
      <c r="A38" s="15" t="s">
        <v>66</v>
      </c>
      <c r="B38" s="16" t="s">
        <v>67</v>
      </c>
      <c r="C38" s="12" t="s">
        <v>63</v>
      </c>
      <c r="D38" s="24">
        <v>1</v>
      </c>
      <c r="E38" s="13"/>
      <c r="F38" s="14">
        <f t="shared" si="2"/>
        <v>0</v>
      </c>
    </row>
    <row r="39" spans="1:6" x14ac:dyDescent="0.25">
      <c r="A39" s="10" t="s">
        <v>68</v>
      </c>
      <c r="B39" s="11" t="s">
        <v>69</v>
      </c>
      <c r="C39" s="12"/>
      <c r="D39" s="24"/>
      <c r="E39" s="13"/>
      <c r="F39" s="14"/>
    </row>
    <row r="40" spans="1:6" ht="25.5" x14ac:dyDescent="0.25">
      <c r="A40" s="15" t="s">
        <v>70</v>
      </c>
      <c r="B40" s="16" t="s">
        <v>71</v>
      </c>
      <c r="C40" s="12" t="s">
        <v>63</v>
      </c>
      <c r="D40" s="24">
        <v>14</v>
      </c>
      <c r="E40" s="13"/>
      <c r="F40" s="14">
        <f t="shared" ref="F40:F41" si="3">ROUND(D40*E40,0)</f>
        <v>0</v>
      </c>
    </row>
    <row r="41" spans="1:6" ht="25.5" x14ac:dyDescent="0.25">
      <c r="A41" s="15" t="s">
        <v>72</v>
      </c>
      <c r="B41" s="16" t="s">
        <v>73</v>
      </c>
      <c r="C41" s="12" t="s">
        <v>63</v>
      </c>
      <c r="D41" s="24">
        <v>7</v>
      </c>
      <c r="E41" s="13"/>
      <c r="F41" s="14">
        <f t="shared" si="3"/>
        <v>0</v>
      </c>
    </row>
    <row r="42" spans="1:6" x14ac:dyDescent="0.25">
      <c r="A42" s="26" t="s">
        <v>74</v>
      </c>
      <c r="B42" s="27" t="s">
        <v>75</v>
      </c>
      <c r="C42" s="24"/>
      <c r="D42" s="24"/>
      <c r="E42" s="28"/>
      <c r="F42" s="29"/>
    </row>
    <row r="43" spans="1:6" x14ac:dyDescent="0.25">
      <c r="A43" s="30" t="s">
        <v>76</v>
      </c>
      <c r="B43" s="31" t="s">
        <v>77</v>
      </c>
      <c r="C43" s="24" t="s">
        <v>63</v>
      </c>
      <c r="D43" s="24">
        <v>1</v>
      </c>
      <c r="E43" s="28"/>
      <c r="F43" s="14">
        <f t="shared" ref="F43:F44" si="4">ROUND(D43*E43,0)</f>
        <v>0</v>
      </c>
    </row>
    <row r="44" spans="1:6" x14ac:dyDescent="0.25">
      <c r="A44" s="30" t="s">
        <v>78</v>
      </c>
      <c r="B44" s="31" t="s">
        <v>79</v>
      </c>
      <c r="C44" s="24" t="s">
        <v>63</v>
      </c>
      <c r="D44" s="24">
        <v>13</v>
      </c>
      <c r="E44" s="28"/>
      <c r="F44" s="14">
        <f t="shared" si="4"/>
        <v>0</v>
      </c>
    </row>
    <row r="45" spans="1:6" x14ac:dyDescent="0.25">
      <c r="A45" s="26" t="s">
        <v>80</v>
      </c>
      <c r="B45" s="27" t="s">
        <v>81</v>
      </c>
      <c r="C45" s="24"/>
      <c r="D45" s="24"/>
      <c r="E45" s="28"/>
      <c r="F45" s="29"/>
    </row>
    <row r="46" spans="1:6" x14ac:dyDescent="0.25">
      <c r="A46" s="10" t="s">
        <v>82</v>
      </c>
      <c r="B46" s="11" t="s">
        <v>83</v>
      </c>
      <c r="C46" s="12"/>
      <c r="D46" s="12"/>
      <c r="E46" s="13"/>
      <c r="F46" s="14"/>
    </row>
    <row r="47" spans="1:6" x14ac:dyDescent="0.25">
      <c r="A47" s="15" t="s">
        <v>84</v>
      </c>
      <c r="B47" s="16" t="s">
        <v>85</v>
      </c>
      <c r="C47" s="24" t="s">
        <v>63</v>
      </c>
      <c r="D47" s="12">
        <v>14</v>
      </c>
      <c r="E47" s="13"/>
      <c r="F47" s="14">
        <f t="shared" ref="F47:F48" si="5">ROUND(D47*E47,0)</f>
        <v>0</v>
      </c>
    </row>
    <row r="48" spans="1:6" x14ac:dyDescent="0.25">
      <c r="A48" s="15" t="s">
        <v>86</v>
      </c>
      <c r="B48" s="16" t="s">
        <v>87</v>
      </c>
      <c r="C48" s="24" t="s">
        <v>63</v>
      </c>
      <c r="D48" s="12">
        <v>22</v>
      </c>
      <c r="E48" s="13"/>
      <c r="F48" s="14">
        <f t="shared" si="5"/>
        <v>0</v>
      </c>
    </row>
    <row r="49" spans="1:6" x14ac:dyDescent="0.25">
      <c r="A49" s="32" t="s">
        <v>88</v>
      </c>
      <c r="B49" s="33" t="s">
        <v>89</v>
      </c>
      <c r="C49" s="34"/>
      <c r="D49" s="34"/>
      <c r="E49" s="35"/>
      <c r="F49" s="36"/>
    </row>
    <row r="50" spans="1:6" x14ac:dyDescent="0.25">
      <c r="A50" s="37" t="s">
        <v>90</v>
      </c>
      <c r="B50" s="38" t="s">
        <v>91</v>
      </c>
      <c r="C50" s="39" t="s">
        <v>63</v>
      </c>
      <c r="D50" s="34">
        <v>1</v>
      </c>
      <c r="E50" s="35"/>
      <c r="F50" s="14">
        <f>ROUND(D50*E50,0)</f>
        <v>0</v>
      </c>
    </row>
    <row r="51" spans="1:6" x14ac:dyDescent="0.25">
      <c r="A51" s="10" t="s">
        <v>92</v>
      </c>
      <c r="B51" s="11" t="s">
        <v>93</v>
      </c>
      <c r="C51" s="12"/>
      <c r="D51" s="12"/>
      <c r="E51" s="13"/>
      <c r="F51" s="14"/>
    </row>
    <row r="52" spans="1:6" x14ac:dyDescent="0.25">
      <c r="A52" s="15" t="s">
        <v>94</v>
      </c>
      <c r="B52" s="11" t="s">
        <v>95</v>
      </c>
      <c r="C52" s="12"/>
      <c r="D52" s="12"/>
      <c r="E52" s="13"/>
      <c r="F52" s="14"/>
    </row>
    <row r="53" spans="1:6" ht="38.25" x14ac:dyDescent="0.25">
      <c r="A53" s="15" t="s">
        <v>96</v>
      </c>
      <c r="B53" s="16" t="s">
        <v>97</v>
      </c>
      <c r="C53" s="24" t="s">
        <v>63</v>
      </c>
      <c r="D53" s="12">
        <v>278</v>
      </c>
      <c r="E53" s="13"/>
      <c r="F53" s="14">
        <f>ROUND(D53*E53,0)</f>
        <v>0</v>
      </c>
    </row>
    <row r="54" spans="1:6" x14ac:dyDescent="0.25">
      <c r="A54" s="10" t="s">
        <v>98</v>
      </c>
      <c r="B54" s="11" t="s">
        <v>99</v>
      </c>
      <c r="C54" s="12"/>
      <c r="D54" s="12"/>
      <c r="E54" s="13"/>
      <c r="F54" s="14"/>
    </row>
    <row r="55" spans="1:6" x14ac:dyDescent="0.25">
      <c r="A55" s="15" t="s">
        <v>100</v>
      </c>
      <c r="B55" s="16" t="s">
        <v>101</v>
      </c>
      <c r="C55" s="12" t="s">
        <v>63</v>
      </c>
      <c r="D55" s="12">
        <v>36</v>
      </c>
      <c r="E55" s="13"/>
      <c r="F55" s="14">
        <f t="shared" ref="F55:F56" si="6">ROUND(D55*E55,0)</f>
        <v>0</v>
      </c>
    </row>
    <row r="56" spans="1:6" x14ac:dyDescent="0.25">
      <c r="A56" s="37" t="s">
        <v>102</v>
      </c>
      <c r="B56" s="38" t="s">
        <v>103</v>
      </c>
      <c r="C56" s="34" t="s">
        <v>63</v>
      </c>
      <c r="D56" s="34">
        <v>1</v>
      </c>
      <c r="E56" s="35"/>
      <c r="F56" s="14">
        <f t="shared" si="6"/>
        <v>0</v>
      </c>
    </row>
    <row r="57" spans="1:6" x14ac:dyDescent="0.25">
      <c r="A57" s="177" t="s">
        <v>104</v>
      </c>
      <c r="B57" s="178"/>
      <c r="C57" s="178"/>
      <c r="D57" s="178"/>
      <c r="E57" s="179"/>
      <c r="F57" s="18">
        <f>SUM(F28:F56)</f>
        <v>0</v>
      </c>
    </row>
    <row r="58" spans="1:6" ht="25.5" x14ac:dyDescent="0.25">
      <c r="A58" s="19">
        <v>5</v>
      </c>
      <c r="B58" s="20" t="s">
        <v>105</v>
      </c>
      <c r="C58" s="21"/>
      <c r="D58" s="21"/>
      <c r="E58" s="22"/>
      <c r="F58" s="23"/>
    </row>
    <row r="59" spans="1:6" x14ac:dyDescent="0.25">
      <c r="A59" s="10" t="s">
        <v>106</v>
      </c>
      <c r="B59" s="11" t="s">
        <v>107</v>
      </c>
      <c r="C59" s="12"/>
      <c r="D59" s="12"/>
      <c r="E59" s="13"/>
      <c r="F59" s="14"/>
    </row>
    <row r="60" spans="1:6" x14ac:dyDescent="0.25">
      <c r="A60" s="30" t="s">
        <v>108</v>
      </c>
      <c r="B60" s="40" t="s">
        <v>109</v>
      </c>
      <c r="C60" s="24" t="s">
        <v>110</v>
      </c>
      <c r="D60" s="24">
        <v>27</v>
      </c>
      <c r="E60" s="28"/>
      <c r="F60" s="14">
        <f>ROUND(D60*E60,0)</f>
        <v>0</v>
      </c>
    </row>
    <row r="61" spans="1:6" x14ac:dyDescent="0.25">
      <c r="A61" s="26" t="s">
        <v>111</v>
      </c>
      <c r="B61" s="41" t="s">
        <v>112</v>
      </c>
      <c r="C61" s="24"/>
      <c r="D61" s="25"/>
      <c r="E61" s="28"/>
      <c r="F61" s="14"/>
    </row>
    <row r="62" spans="1:6" x14ac:dyDescent="0.25">
      <c r="A62" s="30" t="s">
        <v>113</v>
      </c>
      <c r="B62" s="40" t="s">
        <v>114</v>
      </c>
      <c r="C62" s="24" t="s">
        <v>115</v>
      </c>
      <c r="D62" s="25">
        <v>1350</v>
      </c>
      <c r="E62" s="28"/>
      <c r="F62" s="14">
        <f>ROUND(D62*E62,0)</f>
        <v>0</v>
      </c>
    </row>
    <row r="63" spans="1:6" x14ac:dyDescent="0.25">
      <c r="A63" s="177" t="s">
        <v>116</v>
      </c>
      <c r="B63" s="178"/>
      <c r="C63" s="178"/>
      <c r="D63" s="178"/>
      <c r="E63" s="179"/>
      <c r="F63" s="18">
        <f>SUM(F60:F62)</f>
        <v>0</v>
      </c>
    </row>
    <row r="64" spans="1:6" ht="25.5" x14ac:dyDescent="0.25">
      <c r="A64" s="10">
        <v>7</v>
      </c>
      <c r="B64" s="11" t="s">
        <v>117</v>
      </c>
      <c r="C64" s="12"/>
      <c r="D64" s="12"/>
      <c r="E64" s="13"/>
      <c r="F64" s="14"/>
    </row>
    <row r="65" spans="1:8" ht="25.5" x14ac:dyDescent="0.25">
      <c r="A65" s="10" t="s">
        <v>118</v>
      </c>
      <c r="B65" s="11" t="s">
        <v>119</v>
      </c>
      <c r="C65" s="12"/>
      <c r="D65" s="12"/>
      <c r="E65" s="13"/>
      <c r="F65" s="14"/>
    </row>
    <row r="66" spans="1:8" x14ac:dyDescent="0.25">
      <c r="A66" s="15" t="s">
        <v>120</v>
      </c>
      <c r="B66" s="16" t="s">
        <v>121</v>
      </c>
      <c r="C66" s="24" t="s">
        <v>122</v>
      </c>
      <c r="D66" s="25">
        <v>224.4</v>
      </c>
      <c r="E66" s="13"/>
      <c r="F66" s="14">
        <f>ROUND(D66*E66,0)</f>
        <v>0</v>
      </c>
    </row>
    <row r="67" spans="1:8" x14ac:dyDescent="0.25">
      <c r="A67" s="177" t="s">
        <v>123</v>
      </c>
      <c r="B67" s="178"/>
      <c r="C67" s="178"/>
      <c r="D67" s="178"/>
      <c r="E67" s="179"/>
      <c r="F67" s="18">
        <f>SUM(F66)</f>
        <v>0</v>
      </c>
    </row>
    <row r="68" spans="1:8" x14ac:dyDescent="0.25">
      <c r="A68" s="19">
        <v>8</v>
      </c>
      <c r="B68" s="20" t="s">
        <v>124</v>
      </c>
      <c r="C68" s="21"/>
      <c r="D68" s="21"/>
      <c r="E68" s="22"/>
      <c r="F68" s="23"/>
    </row>
    <row r="69" spans="1:8" x14ac:dyDescent="0.25">
      <c r="A69" s="15" t="s">
        <v>125</v>
      </c>
      <c r="B69" s="16" t="s">
        <v>126</v>
      </c>
      <c r="C69" s="12" t="s">
        <v>63</v>
      </c>
      <c r="D69" s="12">
        <v>7</v>
      </c>
      <c r="E69" s="42"/>
      <c r="F69" s="14">
        <f>ROUND(D69*E69,0)</f>
        <v>0</v>
      </c>
    </row>
    <row r="70" spans="1:8" ht="15.75" thickBot="1" x14ac:dyDescent="0.3">
      <c r="A70" s="171" t="s">
        <v>127</v>
      </c>
      <c r="B70" s="172"/>
      <c r="C70" s="172"/>
      <c r="D70" s="172"/>
      <c r="E70" s="173"/>
      <c r="F70" s="43">
        <f>SUM(F69)</f>
        <v>0</v>
      </c>
    </row>
    <row r="71" spans="1:8" ht="15.75" thickBot="1" x14ac:dyDescent="0.3">
      <c r="A71" s="44"/>
      <c r="B71" s="174" t="s">
        <v>128</v>
      </c>
      <c r="C71" s="175"/>
      <c r="D71" s="175"/>
      <c r="E71" s="176"/>
      <c r="F71" s="45">
        <f>ROUND(F10+F17+F24+F57+F63+F67+F70,0)</f>
        <v>0</v>
      </c>
      <c r="H71" s="73"/>
    </row>
  </sheetData>
  <mergeCells count="11">
    <mergeCell ref="A1:F1"/>
    <mergeCell ref="A3:F3"/>
    <mergeCell ref="A4:F4"/>
    <mergeCell ref="A70:E70"/>
    <mergeCell ref="B71:E71"/>
    <mergeCell ref="A10:E10"/>
    <mergeCell ref="A17:E17"/>
    <mergeCell ref="A24:E24"/>
    <mergeCell ref="A57:E57"/>
    <mergeCell ref="A63:E63"/>
    <mergeCell ref="A67:E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H40" sqref="H1:H1048576"/>
    </sheetView>
  </sheetViews>
  <sheetFormatPr baseColWidth="10" defaultRowHeight="15" x14ac:dyDescent="0.25"/>
  <cols>
    <col min="1" max="1" width="8.7109375" bestFit="1" customWidth="1"/>
    <col min="2" max="2" width="52.5703125" bestFit="1" customWidth="1"/>
    <col min="3" max="3" width="4.5703125" bestFit="1" customWidth="1"/>
    <col min="4" max="4" width="9.42578125" bestFit="1" customWidth="1"/>
    <col min="5" max="5" width="12.28515625" bestFit="1" customWidth="1"/>
    <col min="6" max="6" width="14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199"/>
      <c r="E3" s="199"/>
      <c r="F3" s="199"/>
      <c r="G3" s="199"/>
    </row>
    <row r="4" spans="1:7" ht="15.75" x14ac:dyDescent="0.25">
      <c r="A4" s="201" t="s">
        <v>729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719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2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7" x14ac:dyDescent="0.25">
      <c r="A8" s="50">
        <v>1</v>
      </c>
      <c r="B8" s="51" t="s">
        <v>6</v>
      </c>
      <c r="C8" s="52"/>
      <c r="D8" s="52"/>
      <c r="E8" s="53"/>
      <c r="F8" s="54"/>
    </row>
    <row r="9" spans="1:7" x14ac:dyDescent="0.25">
      <c r="A9" s="32" t="s">
        <v>7</v>
      </c>
      <c r="B9" s="33" t="s">
        <v>8</v>
      </c>
      <c r="C9" s="34"/>
      <c r="D9" s="34"/>
      <c r="E9" s="35"/>
      <c r="F9" s="36"/>
    </row>
    <row r="10" spans="1:7" x14ac:dyDescent="0.25">
      <c r="A10" s="37" t="s">
        <v>198</v>
      </c>
      <c r="B10" s="38" t="s">
        <v>199</v>
      </c>
      <c r="C10" s="34" t="s">
        <v>200</v>
      </c>
      <c r="D10" s="61">
        <v>144</v>
      </c>
      <c r="E10" s="35"/>
      <c r="F10" s="36">
        <f>ROUND(D10*E10,0)</f>
        <v>0</v>
      </c>
    </row>
    <row r="11" spans="1:7" x14ac:dyDescent="0.25">
      <c r="A11" s="183" t="s">
        <v>12</v>
      </c>
      <c r="B11" s="184"/>
      <c r="C11" s="184"/>
      <c r="D11" s="184"/>
      <c r="E11" s="184"/>
      <c r="F11" s="55">
        <f>SUM(F10)</f>
        <v>0</v>
      </c>
    </row>
    <row r="12" spans="1:7" x14ac:dyDescent="0.25">
      <c r="A12" s="32" t="s">
        <v>13</v>
      </c>
      <c r="B12" s="33" t="s">
        <v>14</v>
      </c>
      <c r="C12" s="34"/>
      <c r="D12" s="34"/>
      <c r="E12" s="35"/>
      <c r="F12" s="36"/>
    </row>
    <row r="13" spans="1:7" x14ac:dyDescent="0.25">
      <c r="A13" s="37" t="s">
        <v>15</v>
      </c>
      <c r="B13" s="16" t="s">
        <v>16</v>
      </c>
      <c r="C13" s="34" t="s">
        <v>17</v>
      </c>
      <c r="D13" s="61">
        <v>288</v>
      </c>
      <c r="E13" s="35"/>
      <c r="F13" s="36">
        <f>ROUND(D13*E13,0)</f>
        <v>0</v>
      </c>
    </row>
    <row r="14" spans="1:7" x14ac:dyDescent="0.25">
      <c r="A14" s="183" t="s">
        <v>26</v>
      </c>
      <c r="B14" s="184"/>
      <c r="C14" s="184"/>
      <c r="D14" s="184"/>
      <c r="E14" s="184"/>
      <c r="F14" s="55">
        <f>SUM(F13)</f>
        <v>0</v>
      </c>
    </row>
    <row r="15" spans="1:7" x14ac:dyDescent="0.25">
      <c r="A15" s="32" t="s">
        <v>27</v>
      </c>
      <c r="B15" s="33" t="s">
        <v>28</v>
      </c>
      <c r="C15" s="34"/>
      <c r="D15" s="34"/>
      <c r="E15" s="35"/>
      <c r="F15" s="36"/>
    </row>
    <row r="16" spans="1:7" ht="25.5" x14ac:dyDescent="0.25">
      <c r="A16" s="37" t="s">
        <v>37</v>
      </c>
      <c r="B16" s="16" t="s">
        <v>38</v>
      </c>
      <c r="C16" s="34" t="s">
        <v>17</v>
      </c>
      <c r="D16" s="61">
        <v>288</v>
      </c>
      <c r="E16" s="35"/>
      <c r="F16" s="36">
        <f>ROUND(D16*E16,0)</f>
        <v>0</v>
      </c>
    </row>
    <row r="17" spans="1:6" x14ac:dyDescent="0.25">
      <c r="A17" s="183" t="s">
        <v>39</v>
      </c>
      <c r="B17" s="184"/>
      <c r="C17" s="184"/>
      <c r="D17" s="184"/>
      <c r="E17" s="184"/>
      <c r="F17" s="55">
        <f>SUM(F16)</f>
        <v>0</v>
      </c>
    </row>
    <row r="18" spans="1:6" x14ac:dyDescent="0.25">
      <c r="A18" s="32" t="s">
        <v>201</v>
      </c>
      <c r="B18" s="33" t="s">
        <v>202</v>
      </c>
      <c r="C18" s="34"/>
      <c r="D18" s="39"/>
      <c r="E18" s="35"/>
      <c r="F18" s="36"/>
    </row>
    <row r="19" spans="1:6" x14ac:dyDescent="0.25">
      <c r="A19" s="37" t="s">
        <v>203</v>
      </c>
      <c r="B19" s="16" t="s">
        <v>204</v>
      </c>
      <c r="C19" s="34" t="s">
        <v>11</v>
      </c>
      <c r="D19" s="63">
        <v>3.3</v>
      </c>
      <c r="E19" s="35"/>
      <c r="F19" s="36">
        <f>ROUND(D19*E19,0)</f>
        <v>0</v>
      </c>
    </row>
    <row r="20" spans="1:6" x14ac:dyDescent="0.25">
      <c r="A20" s="32" t="s">
        <v>134</v>
      </c>
      <c r="B20" s="11" t="s">
        <v>135</v>
      </c>
      <c r="C20" s="34"/>
      <c r="D20" s="63"/>
      <c r="E20" s="35"/>
      <c r="F20" s="36"/>
    </row>
    <row r="21" spans="1:6" x14ac:dyDescent="0.25">
      <c r="A21" s="32" t="s">
        <v>205</v>
      </c>
      <c r="B21" s="11" t="s">
        <v>206</v>
      </c>
      <c r="C21" s="34"/>
      <c r="D21" s="63"/>
      <c r="E21" s="35"/>
      <c r="F21" s="36"/>
    </row>
    <row r="22" spans="1:6" x14ac:dyDescent="0.25">
      <c r="A22" s="37" t="s">
        <v>207</v>
      </c>
      <c r="B22" s="16" t="s">
        <v>208</v>
      </c>
      <c r="C22" s="34" t="s">
        <v>11</v>
      </c>
      <c r="D22" s="63">
        <v>4.5999999999999996</v>
      </c>
      <c r="E22" s="35"/>
      <c r="F22" s="36">
        <f>ROUND(D22*E22,0)</f>
        <v>0</v>
      </c>
    </row>
    <row r="23" spans="1:6" x14ac:dyDescent="0.25">
      <c r="A23" s="37" t="s">
        <v>209</v>
      </c>
      <c r="B23" s="16" t="s">
        <v>139</v>
      </c>
      <c r="C23" s="34" t="s">
        <v>11</v>
      </c>
      <c r="D23" s="63">
        <v>11.3</v>
      </c>
      <c r="E23" s="35"/>
      <c r="F23" s="36">
        <f>ROUND(D23*E23,0)</f>
        <v>0</v>
      </c>
    </row>
    <row r="24" spans="1:6" x14ac:dyDescent="0.25">
      <c r="A24" s="37" t="s">
        <v>210</v>
      </c>
      <c r="B24" s="16" t="s">
        <v>185</v>
      </c>
      <c r="C24" s="34" t="s">
        <v>11</v>
      </c>
      <c r="D24" s="63">
        <v>4.5999999999999996</v>
      </c>
      <c r="E24" s="35"/>
      <c r="F24" s="36">
        <f>ROUND(D24*E24,0)</f>
        <v>0</v>
      </c>
    </row>
    <row r="25" spans="1:6" x14ac:dyDescent="0.25">
      <c r="A25" s="37" t="s">
        <v>211</v>
      </c>
      <c r="B25" s="16" t="s">
        <v>141</v>
      </c>
      <c r="C25" s="34" t="s">
        <v>11</v>
      </c>
      <c r="D25" s="63">
        <v>13.2</v>
      </c>
      <c r="E25" s="35"/>
      <c r="F25" s="36">
        <f>ROUND(D25*E25,0)</f>
        <v>0</v>
      </c>
    </row>
    <row r="26" spans="1:6" x14ac:dyDescent="0.25">
      <c r="A26" s="37" t="s">
        <v>212</v>
      </c>
      <c r="B26" s="16" t="s">
        <v>213</v>
      </c>
      <c r="C26" s="34" t="s">
        <v>11</v>
      </c>
      <c r="D26" s="63">
        <v>17.600000000000001</v>
      </c>
      <c r="E26" s="35"/>
      <c r="F26" s="36">
        <f>ROUND(D26*E26,0)</f>
        <v>0</v>
      </c>
    </row>
    <row r="27" spans="1:6" x14ac:dyDescent="0.25">
      <c r="A27" s="32" t="s">
        <v>68</v>
      </c>
      <c r="B27" s="11" t="s">
        <v>69</v>
      </c>
      <c r="C27" s="34"/>
      <c r="D27" s="63"/>
      <c r="E27" s="35"/>
      <c r="F27" s="36"/>
    </row>
    <row r="28" spans="1:6" x14ac:dyDescent="0.25">
      <c r="A28" s="37" t="s">
        <v>142</v>
      </c>
      <c r="B28" s="84" t="s">
        <v>143</v>
      </c>
      <c r="C28" s="39" t="s">
        <v>63</v>
      </c>
      <c r="D28" s="63">
        <v>6</v>
      </c>
      <c r="E28" s="66"/>
      <c r="F28" s="36">
        <f>ROUND(D28*E28,0)</f>
        <v>0</v>
      </c>
    </row>
    <row r="29" spans="1:6" x14ac:dyDescent="0.25">
      <c r="A29" s="37" t="s">
        <v>70</v>
      </c>
      <c r="B29" s="84" t="s">
        <v>71</v>
      </c>
      <c r="C29" s="39" t="s">
        <v>63</v>
      </c>
      <c r="D29" s="63">
        <v>42</v>
      </c>
      <c r="E29" s="66"/>
      <c r="F29" s="36">
        <f>ROUND(D29*E29,0)</f>
        <v>0</v>
      </c>
    </row>
    <row r="30" spans="1:6" x14ac:dyDescent="0.25">
      <c r="A30" s="32" t="s">
        <v>144</v>
      </c>
      <c r="B30" s="77" t="s">
        <v>145</v>
      </c>
      <c r="C30" s="39"/>
      <c r="D30" s="63"/>
      <c r="E30" s="66"/>
      <c r="F30" s="67"/>
    </row>
    <row r="31" spans="1:6" x14ac:dyDescent="0.25">
      <c r="A31" s="65" t="s">
        <v>192</v>
      </c>
      <c r="B31" s="77" t="s">
        <v>193</v>
      </c>
      <c r="C31" s="39"/>
      <c r="D31" s="63"/>
      <c r="E31" s="66"/>
      <c r="F31" s="67"/>
    </row>
    <row r="32" spans="1:6" x14ac:dyDescent="0.25">
      <c r="A32" s="68" t="s">
        <v>194</v>
      </c>
      <c r="B32" s="84" t="s">
        <v>195</v>
      </c>
      <c r="C32" s="39" t="s">
        <v>63</v>
      </c>
      <c r="D32" s="63">
        <v>14</v>
      </c>
      <c r="E32" s="66"/>
      <c r="F32" s="36">
        <f>ROUND(D32*E32,0)</f>
        <v>0</v>
      </c>
    </row>
    <row r="33" spans="1:6" x14ac:dyDescent="0.25">
      <c r="A33" s="65" t="s">
        <v>80</v>
      </c>
      <c r="B33" s="85" t="s">
        <v>81</v>
      </c>
      <c r="C33" s="39"/>
      <c r="D33" s="63"/>
      <c r="E33" s="66"/>
      <c r="F33" s="67"/>
    </row>
    <row r="34" spans="1:6" x14ac:dyDescent="0.25">
      <c r="A34" s="32" t="s">
        <v>82</v>
      </c>
      <c r="B34" s="77" t="s">
        <v>83</v>
      </c>
      <c r="C34" s="39"/>
      <c r="D34" s="63"/>
      <c r="E34" s="66"/>
      <c r="F34" s="67"/>
    </row>
    <row r="35" spans="1:6" x14ac:dyDescent="0.25">
      <c r="A35" s="37" t="s">
        <v>84</v>
      </c>
      <c r="B35" s="86" t="s">
        <v>85</v>
      </c>
      <c r="C35" s="39" t="s">
        <v>63</v>
      </c>
      <c r="D35" s="63">
        <v>17</v>
      </c>
      <c r="E35" s="66"/>
      <c r="F35" s="36">
        <f>ROUND(D35*E35,0)</f>
        <v>0</v>
      </c>
    </row>
    <row r="36" spans="1:6" x14ac:dyDescent="0.25">
      <c r="A36" s="37" t="s">
        <v>86</v>
      </c>
      <c r="B36" s="86" t="s">
        <v>87</v>
      </c>
      <c r="C36" s="39" t="s">
        <v>63</v>
      </c>
      <c r="D36" s="63">
        <v>7</v>
      </c>
      <c r="E36" s="66"/>
      <c r="F36" s="36">
        <f>ROUND(D36*E36,0)</f>
        <v>0</v>
      </c>
    </row>
    <row r="37" spans="1:6" x14ac:dyDescent="0.25">
      <c r="A37" s="32" t="s">
        <v>214</v>
      </c>
      <c r="B37" s="77" t="s">
        <v>215</v>
      </c>
      <c r="C37" s="39"/>
      <c r="D37" s="63"/>
      <c r="E37" s="66"/>
      <c r="F37" s="67"/>
    </row>
    <row r="38" spans="1:6" x14ac:dyDescent="0.25">
      <c r="A38" s="37" t="s">
        <v>216</v>
      </c>
      <c r="B38" s="86" t="s">
        <v>217</v>
      </c>
      <c r="C38" s="39" t="s">
        <v>63</v>
      </c>
      <c r="D38" s="63">
        <v>8</v>
      </c>
      <c r="E38" s="66"/>
      <c r="F38" s="36">
        <f>ROUND(D38*E38,0)</f>
        <v>0</v>
      </c>
    </row>
    <row r="39" spans="1:6" x14ac:dyDescent="0.25">
      <c r="A39" s="183" t="s">
        <v>104</v>
      </c>
      <c r="B39" s="184"/>
      <c r="C39" s="184"/>
      <c r="D39" s="184"/>
      <c r="E39" s="184"/>
      <c r="F39" s="55">
        <f>SUM(F19:F38)</f>
        <v>0</v>
      </c>
    </row>
    <row r="40" spans="1:6" x14ac:dyDescent="0.25">
      <c r="A40" s="56">
        <v>5</v>
      </c>
      <c r="B40" s="20" t="s">
        <v>105</v>
      </c>
      <c r="C40" s="58"/>
      <c r="D40" s="58"/>
      <c r="E40" s="59"/>
      <c r="F40" s="60"/>
    </row>
    <row r="41" spans="1:6" x14ac:dyDescent="0.25">
      <c r="A41" s="68" t="s">
        <v>147</v>
      </c>
      <c r="B41" s="40" t="s">
        <v>148</v>
      </c>
      <c r="C41" s="39" t="s">
        <v>149</v>
      </c>
      <c r="D41" s="63">
        <v>3.68</v>
      </c>
      <c r="E41" s="66"/>
      <c r="F41" s="36">
        <f>ROUND(D41*E41,0)</f>
        <v>0</v>
      </c>
    </row>
    <row r="42" spans="1:6" x14ac:dyDescent="0.25">
      <c r="A42" s="68" t="s">
        <v>218</v>
      </c>
      <c r="B42" s="40" t="s">
        <v>219</v>
      </c>
      <c r="C42" s="39" t="s">
        <v>149</v>
      </c>
      <c r="D42" s="63">
        <v>17.84</v>
      </c>
      <c r="E42" s="66"/>
      <c r="F42" s="36">
        <f>ROUND(D42*E42,0)</f>
        <v>0</v>
      </c>
    </row>
    <row r="43" spans="1:6" x14ac:dyDescent="0.25">
      <c r="A43" s="68" t="s">
        <v>172</v>
      </c>
      <c r="B43" s="40" t="s">
        <v>173</v>
      </c>
      <c r="C43" s="39" t="s">
        <v>149</v>
      </c>
      <c r="D43" s="63">
        <v>48</v>
      </c>
      <c r="E43" s="66"/>
      <c r="F43" s="36">
        <f>ROUND(D43*E43,0)</f>
        <v>0</v>
      </c>
    </row>
    <row r="44" spans="1:6" x14ac:dyDescent="0.25">
      <c r="A44" s="68" t="s">
        <v>220</v>
      </c>
      <c r="B44" s="40" t="s">
        <v>221</v>
      </c>
      <c r="C44" s="39" t="s">
        <v>149</v>
      </c>
      <c r="D44" s="63">
        <v>17.600000000000001</v>
      </c>
      <c r="E44" s="66"/>
      <c r="F44" s="36">
        <f>ROUND(D44*E44,0)</f>
        <v>0</v>
      </c>
    </row>
    <row r="45" spans="1:6" x14ac:dyDescent="0.25">
      <c r="A45" s="65" t="s">
        <v>111</v>
      </c>
      <c r="B45" s="41" t="s">
        <v>112</v>
      </c>
      <c r="C45" s="39"/>
      <c r="D45" s="63"/>
      <c r="E45" s="66"/>
      <c r="F45" s="36"/>
    </row>
    <row r="46" spans="1:6" x14ac:dyDescent="0.25">
      <c r="A46" s="68" t="s">
        <v>113</v>
      </c>
      <c r="B46" s="40" t="s">
        <v>114</v>
      </c>
      <c r="C46" s="39" t="s">
        <v>115</v>
      </c>
      <c r="D46" s="63">
        <v>11200</v>
      </c>
      <c r="E46" s="66"/>
      <c r="F46" s="36">
        <f>ROUND(D46*E46,0)</f>
        <v>0</v>
      </c>
    </row>
    <row r="47" spans="1:6" x14ac:dyDescent="0.25">
      <c r="A47" s="65" t="s">
        <v>222</v>
      </c>
      <c r="B47" s="41" t="s">
        <v>223</v>
      </c>
      <c r="C47" s="39"/>
      <c r="D47" s="63"/>
      <c r="E47" s="66"/>
      <c r="F47" s="36"/>
    </row>
    <row r="48" spans="1:6" x14ac:dyDescent="0.25">
      <c r="A48" s="68" t="s">
        <v>224</v>
      </c>
      <c r="B48" s="40" t="s">
        <v>225</v>
      </c>
      <c r="C48" s="39" t="s">
        <v>115</v>
      </c>
      <c r="D48" s="63">
        <v>115.22000000000001</v>
      </c>
      <c r="E48" s="66"/>
      <c r="F48" s="36">
        <f>ROUND(D48*E48,0)</f>
        <v>0</v>
      </c>
    </row>
    <row r="49" spans="1:6" x14ac:dyDescent="0.25">
      <c r="A49" s="65" t="s">
        <v>226</v>
      </c>
      <c r="B49" s="41" t="s">
        <v>227</v>
      </c>
      <c r="C49" s="39"/>
      <c r="D49" s="63"/>
      <c r="E49" s="66"/>
      <c r="F49" s="36"/>
    </row>
    <row r="50" spans="1:6" x14ac:dyDescent="0.25">
      <c r="A50" s="37" t="s">
        <v>228</v>
      </c>
      <c r="B50" s="38" t="s">
        <v>229</v>
      </c>
      <c r="C50" s="34" t="s">
        <v>11</v>
      </c>
      <c r="D50" s="61">
        <v>80</v>
      </c>
      <c r="E50" s="35"/>
      <c r="F50" s="36">
        <f>ROUND(D50*E50,0)</f>
        <v>0</v>
      </c>
    </row>
    <row r="51" spans="1:6" x14ac:dyDescent="0.25">
      <c r="A51" s="183" t="s">
        <v>116</v>
      </c>
      <c r="B51" s="184"/>
      <c r="C51" s="184"/>
      <c r="D51" s="184"/>
      <c r="E51" s="184"/>
      <c r="F51" s="55">
        <f>SUM(F41:F50)</f>
        <v>0</v>
      </c>
    </row>
    <row r="52" spans="1:6" x14ac:dyDescent="0.25">
      <c r="A52" s="56">
        <v>9</v>
      </c>
      <c r="B52" s="20" t="s">
        <v>230</v>
      </c>
      <c r="C52" s="58"/>
      <c r="D52" s="58"/>
      <c r="E52" s="59"/>
      <c r="F52" s="60"/>
    </row>
    <row r="53" spans="1:6" x14ac:dyDescent="0.25">
      <c r="A53" s="87">
        <v>9.1</v>
      </c>
      <c r="B53" s="88" t="s">
        <v>230</v>
      </c>
      <c r="C53" s="89"/>
      <c r="D53" s="89"/>
      <c r="E53" s="90"/>
      <c r="F53" s="91"/>
    </row>
    <row r="54" spans="1:6" x14ac:dyDescent="0.25">
      <c r="A54" s="92" t="s">
        <v>231</v>
      </c>
      <c r="B54" s="93" t="s">
        <v>232</v>
      </c>
      <c r="C54" s="34" t="s">
        <v>233</v>
      </c>
      <c r="D54" s="61">
        <v>16</v>
      </c>
      <c r="E54" s="35"/>
      <c r="F54" s="36">
        <f>ROUND(D54*E54,0)</f>
        <v>0</v>
      </c>
    </row>
    <row r="55" spans="1:6" x14ac:dyDescent="0.25">
      <c r="A55" s="94">
        <v>9.1999999999999993</v>
      </c>
      <c r="B55" s="95" t="s">
        <v>234</v>
      </c>
      <c r="C55" s="89"/>
      <c r="D55" s="101"/>
      <c r="E55" s="90"/>
      <c r="F55" s="91"/>
    </row>
    <row r="56" spans="1:6" x14ac:dyDescent="0.25">
      <c r="A56" s="96" t="s">
        <v>235</v>
      </c>
      <c r="B56" s="97" t="s">
        <v>236</v>
      </c>
      <c r="C56" s="34" t="s">
        <v>237</v>
      </c>
      <c r="D56" s="61">
        <v>120</v>
      </c>
      <c r="E56" s="35"/>
      <c r="F56" s="36">
        <f>ROUND(D56*E56,0)</f>
        <v>0</v>
      </c>
    </row>
    <row r="57" spans="1:6" x14ac:dyDescent="0.25">
      <c r="A57" s="98">
        <v>9.3000000000000007</v>
      </c>
      <c r="B57" s="95" t="s">
        <v>238</v>
      </c>
      <c r="C57" s="89"/>
      <c r="D57" s="101"/>
      <c r="E57" s="90"/>
      <c r="F57" s="91"/>
    </row>
    <row r="58" spans="1:6" x14ac:dyDescent="0.25">
      <c r="A58" s="99" t="s">
        <v>239</v>
      </c>
      <c r="B58" s="97" t="s">
        <v>240</v>
      </c>
      <c r="C58" s="34" t="s">
        <v>237</v>
      </c>
      <c r="D58" s="61">
        <v>120</v>
      </c>
      <c r="E58" s="35"/>
      <c r="F58" s="36">
        <f>ROUND(D58*E58,0)</f>
        <v>0</v>
      </c>
    </row>
    <row r="59" spans="1:6" x14ac:dyDescent="0.25">
      <c r="A59" s="94">
        <v>9.4</v>
      </c>
      <c r="B59" s="95" t="s">
        <v>241</v>
      </c>
      <c r="C59" s="89"/>
      <c r="D59" s="101"/>
      <c r="E59" s="90"/>
      <c r="F59" s="91"/>
    </row>
    <row r="60" spans="1:6" x14ac:dyDescent="0.25">
      <c r="A60" s="99" t="s">
        <v>242</v>
      </c>
      <c r="B60" s="97" t="s">
        <v>243</v>
      </c>
      <c r="C60" s="34" t="s">
        <v>233</v>
      </c>
      <c r="D60" s="61">
        <v>8</v>
      </c>
      <c r="E60" s="35"/>
      <c r="F60" s="36">
        <f>ROUND(D60*E60,0)</f>
        <v>0</v>
      </c>
    </row>
    <row r="61" spans="1:6" x14ac:dyDescent="0.25">
      <c r="A61" s="99" t="s">
        <v>244</v>
      </c>
      <c r="B61" s="97" t="s">
        <v>245</v>
      </c>
      <c r="C61" s="34" t="s">
        <v>233</v>
      </c>
      <c r="D61" s="61">
        <v>8</v>
      </c>
      <c r="E61" s="35"/>
      <c r="F61" s="36">
        <f>ROUND(D61*E61,0)</f>
        <v>0</v>
      </c>
    </row>
    <row r="62" spans="1:6" x14ac:dyDescent="0.25">
      <c r="A62" s="94">
        <v>9.5</v>
      </c>
      <c r="B62" s="95" t="s">
        <v>246</v>
      </c>
      <c r="C62" s="89"/>
      <c r="D62" s="101"/>
      <c r="E62" s="90"/>
      <c r="F62" s="91"/>
    </row>
    <row r="63" spans="1:6" x14ac:dyDescent="0.25">
      <c r="A63" s="99" t="s">
        <v>247</v>
      </c>
      <c r="B63" s="97" t="s">
        <v>248</v>
      </c>
      <c r="C63" s="34" t="s">
        <v>233</v>
      </c>
      <c r="D63" s="61">
        <v>280</v>
      </c>
      <c r="E63" s="35"/>
      <c r="F63" s="36">
        <f>ROUND(D63*E63,0)</f>
        <v>0</v>
      </c>
    </row>
    <row r="64" spans="1:6" x14ac:dyDescent="0.25">
      <c r="A64" s="100" t="s">
        <v>249</v>
      </c>
      <c r="B64" s="97" t="s">
        <v>250</v>
      </c>
      <c r="C64" s="34" t="s">
        <v>233</v>
      </c>
      <c r="D64" s="61">
        <v>16</v>
      </c>
      <c r="E64" s="35"/>
      <c r="F64" s="36">
        <f>ROUND(D64*E64,0)</f>
        <v>0</v>
      </c>
    </row>
    <row r="65" spans="1:6" ht="15.75" thickBot="1" x14ac:dyDescent="0.3">
      <c r="A65" s="185" t="s">
        <v>251</v>
      </c>
      <c r="B65" s="181"/>
      <c r="C65" s="181"/>
      <c r="D65" s="181"/>
      <c r="E65" s="181"/>
      <c r="F65" s="70">
        <f>SUM(F54:F64)</f>
        <v>0</v>
      </c>
    </row>
    <row r="66" spans="1:6" ht="15.75" thickBot="1" x14ac:dyDescent="0.3">
      <c r="A66" s="71"/>
      <c r="B66" s="182" t="s">
        <v>128</v>
      </c>
      <c r="C66" s="182"/>
      <c r="D66" s="182"/>
      <c r="E66" s="182"/>
      <c r="F66" s="72">
        <f>ROUND(F11+F14+F17+F39+F51+F65,0)</f>
        <v>0</v>
      </c>
    </row>
  </sheetData>
  <mergeCells count="11">
    <mergeCell ref="A1:F1"/>
    <mergeCell ref="A2:F2"/>
    <mergeCell ref="A4:F4"/>
    <mergeCell ref="A5:F5"/>
    <mergeCell ref="B66:E66"/>
    <mergeCell ref="A11:E11"/>
    <mergeCell ref="A14:E14"/>
    <mergeCell ref="A17:E17"/>
    <mergeCell ref="A39:E39"/>
    <mergeCell ref="A51:E51"/>
    <mergeCell ref="A65:E6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workbookViewId="0">
      <selection sqref="A1:XFD6"/>
    </sheetView>
  </sheetViews>
  <sheetFormatPr baseColWidth="10" defaultRowHeight="15" x14ac:dyDescent="0.25"/>
  <cols>
    <col min="1" max="1" width="11.5703125" bestFit="1" customWidth="1"/>
    <col min="2" max="2" width="57.425781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3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718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10" t="s">
        <v>257</v>
      </c>
      <c r="B9" s="111" t="s">
        <v>258</v>
      </c>
      <c r="C9" s="39"/>
      <c r="D9" s="62"/>
      <c r="E9" s="35"/>
      <c r="F9" s="36"/>
    </row>
    <row r="10" spans="1:7" x14ac:dyDescent="0.25">
      <c r="A10" s="110" t="s">
        <v>259</v>
      </c>
      <c r="B10" s="111" t="s">
        <v>260</v>
      </c>
      <c r="C10" s="39"/>
      <c r="D10" s="62"/>
      <c r="E10" s="35"/>
      <c r="F10" s="36"/>
    </row>
    <row r="11" spans="1:7" x14ac:dyDescent="0.25">
      <c r="A11" s="112" t="s">
        <v>261</v>
      </c>
      <c r="B11" s="113" t="s">
        <v>262</v>
      </c>
      <c r="C11" s="34"/>
      <c r="D11" s="62"/>
      <c r="E11" s="35"/>
      <c r="F11" s="36"/>
    </row>
    <row r="12" spans="1:7" x14ac:dyDescent="0.25">
      <c r="A12" s="114" t="s">
        <v>263</v>
      </c>
      <c r="B12" s="115" t="s">
        <v>264</v>
      </c>
      <c r="C12" s="34" t="s">
        <v>11</v>
      </c>
      <c r="D12" s="116">
        <v>2191.6</v>
      </c>
      <c r="E12" s="35"/>
      <c r="F12" s="36">
        <f>ROUND(D12*E12,0)</f>
        <v>0</v>
      </c>
    </row>
    <row r="13" spans="1:7" x14ac:dyDescent="0.25">
      <c r="A13" s="114" t="s">
        <v>265</v>
      </c>
      <c r="B13" s="115" t="s">
        <v>266</v>
      </c>
      <c r="C13" s="34" t="s">
        <v>11</v>
      </c>
      <c r="D13" s="116">
        <v>5.5</v>
      </c>
      <c r="E13" s="35"/>
      <c r="F13" s="36">
        <f>ROUND(D13*E13,0)</f>
        <v>0</v>
      </c>
    </row>
    <row r="14" spans="1:7" x14ac:dyDescent="0.25">
      <c r="A14" s="114" t="s">
        <v>267</v>
      </c>
      <c r="B14" s="115" t="s">
        <v>268</v>
      </c>
      <c r="C14" s="34" t="s">
        <v>11</v>
      </c>
      <c r="D14" s="116">
        <v>924.3</v>
      </c>
      <c r="E14" s="35"/>
      <c r="F14" s="36">
        <f>ROUND(D14*E14,0)</f>
        <v>0</v>
      </c>
    </row>
    <row r="15" spans="1:7" x14ac:dyDescent="0.25">
      <c r="A15" s="114" t="s">
        <v>269</v>
      </c>
      <c r="B15" s="115" t="s">
        <v>270</v>
      </c>
      <c r="C15" s="34" t="s">
        <v>11</v>
      </c>
      <c r="D15" s="116">
        <v>1690.3</v>
      </c>
      <c r="E15" s="35"/>
      <c r="F15" s="36">
        <f>ROUND(D15*E15,0)</f>
        <v>0</v>
      </c>
    </row>
    <row r="16" spans="1:7" x14ac:dyDescent="0.25">
      <c r="A16" s="114" t="s">
        <v>271</v>
      </c>
      <c r="B16" s="115" t="s">
        <v>272</v>
      </c>
      <c r="C16" s="34" t="s">
        <v>11</v>
      </c>
      <c r="D16" s="116">
        <v>349.7</v>
      </c>
      <c r="E16" s="35"/>
      <c r="F16" s="36">
        <f>ROUND(D16*E16,0)</f>
        <v>0</v>
      </c>
    </row>
    <row r="17" spans="1:6" x14ac:dyDescent="0.25">
      <c r="A17" s="112" t="s">
        <v>273</v>
      </c>
      <c r="B17" s="113" t="s">
        <v>274</v>
      </c>
      <c r="C17" s="34"/>
      <c r="D17" s="63"/>
      <c r="E17" s="35"/>
      <c r="F17" s="36"/>
    </row>
    <row r="18" spans="1:6" x14ac:dyDescent="0.25">
      <c r="A18" s="114" t="s">
        <v>275</v>
      </c>
      <c r="B18" s="115" t="s">
        <v>276</v>
      </c>
      <c r="C18" s="34" t="s">
        <v>11</v>
      </c>
      <c r="D18" s="63">
        <v>1668</v>
      </c>
      <c r="E18" s="35"/>
      <c r="F18" s="36">
        <f>ROUND(D18*E18,0)</f>
        <v>0</v>
      </c>
    </row>
    <row r="19" spans="1:6" x14ac:dyDescent="0.25">
      <c r="A19" s="112" t="s">
        <v>277</v>
      </c>
      <c r="B19" s="113" t="s">
        <v>278</v>
      </c>
      <c r="C19" s="34"/>
      <c r="D19" s="116"/>
      <c r="E19" s="35"/>
      <c r="F19" s="36"/>
    </row>
    <row r="20" spans="1:6" x14ac:dyDescent="0.25">
      <c r="A20" s="112" t="s">
        <v>279</v>
      </c>
      <c r="B20" s="113" t="s">
        <v>280</v>
      </c>
      <c r="C20" s="34"/>
      <c r="D20" s="116"/>
      <c r="E20" s="35"/>
      <c r="F20" s="36"/>
    </row>
    <row r="21" spans="1:6" x14ac:dyDescent="0.25">
      <c r="A21" s="114" t="s">
        <v>281</v>
      </c>
      <c r="B21" s="115" t="s">
        <v>282</v>
      </c>
      <c r="C21" s="34" t="s">
        <v>283</v>
      </c>
      <c r="D21" s="116">
        <v>11</v>
      </c>
      <c r="E21" s="35"/>
      <c r="F21" s="36">
        <f>ROUND(D21*E21,0)</f>
        <v>0</v>
      </c>
    </row>
    <row r="22" spans="1:6" x14ac:dyDescent="0.25">
      <c r="A22" s="114" t="s">
        <v>284</v>
      </c>
      <c r="B22" s="115" t="s">
        <v>285</v>
      </c>
      <c r="C22" s="34" t="s">
        <v>283</v>
      </c>
      <c r="D22" s="116">
        <v>19</v>
      </c>
      <c r="E22" s="35"/>
      <c r="F22" s="36">
        <f>ROUND(D22*E22,0)</f>
        <v>0</v>
      </c>
    </row>
    <row r="23" spans="1:6" x14ac:dyDescent="0.25">
      <c r="A23" s="114" t="s">
        <v>286</v>
      </c>
      <c r="B23" s="115" t="s">
        <v>287</v>
      </c>
      <c r="C23" s="34" t="s">
        <v>283</v>
      </c>
      <c r="D23" s="116">
        <v>11</v>
      </c>
      <c r="E23" s="35"/>
      <c r="F23" s="36">
        <f>ROUND(D23*E23,0)</f>
        <v>0</v>
      </c>
    </row>
    <row r="24" spans="1:6" x14ac:dyDescent="0.25">
      <c r="A24" s="112" t="s">
        <v>288</v>
      </c>
      <c r="B24" s="113" t="s">
        <v>289</v>
      </c>
      <c r="C24" s="34"/>
      <c r="D24" s="116"/>
      <c r="E24" s="35"/>
      <c r="F24" s="36"/>
    </row>
    <row r="25" spans="1:6" x14ac:dyDescent="0.25">
      <c r="A25" s="114" t="s">
        <v>290</v>
      </c>
      <c r="B25" s="115" t="s">
        <v>291</v>
      </c>
      <c r="C25" s="34" t="s">
        <v>63</v>
      </c>
      <c r="D25" s="116">
        <v>4</v>
      </c>
      <c r="E25" s="35"/>
      <c r="F25" s="36">
        <f>ROUND(D25*E25,0)</f>
        <v>0</v>
      </c>
    </row>
    <row r="26" spans="1:6" x14ac:dyDescent="0.25">
      <c r="A26" s="114" t="s">
        <v>292</v>
      </c>
      <c r="B26" s="115" t="s">
        <v>293</v>
      </c>
      <c r="C26" s="34" t="s">
        <v>63</v>
      </c>
      <c r="D26" s="116">
        <v>6</v>
      </c>
      <c r="E26" s="35"/>
      <c r="F26" s="36">
        <f>ROUND(D26*E26,0)</f>
        <v>0</v>
      </c>
    </row>
    <row r="27" spans="1:6" x14ac:dyDescent="0.25">
      <c r="A27" s="114" t="s">
        <v>294</v>
      </c>
      <c r="B27" s="115" t="s">
        <v>295</v>
      </c>
      <c r="C27" s="34" t="s">
        <v>63</v>
      </c>
      <c r="D27" s="116">
        <v>1</v>
      </c>
      <c r="E27" s="35"/>
      <c r="F27" s="36">
        <f>ROUND(D27*E27,0)</f>
        <v>0</v>
      </c>
    </row>
    <row r="28" spans="1:6" x14ac:dyDescent="0.25">
      <c r="A28" s="114" t="s">
        <v>296</v>
      </c>
      <c r="B28" s="115" t="s">
        <v>297</v>
      </c>
      <c r="C28" s="34" t="s">
        <v>63</v>
      </c>
      <c r="D28" s="116">
        <v>4</v>
      </c>
      <c r="E28" s="35"/>
      <c r="F28" s="36">
        <f>ROUND(D28*E28,0)</f>
        <v>0</v>
      </c>
    </row>
    <row r="29" spans="1:6" x14ac:dyDescent="0.25">
      <c r="A29" s="112" t="s">
        <v>298</v>
      </c>
      <c r="B29" s="113" t="s">
        <v>299</v>
      </c>
      <c r="C29" s="34"/>
      <c r="D29" s="116"/>
      <c r="E29" s="35"/>
      <c r="F29" s="36"/>
    </row>
    <row r="30" spans="1:6" x14ac:dyDescent="0.25">
      <c r="A30" s="114" t="s">
        <v>300</v>
      </c>
      <c r="B30" s="115" t="s">
        <v>301</v>
      </c>
      <c r="C30" s="34" t="s">
        <v>63</v>
      </c>
      <c r="D30" s="116">
        <v>17</v>
      </c>
      <c r="E30" s="35"/>
      <c r="F30" s="36">
        <f>ROUND(D30*E30,0)</f>
        <v>0</v>
      </c>
    </row>
    <row r="31" spans="1:6" x14ac:dyDescent="0.25">
      <c r="A31" s="114" t="s">
        <v>302</v>
      </c>
      <c r="B31" s="115" t="s">
        <v>303</v>
      </c>
      <c r="C31" s="34" t="s">
        <v>63</v>
      </c>
      <c r="D31" s="116">
        <v>4</v>
      </c>
      <c r="E31" s="35"/>
      <c r="F31" s="36">
        <f>ROUND(D31*E31,0)</f>
        <v>0</v>
      </c>
    </row>
    <row r="32" spans="1:6" x14ac:dyDescent="0.25">
      <c r="A32" s="114" t="s">
        <v>304</v>
      </c>
      <c r="B32" s="115" t="s">
        <v>305</v>
      </c>
      <c r="C32" s="34" t="s">
        <v>63</v>
      </c>
      <c r="D32" s="116">
        <v>9</v>
      </c>
      <c r="E32" s="35"/>
      <c r="F32" s="36">
        <f>ROUND(D32*E32,0)</f>
        <v>0</v>
      </c>
    </row>
    <row r="33" spans="1:6" x14ac:dyDescent="0.25">
      <c r="A33" s="114" t="s">
        <v>306</v>
      </c>
      <c r="B33" s="115" t="s">
        <v>307</v>
      </c>
      <c r="C33" s="34" t="s">
        <v>63</v>
      </c>
      <c r="D33" s="116">
        <v>1</v>
      </c>
      <c r="E33" s="35"/>
      <c r="F33" s="36">
        <f>ROUND(D33*E33,0)</f>
        <v>0</v>
      </c>
    </row>
    <row r="34" spans="1:6" x14ac:dyDescent="0.25">
      <c r="A34" s="114" t="s">
        <v>308</v>
      </c>
      <c r="B34" s="115" t="s">
        <v>309</v>
      </c>
      <c r="C34" s="34" t="s">
        <v>63</v>
      </c>
      <c r="D34" s="116">
        <v>1</v>
      </c>
      <c r="E34" s="35"/>
      <c r="F34" s="36">
        <f>ROUND(D34*E34,0)</f>
        <v>0</v>
      </c>
    </row>
    <row r="35" spans="1:6" x14ac:dyDescent="0.25">
      <c r="A35" s="112" t="s">
        <v>310</v>
      </c>
      <c r="B35" s="113" t="s">
        <v>311</v>
      </c>
      <c r="C35" s="34"/>
      <c r="D35" s="116"/>
      <c r="E35" s="35"/>
      <c r="F35" s="36"/>
    </row>
    <row r="36" spans="1:6" x14ac:dyDescent="0.25">
      <c r="A36" s="114" t="s">
        <v>312</v>
      </c>
      <c r="B36" s="115" t="s">
        <v>313</v>
      </c>
      <c r="C36" s="34" t="s">
        <v>63</v>
      </c>
      <c r="D36" s="116">
        <v>1</v>
      </c>
      <c r="E36" s="35"/>
      <c r="F36" s="36">
        <f>ROUND(D36*E36,0)</f>
        <v>0</v>
      </c>
    </row>
    <row r="37" spans="1:6" x14ac:dyDescent="0.25">
      <c r="A37" s="114" t="s">
        <v>314</v>
      </c>
      <c r="B37" s="115" t="s">
        <v>315</v>
      </c>
      <c r="C37" s="34" t="s">
        <v>63</v>
      </c>
      <c r="D37" s="116">
        <v>4</v>
      </c>
      <c r="E37" s="35"/>
      <c r="F37" s="36">
        <f>ROUND(D37*E37,0)</f>
        <v>0</v>
      </c>
    </row>
    <row r="38" spans="1:6" x14ac:dyDescent="0.25">
      <c r="A38" s="112" t="s">
        <v>316</v>
      </c>
      <c r="B38" s="113" t="s">
        <v>317</v>
      </c>
      <c r="C38" s="34"/>
      <c r="D38" s="116"/>
      <c r="E38" s="35"/>
      <c r="F38" s="36"/>
    </row>
    <row r="39" spans="1:6" x14ac:dyDescent="0.25">
      <c r="A39" s="114" t="s">
        <v>318</v>
      </c>
      <c r="B39" s="115" t="s">
        <v>319</v>
      </c>
      <c r="C39" s="34" t="s">
        <v>63</v>
      </c>
      <c r="D39" s="116">
        <v>22</v>
      </c>
      <c r="E39" s="35"/>
      <c r="F39" s="36">
        <f t="shared" ref="F39:F45" si="0">ROUND(D39*E39,0)</f>
        <v>0</v>
      </c>
    </row>
    <row r="40" spans="1:6" x14ac:dyDescent="0.25">
      <c r="A40" s="114" t="s">
        <v>320</v>
      </c>
      <c r="B40" s="115" t="s">
        <v>321</v>
      </c>
      <c r="C40" s="34" t="s">
        <v>63</v>
      </c>
      <c r="D40" s="116">
        <v>9</v>
      </c>
      <c r="E40" s="35"/>
      <c r="F40" s="36">
        <f t="shared" si="0"/>
        <v>0</v>
      </c>
    </row>
    <row r="41" spans="1:6" x14ac:dyDescent="0.25">
      <c r="A41" s="114" t="s">
        <v>322</v>
      </c>
      <c r="B41" s="115" t="s">
        <v>323</v>
      </c>
      <c r="C41" s="34" t="s">
        <v>63</v>
      </c>
      <c r="D41" s="116">
        <v>10</v>
      </c>
      <c r="E41" s="35"/>
      <c r="F41" s="36">
        <f t="shared" si="0"/>
        <v>0</v>
      </c>
    </row>
    <row r="42" spans="1:6" x14ac:dyDescent="0.25">
      <c r="A42" s="114" t="s">
        <v>324</v>
      </c>
      <c r="B42" s="115" t="s">
        <v>325</v>
      </c>
      <c r="C42" s="34" t="s">
        <v>63</v>
      </c>
      <c r="D42" s="116">
        <v>1</v>
      </c>
      <c r="E42" s="35"/>
      <c r="F42" s="36">
        <f t="shared" si="0"/>
        <v>0</v>
      </c>
    </row>
    <row r="43" spans="1:6" x14ac:dyDescent="0.25">
      <c r="A43" s="114" t="s">
        <v>326</v>
      </c>
      <c r="B43" s="115" t="s">
        <v>327</v>
      </c>
      <c r="C43" s="34" t="s">
        <v>63</v>
      </c>
      <c r="D43" s="116">
        <v>12</v>
      </c>
      <c r="E43" s="35"/>
      <c r="F43" s="36">
        <f t="shared" si="0"/>
        <v>0</v>
      </c>
    </row>
    <row r="44" spans="1:6" x14ac:dyDescent="0.25">
      <c r="A44" s="114" t="s">
        <v>328</v>
      </c>
      <c r="B44" s="115" t="s">
        <v>329</v>
      </c>
      <c r="C44" s="34" t="s">
        <v>63</v>
      </c>
      <c r="D44" s="116">
        <v>1</v>
      </c>
      <c r="E44" s="35"/>
      <c r="F44" s="36">
        <f t="shared" si="0"/>
        <v>0</v>
      </c>
    </row>
    <row r="45" spans="1:6" x14ac:dyDescent="0.25">
      <c r="A45" s="114" t="s">
        <v>330</v>
      </c>
      <c r="B45" s="115" t="s">
        <v>331</v>
      </c>
      <c r="C45" s="34" t="s">
        <v>63</v>
      </c>
      <c r="D45" s="116">
        <v>12</v>
      </c>
      <c r="E45" s="35"/>
      <c r="F45" s="36">
        <f t="shared" si="0"/>
        <v>0</v>
      </c>
    </row>
    <row r="46" spans="1:6" x14ac:dyDescent="0.25">
      <c r="A46" s="112" t="s">
        <v>332</v>
      </c>
      <c r="B46" s="113" t="s">
        <v>333</v>
      </c>
      <c r="C46" s="34"/>
      <c r="D46" s="116"/>
      <c r="E46" s="35"/>
      <c r="F46" s="36"/>
    </row>
    <row r="47" spans="1:6" x14ac:dyDescent="0.25">
      <c r="A47" s="114" t="s">
        <v>334</v>
      </c>
      <c r="B47" s="115" t="s">
        <v>335</v>
      </c>
      <c r="C47" s="34" t="s">
        <v>63</v>
      </c>
      <c r="D47" s="116">
        <v>1</v>
      </c>
      <c r="E47" s="35"/>
      <c r="F47" s="36">
        <f>ROUND(D47*E47,0)</f>
        <v>0</v>
      </c>
    </row>
    <row r="48" spans="1:6" x14ac:dyDescent="0.25">
      <c r="A48" s="114" t="s">
        <v>336</v>
      </c>
      <c r="B48" s="115" t="s">
        <v>337</v>
      </c>
      <c r="C48" s="34" t="s">
        <v>63</v>
      </c>
      <c r="D48" s="116">
        <v>11</v>
      </c>
      <c r="E48" s="35"/>
      <c r="F48" s="36">
        <f>ROUND(D48*E48,0)</f>
        <v>0</v>
      </c>
    </row>
    <row r="49" spans="1:6" x14ac:dyDescent="0.25">
      <c r="A49" s="112" t="s">
        <v>338</v>
      </c>
      <c r="B49" s="118" t="s">
        <v>339</v>
      </c>
      <c r="C49" s="34"/>
      <c r="D49" s="116"/>
      <c r="E49" s="35"/>
      <c r="F49" s="36"/>
    </row>
    <row r="50" spans="1:6" x14ac:dyDescent="0.25">
      <c r="A50" s="112" t="s">
        <v>340</v>
      </c>
      <c r="B50" s="118" t="s">
        <v>341</v>
      </c>
      <c r="C50" s="34"/>
      <c r="D50" s="116"/>
      <c r="E50" s="35"/>
      <c r="F50" s="36"/>
    </row>
    <row r="51" spans="1:6" x14ac:dyDescent="0.25">
      <c r="A51" s="114" t="s">
        <v>342</v>
      </c>
      <c r="B51" s="119" t="s">
        <v>343</v>
      </c>
      <c r="C51" s="34" t="s">
        <v>63</v>
      </c>
      <c r="D51" s="116">
        <v>16</v>
      </c>
      <c r="E51" s="35"/>
      <c r="F51" s="36">
        <f>ROUND(D51*E51,0)</f>
        <v>0</v>
      </c>
    </row>
    <row r="52" spans="1:6" x14ac:dyDescent="0.25">
      <c r="A52" s="114" t="s">
        <v>344</v>
      </c>
      <c r="B52" s="119" t="s">
        <v>345</v>
      </c>
      <c r="C52" s="34" t="s">
        <v>63</v>
      </c>
      <c r="D52" s="116">
        <v>3</v>
      </c>
      <c r="E52" s="35"/>
      <c r="F52" s="36">
        <f>ROUND(D52*E52,0)</f>
        <v>0</v>
      </c>
    </row>
    <row r="53" spans="1:6" x14ac:dyDescent="0.25">
      <c r="A53" s="114" t="s">
        <v>346</v>
      </c>
      <c r="B53" s="119" t="s">
        <v>347</v>
      </c>
      <c r="C53" s="34" t="s">
        <v>63</v>
      </c>
      <c r="D53" s="116">
        <v>9</v>
      </c>
      <c r="E53" s="35"/>
      <c r="F53" s="36">
        <f>ROUND(D53*E53,0)</f>
        <v>0</v>
      </c>
    </row>
    <row r="54" spans="1:6" x14ac:dyDescent="0.25">
      <c r="A54" s="114" t="s">
        <v>348</v>
      </c>
      <c r="B54" s="119" t="s">
        <v>349</v>
      </c>
      <c r="C54" s="34" t="s">
        <v>63</v>
      </c>
      <c r="D54" s="116">
        <v>1</v>
      </c>
      <c r="E54" s="35"/>
      <c r="F54" s="36">
        <f>ROUND(D54*E54,0)</f>
        <v>0</v>
      </c>
    </row>
    <row r="55" spans="1:6" x14ac:dyDescent="0.25">
      <c r="A55" s="112" t="s">
        <v>350</v>
      </c>
      <c r="B55" s="118" t="s">
        <v>351</v>
      </c>
      <c r="C55" s="34"/>
      <c r="D55" s="116"/>
      <c r="E55" s="35"/>
      <c r="F55" s="36"/>
    </row>
    <row r="56" spans="1:6" x14ac:dyDescent="0.25">
      <c r="A56" s="114" t="s">
        <v>352</v>
      </c>
      <c r="B56" s="119" t="s">
        <v>353</v>
      </c>
      <c r="C56" s="34" t="s">
        <v>63</v>
      </c>
      <c r="D56" s="116">
        <v>209</v>
      </c>
      <c r="E56" s="35"/>
      <c r="F56" s="36">
        <f>ROUND(D56*E56,0)</f>
        <v>0</v>
      </c>
    </row>
    <row r="57" spans="1:6" x14ac:dyDescent="0.25">
      <c r="A57" s="114" t="s">
        <v>354</v>
      </c>
      <c r="B57" s="119" t="s">
        <v>355</v>
      </c>
      <c r="C57" s="34" t="s">
        <v>63</v>
      </c>
      <c r="D57" s="116">
        <v>65</v>
      </c>
      <c r="E57" s="35"/>
      <c r="F57" s="36">
        <f>ROUND(D57*E57,0)</f>
        <v>0</v>
      </c>
    </row>
    <row r="58" spans="1:6" x14ac:dyDescent="0.25">
      <c r="A58" s="120" t="s">
        <v>356</v>
      </c>
      <c r="B58" s="121" t="s">
        <v>357</v>
      </c>
      <c r="C58" s="122"/>
      <c r="D58" s="116"/>
      <c r="E58" s="35"/>
      <c r="F58" s="36"/>
    </row>
    <row r="59" spans="1:6" x14ac:dyDescent="0.25">
      <c r="A59" s="123" t="s">
        <v>358</v>
      </c>
      <c r="B59" s="124" t="s">
        <v>359</v>
      </c>
      <c r="C59" s="122" t="s">
        <v>63</v>
      </c>
      <c r="D59" s="116">
        <v>556</v>
      </c>
      <c r="E59" s="35"/>
      <c r="F59" s="36">
        <f>ROUND(D59*E59,0)</f>
        <v>0</v>
      </c>
    </row>
    <row r="60" spans="1:6" x14ac:dyDescent="0.25">
      <c r="A60" s="123" t="s">
        <v>360</v>
      </c>
      <c r="B60" s="124" t="s">
        <v>361</v>
      </c>
      <c r="C60" s="122" t="s">
        <v>63</v>
      </c>
      <c r="D60" s="116">
        <v>556</v>
      </c>
      <c r="E60" s="35"/>
      <c r="F60" s="36">
        <f>ROUND(D60*E60,0)</f>
        <v>0</v>
      </c>
    </row>
    <row r="61" spans="1:6" x14ac:dyDescent="0.25">
      <c r="A61" s="123" t="s">
        <v>362</v>
      </c>
      <c r="B61" s="124" t="s">
        <v>363</v>
      </c>
      <c r="C61" s="122" t="s">
        <v>63</v>
      </c>
      <c r="D61" s="116">
        <v>556</v>
      </c>
      <c r="E61" s="35"/>
      <c r="F61" s="36">
        <f>ROUND(D61*E61,0)</f>
        <v>0</v>
      </c>
    </row>
    <row r="62" spans="1:6" x14ac:dyDescent="0.25">
      <c r="A62" s="123" t="s">
        <v>364</v>
      </c>
      <c r="B62" s="124" t="s">
        <v>365</v>
      </c>
      <c r="C62" s="122" t="s">
        <v>63</v>
      </c>
      <c r="D62" s="116">
        <v>556</v>
      </c>
      <c r="E62" s="35"/>
      <c r="F62" s="36">
        <f>ROUND(D62*E62,0)</f>
        <v>0</v>
      </c>
    </row>
    <row r="63" spans="1:6" x14ac:dyDescent="0.25">
      <c r="A63" s="120" t="s">
        <v>366</v>
      </c>
      <c r="B63" s="125" t="s">
        <v>367</v>
      </c>
      <c r="C63" s="122"/>
      <c r="D63" s="116"/>
      <c r="E63" s="35"/>
      <c r="F63" s="36"/>
    </row>
    <row r="64" spans="1:6" x14ac:dyDescent="0.25">
      <c r="A64" s="110" t="s">
        <v>368</v>
      </c>
      <c r="B64" s="111" t="s">
        <v>369</v>
      </c>
      <c r="C64" s="39"/>
      <c r="D64" s="63"/>
      <c r="E64" s="35"/>
      <c r="F64" s="36"/>
    </row>
    <row r="65" spans="1:6" x14ac:dyDescent="0.25">
      <c r="A65" s="110" t="s">
        <v>370</v>
      </c>
      <c r="B65" s="111" t="s">
        <v>371</v>
      </c>
      <c r="C65" s="39"/>
      <c r="D65" s="63"/>
      <c r="E65" s="35"/>
      <c r="F65" s="36"/>
    </row>
    <row r="66" spans="1:6" x14ac:dyDescent="0.25">
      <c r="A66" s="126" t="s">
        <v>372</v>
      </c>
      <c r="B66" s="127" t="s">
        <v>373</v>
      </c>
      <c r="C66" s="39" t="s">
        <v>63</v>
      </c>
      <c r="D66" s="141">
        <v>2</v>
      </c>
      <c r="E66" s="35"/>
      <c r="F66" s="36">
        <f>ROUND(D66*E66,0)</f>
        <v>0</v>
      </c>
    </row>
    <row r="67" spans="1:6" x14ac:dyDescent="0.25">
      <c r="A67" s="129" t="s">
        <v>374</v>
      </c>
      <c r="B67" s="130" t="s">
        <v>375</v>
      </c>
      <c r="C67" s="81"/>
      <c r="D67" s="142"/>
      <c r="E67" s="82"/>
      <c r="F67" s="83"/>
    </row>
    <row r="68" spans="1:6" x14ac:dyDescent="0.25">
      <c r="A68" s="112" t="s">
        <v>376</v>
      </c>
      <c r="B68" s="113" t="s">
        <v>377</v>
      </c>
      <c r="C68" s="34"/>
      <c r="D68" s="116"/>
      <c r="E68" s="35"/>
      <c r="F68" s="36"/>
    </row>
    <row r="69" spans="1:6" x14ac:dyDescent="0.25">
      <c r="A69" s="112" t="s">
        <v>378</v>
      </c>
      <c r="B69" s="113" t="s">
        <v>379</v>
      </c>
      <c r="C69" s="39"/>
      <c r="D69" s="116"/>
      <c r="E69" s="35"/>
      <c r="F69" s="36"/>
    </row>
    <row r="70" spans="1:6" x14ac:dyDescent="0.25">
      <c r="A70" s="114" t="s">
        <v>380</v>
      </c>
      <c r="B70" s="115" t="s">
        <v>381</v>
      </c>
      <c r="C70" s="39" t="s">
        <v>63</v>
      </c>
      <c r="D70" s="116">
        <v>2</v>
      </c>
      <c r="E70" s="35"/>
      <c r="F70" s="36">
        <f>ROUND(D70*E70,0)</f>
        <v>0</v>
      </c>
    </row>
    <row r="71" spans="1:6" x14ac:dyDescent="0.25">
      <c r="A71" s="114" t="s">
        <v>382</v>
      </c>
      <c r="B71" s="115" t="s">
        <v>383</v>
      </c>
      <c r="C71" s="39" t="s">
        <v>63</v>
      </c>
      <c r="D71" s="116">
        <v>1</v>
      </c>
      <c r="E71" s="35"/>
      <c r="F71" s="36">
        <f>ROUND(D71*E71,0)</f>
        <v>0</v>
      </c>
    </row>
    <row r="72" spans="1:6" x14ac:dyDescent="0.25">
      <c r="A72" s="114" t="s">
        <v>384</v>
      </c>
      <c r="B72" s="115" t="s">
        <v>385</v>
      </c>
      <c r="C72" s="39" t="s">
        <v>63</v>
      </c>
      <c r="D72" s="116">
        <v>1</v>
      </c>
      <c r="E72" s="35"/>
      <c r="F72" s="36">
        <f>ROUND(D72*E72,0)</f>
        <v>0</v>
      </c>
    </row>
    <row r="73" spans="1:6" x14ac:dyDescent="0.25">
      <c r="A73" s="114" t="s">
        <v>386</v>
      </c>
      <c r="B73" s="115" t="s">
        <v>387</v>
      </c>
      <c r="C73" s="39" t="s">
        <v>63</v>
      </c>
      <c r="D73" s="116">
        <v>1</v>
      </c>
      <c r="E73" s="35"/>
      <c r="F73" s="36">
        <f>ROUND(D73*E73,0)</f>
        <v>0</v>
      </c>
    </row>
    <row r="74" spans="1:6" x14ac:dyDescent="0.25">
      <c r="A74" s="112" t="s">
        <v>388</v>
      </c>
      <c r="B74" s="113" t="s">
        <v>389</v>
      </c>
      <c r="C74" s="39"/>
      <c r="D74" s="116"/>
      <c r="E74" s="35"/>
      <c r="F74" s="36"/>
    </row>
    <row r="75" spans="1:6" x14ac:dyDescent="0.25">
      <c r="A75" s="112" t="s">
        <v>390</v>
      </c>
      <c r="B75" s="113" t="s">
        <v>391</v>
      </c>
      <c r="C75" s="39"/>
      <c r="D75" s="116"/>
      <c r="E75" s="35"/>
      <c r="F75" s="36"/>
    </row>
    <row r="76" spans="1:6" x14ac:dyDescent="0.25">
      <c r="A76" s="112" t="s">
        <v>392</v>
      </c>
      <c r="B76" s="113" t="s">
        <v>393</v>
      </c>
      <c r="C76" s="39"/>
      <c r="D76" s="116"/>
      <c r="E76" s="35"/>
      <c r="F76" s="36"/>
    </row>
    <row r="77" spans="1:6" x14ac:dyDescent="0.25">
      <c r="A77" s="114" t="s">
        <v>394</v>
      </c>
      <c r="B77" s="115" t="s">
        <v>395</v>
      </c>
      <c r="C77" s="39" t="s">
        <v>63</v>
      </c>
      <c r="D77" s="116">
        <v>8</v>
      </c>
      <c r="E77" s="35"/>
      <c r="F77" s="36">
        <f>ROUND(D77*E77,0)</f>
        <v>0</v>
      </c>
    </row>
    <row r="78" spans="1:6" x14ac:dyDescent="0.25">
      <c r="A78" s="114" t="s">
        <v>396</v>
      </c>
      <c r="B78" s="115" t="s">
        <v>397</v>
      </c>
      <c r="C78" s="39" t="s">
        <v>63</v>
      </c>
      <c r="D78" s="116">
        <v>1</v>
      </c>
      <c r="E78" s="35"/>
      <c r="F78" s="36">
        <f>ROUND(D78*E78,0)</f>
        <v>0</v>
      </c>
    </row>
    <row r="79" spans="1:6" x14ac:dyDescent="0.25">
      <c r="A79" s="114" t="s">
        <v>398</v>
      </c>
      <c r="B79" s="115" t="s">
        <v>399</v>
      </c>
      <c r="C79" s="39" t="s">
        <v>63</v>
      </c>
      <c r="D79" s="116">
        <v>1</v>
      </c>
      <c r="E79" s="35"/>
      <c r="F79" s="36">
        <f>ROUND(D79*E79,0)</f>
        <v>0</v>
      </c>
    </row>
    <row r="80" spans="1:6" x14ac:dyDescent="0.25">
      <c r="A80" s="114" t="s">
        <v>400</v>
      </c>
      <c r="B80" s="115" t="s">
        <v>401</v>
      </c>
      <c r="C80" s="39" t="s">
        <v>63</v>
      </c>
      <c r="D80" s="116">
        <v>1</v>
      </c>
      <c r="E80" s="35"/>
      <c r="F80" s="36">
        <f>ROUND(D80*E80,0)</f>
        <v>0</v>
      </c>
    </row>
    <row r="81" spans="1:6" x14ac:dyDescent="0.25">
      <c r="A81" s="112" t="s">
        <v>402</v>
      </c>
      <c r="B81" s="113" t="s">
        <v>403</v>
      </c>
      <c r="C81" s="39" t="s">
        <v>63</v>
      </c>
      <c r="D81" s="116"/>
      <c r="E81" s="35"/>
      <c r="F81" s="36"/>
    </row>
    <row r="82" spans="1:6" x14ac:dyDescent="0.25">
      <c r="A82" s="114" t="s">
        <v>404</v>
      </c>
      <c r="B82" s="115" t="s">
        <v>405</v>
      </c>
      <c r="C82" s="39" t="s">
        <v>63</v>
      </c>
      <c r="D82" s="116">
        <v>2</v>
      </c>
      <c r="E82" s="35"/>
      <c r="F82" s="36">
        <f>ROUND(D82*E82,0)</f>
        <v>0</v>
      </c>
    </row>
    <row r="83" spans="1:6" x14ac:dyDescent="0.25">
      <c r="A83" s="110" t="s">
        <v>406</v>
      </c>
      <c r="B83" s="113" t="s">
        <v>407</v>
      </c>
      <c r="C83" s="39"/>
      <c r="D83" s="116"/>
      <c r="E83" s="35"/>
      <c r="F83" s="36"/>
    </row>
    <row r="84" spans="1:6" x14ac:dyDescent="0.25">
      <c r="A84" s="110" t="s">
        <v>408</v>
      </c>
      <c r="B84" s="113" t="s">
        <v>409</v>
      </c>
      <c r="C84" s="39"/>
      <c r="D84" s="116"/>
      <c r="E84" s="35"/>
      <c r="F84" s="36"/>
    </row>
    <row r="85" spans="1:6" x14ac:dyDescent="0.25">
      <c r="A85" s="126" t="s">
        <v>410</v>
      </c>
      <c r="B85" s="115" t="s">
        <v>411</v>
      </c>
      <c r="C85" s="39" t="s">
        <v>63</v>
      </c>
      <c r="D85" s="116">
        <v>2</v>
      </c>
      <c r="E85" s="35"/>
      <c r="F85" s="36">
        <f>ROUND(D85*E85,0)</f>
        <v>0</v>
      </c>
    </row>
    <row r="86" spans="1:6" x14ac:dyDescent="0.25">
      <c r="A86" s="110" t="s">
        <v>412</v>
      </c>
      <c r="B86" s="113" t="s">
        <v>413</v>
      </c>
      <c r="C86" s="39"/>
      <c r="D86" s="116"/>
      <c r="E86" s="35"/>
      <c r="F86" s="36"/>
    </row>
    <row r="87" spans="1:6" x14ac:dyDescent="0.25">
      <c r="A87" s="110" t="s">
        <v>414</v>
      </c>
      <c r="B87" s="113" t="s">
        <v>415</v>
      </c>
      <c r="C87" s="39"/>
      <c r="D87" s="116"/>
      <c r="E87" s="35"/>
      <c r="F87" s="36"/>
    </row>
    <row r="88" spans="1:6" x14ac:dyDescent="0.25">
      <c r="A88" s="126" t="s">
        <v>416</v>
      </c>
      <c r="B88" s="115" t="s">
        <v>417</v>
      </c>
      <c r="C88" s="39" t="s">
        <v>63</v>
      </c>
      <c r="D88" s="116">
        <v>1</v>
      </c>
      <c r="E88" s="35"/>
      <c r="F88" s="36">
        <f>ROUND(D88*E88,0)</f>
        <v>0</v>
      </c>
    </row>
    <row r="89" spans="1:6" x14ac:dyDescent="0.25">
      <c r="A89" s="110" t="s">
        <v>418</v>
      </c>
      <c r="B89" s="113" t="s">
        <v>419</v>
      </c>
      <c r="C89" s="39"/>
      <c r="D89" s="116"/>
      <c r="E89" s="35"/>
      <c r="F89" s="36"/>
    </row>
    <row r="90" spans="1:6" x14ac:dyDescent="0.25">
      <c r="A90" s="110" t="s">
        <v>420</v>
      </c>
      <c r="B90" s="113" t="s">
        <v>421</v>
      </c>
      <c r="C90" s="39"/>
      <c r="D90" s="116"/>
      <c r="E90" s="35"/>
      <c r="F90" s="36"/>
    </row>
    <row r="91" spans="1:6" x14ac:dyDescent="0.25">
      <c r="A91" s="126" t="s">
        <v>422</v>
      </c>
      <c r="B91" s="115" t="s">
        <v>423</v>
      </c>
      <c r="C91" s="39" t="s">
        <v>63</v>
      </c>
      <c r="D91" s="116">
        <v>2</v>
      </c>
      <c r="E91" s="35"/>
      <c r="F91" s="36">
        <f>ROUND(D91*E91,0)</f>
        <v>0</v>
      </c>
    </row>
    <row r="92" spans="1:6" x14ac:dyDescent="0.25">
      <c r="A92" s="110" t="s">
        <v>424</v>
      </c>
      <c r="B92" s="113" t="s">
        <v>425</v>
      </c>
      <c r="C92" s="34"/>
      <c r="D92" s="116"/>
      <c r="E92" s="35"/>
      <c r="F92" s="36"/>
    </row>
    <row r="93" spans="1:6" x14ac:dyDescent="0.25">
      <c r="A93" s="110" t="s">
        <v>426</v>
      </c>
      <c r="B93" s="113" t="s">
        <v>427</v>
      </c>
      <c r="C93" s="34"/>
      <c r="D93" s="116"/>
      <c r="E93" s="35"/>
      <c r="F93" s="36"/>
    </row>
    <row r="94" spans="1:6" x14ac:dyDescent="0.25">
      <c r="A94" s="110" t="s">
        <v>428</v>
      </c>
      <c r="B94" s="113" t="s">
        <v>429</v>
      </c>
      <c r="C94" s="34"/>
      <c r="D94" s="116"/>
      <c r="E94" s="35"/>
      <c r="F94" s="36"/>
    </row>
    <row r="95" spans="1:6" x14ac:dyDescent="0.25">
      <c r="A95" s="126" t="s">
        <v>430</v>
      </c>
      <c r="B95" s="115" t="s">
        <v>431</v>
      </c>
      <c r="C95" s="39" t="s">
        <v>63</v>
      </c>
      <c r="D95" s="116">
        <v>4</v>
      </c>
      <c r="E95" s="35"/>
      <c r="F95" s="36">
        <f>ROUND(D95*E95,0)</f>
        <v>0</v>
      </c>
    </row>
    <row r="96" spans="1:6" x14ac:dyDescent="0.25">
      <c r="A96" s="129" t="s">
        <v>432</v>
      </c>
      <c r="B96" s="130" t="s">
        <v>433</v>
      </c>
      <c r="C96" s="81"/>
      <c r="D96" s="142"/>
      <c r="E96" s="82"/>
      <c r="F96" s="83"/>
    </row>
    <row r="97" spans="1:6" x14ac:dyDescent="0.25">
      <c r="A97" s="112" t="s">
        <v>434</v>
      </c>
      <c r="B97" s="113" t="s">
        <v>435</v>
      </c>
      <c r="C97" s="34"/>
      <c r="D97" s="116"/>
      <c r="E97" s="35"/>
      <c r="F97" s="36"/>
    </row>
    <row r="98" spans="1:6" x14ac:dyDescent="0.25">
      <c r="A98" s="114" t="s">
        <v>436</v>
      </c>
      <c r="B98" s="115" t="s">
        <v>437</v>
      </c>
      <c r="C98" s="39" t="s">
        <v>63</v>
      </c>
      <c r="D98" s="116">
        <v>2</v>
      </c>
      <c r="E98" s="35"/>
      <c r="F98" s="36">
        <f>ROUND(D98*E98,0)</f>
        <v>0</v>
      </c>
    </row>
    <row r="99" spans="1:6" x14ac:dyDescent="0.25">
      <c r="A99" s="112" t="s">
        <v>438</v>
      </c>
      <c r="B99" s="113" t="s">
        <v>439</v>
      </c>
      <c r="C99" s="34"/>
      <c r="D99" s="116"/>
      <c r="E99" s="35"/>
      <c r="F99" s="36"/>
    </row>
    <row r="100" spans="1:6" x14ac:dyDescent="0.25">
      <c r="A100" s="114" t="s">
        <v>440</v>
      </c>
      <c r="B100" s="115" t="s">
        <v>441</v>
      </c>
      <c r="C100" s="39" t="s">
        <v>63</v>
      </c>
      <c r="D100" s="116">
        <v>13</v>
      </c>
      <c r="E100" s="35"/>
      <c r="F100" s="36">
        <f>ROUND(D100*E100,0)</f>
        <v>0</v>
      </c>
    </row>
    <row r="101" spans="1:6" x14ac:dyDescent="0.25">
      <c r="A101" s="112" t="s">
        <v>438</v>
      </c>
      <c r="B101" s="113" t="s">
        <v>442</v>
      </c>
      <c r="C101" s="34"/>
      <c r="D101" s="116"/>
      <c r="E101" s="35"/>
      <c r="F101" s="36"/>
    </row>
    <row r="102" spans="1:6" x14ac:dyDescent="0.25">
      <c r="A102" s="114" t="s">
        <v>443</v>
      </c>
      <c r="B102" s="115" t="s">
        <v>444</v>
      </c>
      <c r="C102" s="39" t="s">
        <v>63</v>
      </c>
      <c r="D102" s="116">
        <v>1</v>
      </c>
      <c r="E102" s="35"/>
      <c r="F102" s="36">
        <f>ROUND(D102*E102,0)</f>
        <v>0</v>
      </c>
    </row>
    <row r="103" spans="1:6" x14ac:dyDescent="0.25">
      <c r="A103" s="112" t="s">
        <v>445</v>
      </c>
      <c r="B103" s="113" t="s">
        <v>446</v>
      </c>
      <c r="C103" s="34"/>
      <c r="D103" s="116"/>
      <c r="E103" s="35"/>
      <c r="F103" s="36"/>
    </row>
    <row r="104" spans="1:6" x14ac:dyDescent="0.25">
      <c r="A104" s="112" t="s">
        <v>447</v>
      </c>
      <c r="B104" s="113" t="s">
        <v>448</v>
      </c>
      <c r="C104" s="34"/>
      <c r="D104" s="116"/>
      <c r="E104" s="35"/>
      <c r="F104" s="36"/>
    </row>
    <row r="105" spans="1:6" x14ac:dyDescent="0.25">
      <c r="A105" s="114" t="s">
        <v>449</v>
      </c>
      <c r="B105" s="115" t="s">
        <v>450</v>
      </c>
      <c r="C105" s="39" t="s">
        <v>63</v>
      </c>
      <c r="D105" s="116">
        <v>13</v>
      </c>
      <c r="E105" s="35"/>
      <c r="F105" s="36">
        <f>ROUND(D105*E105,0)</f>
        <v>0</v>
      </c>
    </row>
    <row r="106" spans="1:6" x14ac:dyDescent="0.25">
      <c r="A106" s="112" t="s">
        <v>451</v>
      </c>
      <c r="B106" s="113" t="s">
        <v>452</v>
      </c>
      <c r="C106" s="34"/>
      <c r="D106" s="116"/>
      <c r="E106" s="35"/>
      <c r="F106" s="36"/>
    </row>
    <row r="107" spans="1:6" x14ac:dyDescent="0.25">
      <c r="A107" s="114" t="s">
        <v>453</v>
      </c>
      <c r="B107" s="115" t="s">
        <v>454</v>
      </c>
      <c r="C107" s="39" t="s">
        <v>63</v>
      </c>
      <c r="D107" s="116">
        <v>1</v>
      </c>
      <c r="E107" s="35"/>
      <c r="F107" s="36">
        <f>ROUND(D107*E107,0)</f>
        <v>0</v>
      </c>
    </row>
    <row r="108" spans="1:6" x14ac:dyDescent="0.25">
      <c r="A108" s="112" t="s">
        <v>455</v>
      </c>
      <c r="B108" s="113" t="s">
        <v>456</v>
      </c>
      <c r="C108" s="34"/>
      <c r="D108" s="116"/>
      <c r="E108" s="35"/>
      <c r="F108" s="36"/>
    </row>
    <row r="109" spans="1:6" x14ac:dyDescent="0.25">
      <c r="A109" s="112" t="s">
        <v>457</v>
      </c>
      <c r="B109" s="113" t="s">
        <v>458</v>
      </c>
      <c r="C109" s="34"/>
      <c r="D109" s="116"/>
      <c r="E109" s="35"/>
      <c r="F109" s="36"/>
    </row>
    <row r="110" spans="1:6" x14ac:dyDescent="0.25">
      <c r="A110" s="112" t="s">
        <v>459</v>
      </c>
      <c r="B110" s="132" t="s">
        <v>460</v>
      </c>
      <c r="C110" s="34"/>
      <c r="D110" s="116"/>
      <c r="E110" s="35"/>
      <c r="F110" s="36"/>
    </row>
    <row r="111" spans="1:6" x14ac:dyDescent="0.25">
      <c r="A111" s="114" t="s">
        <v>461</v>
      </c>
      <c r="B111" s="115" t="s">
        <v>462</v>
      </c>
      <c r="C111" s="34" t="s">
        <v>63</v>
      </c>
      <c r="D111" s="116">
        <v>1</v>
      </c>
      <c r="E111" s="35"/>
      <c r="F111" s="36">
        <f>ROUND(D111*E111,0)</f>
        <v>0</v>
      </c>
    </row>
    <row r="112" spans="1:6" x14ac:dyDescent="0.25">
      <c r="A112" s="114" t="s">
        <v>463</v>
      </c>
      <c r="B112" s="115" t="s">
        <v>464</v>
      </c>
      <c r="C112" s="34" t="s">
        <v>63</v>
      </c>
      <c r="D112" s="116">
        <v>12</v>
      </c>
      <c r="E112" s="35"/>
      <c r="F112" s="36">
        <f>ROUND(D112*E112,0)</f>
        <v>0</v>
      </c>
    </row>
    <row r="113" spans="1:6" x14ac:dyDescent="0.25">
      <c r="A113" s="114" t="s">
        <v>465</v>
      </c>
      <c r="B113" s="115" t="s">
        <v>466</v>
      </c>
      <c r="C113" s="34" t="s">
        <v>63</v>
      </c>
      <c r="D113" s="116">
        <v>1</v>
      </c>
      <c r="E113" s="35"/>
      <c r="F113" s="36">
        <f>ROUND(D113*E113,0)</f>
        <v>0</v>
      </c>
    </row>
    <row r="114" spans="1:6" x14ac:dyDescent="0.25">
      <c r="A114" s="114" t="s">
        <v>467</v>
      </c>
      <c r="B114" s="115" t="s">
        <v>468</v>
      </c>
      <c r="C114" s="34" t="s">
        <v>63</v>
      </c>
      <c r="D114" s="116">
        <v>17</v>
      </c>
      <c r="E114" s="35"/>
      <c r="F114" s="36">
        <f>ROUND(D114*E114,0)</f>
        <v>0</v>
      </c>
    </row>
    <row r="115" spans="1:6" x14ac:dyDescent="0.25">
      <c r="A115" s="114" t="s">
        <v>469</v>
      </c>
      <c r="B115" s="115" t="s">
        <v>470</v>
      </c>
      <c r="C115" s="34" t="s">
        <v>63</v>
      </c>
      <c r="D115" s="116">
        <v>5</v>
      </c>
      <c r="E115" s="35"/>
      <c r="F115" s="36">
        <f>ROUND(D115*E115,0)</f>
        <v>0</v>
      </c>
    </row>
    <row r="116" spans="1:6" x14ac:dyDescent="0.25">
      <c r="A116" s="112" t="s">
        <v>471</v>
      </c>
      <c r="B116" s="113" t="s">
        <v>472</v>
      </c>
      <c r="C116" s="34"/>
      <c r="D116" s="116"/>
      <c r="E116" s="35"/>
      <c r="F116" s="36"/>
    </row>
    <row r="117" spans="1:6" x14ac:dyDescent="0.25">
      <c r="A117" s="114" t="s">
        <v>473</v>
      </c>
      <c r="B117" s="115" t="s">
        <v>474</v>
      </c>
      <c r="C117" s="39" t="s">
        <v>63</v>
      </c>
      <c r="D117" s="116">
        <v>1</v>
      </c>
      <c r="E117" s="35"/>
      <c r="F117" s="36">
        <f>ROUND(D117*E117,0)</f>
        <v>0</v>
      </c>
    </row>
    <row r="118" spans="1:6" x14ac:dyDescent="0.25">
      <c r="A118" s="112" t="s">
        <v>475</v>
      </c>
      <c r="B118" s="113" t="s">
        <v>95</v>
      </c>
      <c r="C118" s="34"/>
      <c r="D118" s="116"/>
      <c r="E118" s="35"/>
      <c r="F118" s="36"/>
    </row>
    <row r="119" spans="1:6" x14ac:dyDescent="0.25">
      <c r="A119" s="112" t="s">
        <v>476</v>
      </c>
      <c r="B119" s="113" t="s">
        <v>477</v>
      </c>
      <c r="C119" s="34"/>
      <c r="D119" s="116"/>
      <c r="E119" s="35"/>
      <c r="F119" s="36"/>
    </row>
    <row r="120" spans="1:6" x14ac:dyDescent="0.25">
      <c r="A120" s="114" t="s">
        <v>478</v>
      </c>
      <c r="B120" s="115" t="s">
        <v>479</v>
      </c>
      <c r="C120" s="34" t="s">
        <v>63</v>
      </c>
      <c r="D120" s="116">
        <v>278</v>
      </c>
      <c r="E120" s="35"/>
      <c r="F120" s="36">
        <f>ROUND(D120*E120,0)</f>
        <v>0</v>
      </c>
    </row>
    <row r="121" spans="1:6" x14ac:dyDescent="0.25">
      <c r="A121" s="133" t="s">
        <v>480</v>
      </c>
      <c r="B121" s="134" t="s">
        <v>481</v>
      </c>
      <c r="C121" s="135"/>
      <c r="D121" s="116"/>
      <c r="E121" s="35"/>
      <c r="F121" s="36"/>
    </row>
    <row r="122" spans="1:6" x14ac:dyDescent="0.25">
      <c r="A122" s="136" t="s">
        <v>482</v>
      </c>
      <c r="B122" s="137" t="s">
        <v>483</v>
      </c>
      <c r="C122" s="135" t="s">
        <v>63</v>
      </c>
      <c r="D122" s="116">
        <v>1</v>
      </c>
      <c r="E122" s="35"/>
      <c r="F122" s="36">
        <f>ROUND(D122*E122,0)</f>
        <v>0</v>
      </c>
    </row>
    <row r="123" spans="1:6" x14ac:dyDescent="0.25">
      <c r="A123" s="136" t="s">
        <v>484</v>
      </c>
      <c r="B123" s="137" t="s">
        <v>485</v>
      </c>
      <c r="C123" s="135" t="s">
        <v>63</v>
      </c>
      <c r="D123" s="116">
        <v>5</v>
      </c>
      <c r="E123" s="35"/>
      <c r="F123" s="36">
        <f>ROUND(D123*E123,0)</f>
        <v>0</v>
      </c>
    </row>
    <row r="124" spans="1:6" x14ac:dyDescent="0.25">
      <c r="A124" s="136" t="s">
        <v>486</v>
      </c>
      <c r="B124" s="137" t="s">
        <v>487</v>
      </c>
      <c r="C124" s="135" t="s">
        <v>63</v>
      </c>
      <c r="D124" s="116">
        <v>14</v>
      </c>
      <c r="E124" s="35"/>
      <c r="F124" s="36">
        <f>ROUND(D124*E124,0)</f>
        <v>0</v>
      </c>
    </row>
    <row r="125" spans="1:6" x14ac:dyDescent="0.25">
      <c r="A125" s="136" t="s">
        <v>488</v>
      </c>
      <c r="B125" s="137" t="s">
        <v>489</v>
      </c>
      <c r="C125" s="135" t="s">
        <v>63</v>
      </c>
      <c r="D125" s="143">
        <v>17</v>
      </c>
      <c r="E125" s="35"/>
      <c r="F125" s="36">
        <f>ROUND(D125*E125,0)</f>
        <v>0</v>
      </c>
    </row>
    <row r="126" spans="1:6" x14ac:dyDescent="0.25">
      <c r="A126" s="112" t="s">
        <v>490</v>
      </c>
      <c r="B126" s="113" t="s">
        <v>491</v>
      </c>
      <c r="C126" s="34"/>
      <c r="D126" s="143"/>
      <c r="E126" s="35"/>
      <c r="F126" s="36"/>
    </row>
    <row r="127" spans="1:6" x14ac:dyDescent="0.25">
      <c r="A127" s="114" t="s">
        <v>492</v>
      </c>
      <c r="B127" s="115" t="s">
        <v>493</v>
      </c>
      <c r="C127" s="34" t="s">
        <v>63</v>
      </c>
      <c r="D127" s="143">
        <v>278</v>
      </c>
      <c r="E127" s="35"/>
      <c r="F127" s="36">
        <f>ROUND(D127*E127,0)</f>
        <v>0</v>
      </c>
    </row>
    <row r="128" spans="1:6" x14ac:dyDescent="0.25">
      <c r="A128" s="114" t="s">
        <v>494</v>
      </c>
      <c r="B128" s="115" t="s">
        <v>495</v>
      </c>
      <c r="C128" s="34" t="s">
        <v>63</v>
      </c>
      <c r="D128" s="143">
        <v>278</v>
      </c>
      <c r="E128" s="35"/>
      <c r="F128" s="36">
        <f>ROUND(D128*E128,0)</f>
        <v>0</v>
      </c>
    </row>
    <row r="129" spans="1:6" ht="15.75" thickBot="1" x14ac:dyDescent="0.3">
      <c r="A129" s="114" t="s">
        <v>496</v>
      </c>
      <c r="B129" s="115" t="s">
        <v>497</v>
      </c>
      <c r="C129" s="34" t="s">
        <v>63</v>
      </c>
      <c r="D129" s="143">
        <v>278</v>
      </c>
      <c r="E129" s="35"/>
      <c r="F129" s="36">
        <f>ROUND(D129*E129,0)</f>
        <v>0</v>
      </c>
    </row>
    <row r="130" spans="1:6" ht="15.75" thickBot="1" x14ac:dyDescent="0.3">
      <c r="A130" s="139"/>
      <c r="B130" s="196" t="s">
        <v>498</v>
      </c>
      <c r="C130" s="196"/>
      <c r="D130" s="196"/>
      <c r="E130" s="197"/>
      <c r="F130" s="140">
        <f>SUM(F12:F129)</f>
        <v>0</v>
      </c>
    </row>
  </sheetData>
  <mergeCells count="5">
    <mergeCell ref="B130:E130"/>
    <mergeCell ref="A1:F1"/>
    <mergeCell ref="A2:F2"/>
    <mergeCell ref="A4:F4"/>
    <mergeCell ref="A5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activeCell="L6" sqref="L6"/>
    </sheetView>
  </sheetViews>
  <sheetFormatPr baseColWidth="10" defaultRowHeight="15" x14ac:dyDescent="0.25"/>
  <cols>
    <col min="1" max="1" width="11.5703125" bestFit="1" customWidth="1"/>
    <col min="2" max="2" width="57.425781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3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721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10" t="s">
        <v>257</v>
      </c>
      <c r="B9" s="111" t="s">
        <v>258</v>
      </c>
      <c r="C9" s="39"/>
      <c r="D9" s="62"/>
      <c r="E9" s="35"/>
      <c r="F9" s="36"/>
    </row>
    <row r="10" spans="1:7" x14ac:dyDescent="0.25">
      <c r="A10" s="110" t="s">
        <v>259</v>
      </c>
      <c r="B10" s="111" t="s">
        <v>260</v>
      </c>
      <c r="C10" s="39"/>
      <c r="D10" s="62"/>
      <c r="E10" s="35"/>
      <c r="F10" s="36"/>
    </row>
    <row r="11" spans="1:7" x14ac:dyDescent="0.25">
      <c r="A11" s="112" t="s">
        <v>261</v>
      </c>
      <c r="B11" s="113" t="s">
        <v>262</v>
      </c>
      <c r="C11" s="34"/>
      <c r="D11" s="62"/>
      <c r="E11" s="35"/>
      <c r="F11" s="36"/>
    </row>
    <row r="12" spans="1:7" x14ac:dyDescent="0.25">
      <c r="A12" s="114" t="s">
        <v>263</v>
      </c>
      <c r="B12" s="115" t="s">
        <v>264</v>
      </c>
      <c r="C12" s="34" t="s">
        <v>11</v>
      </c>
      <c r="D12" s="116">
        <v>3115.86</v>
      </c>
      <c r="E12" s="35"/>
      <c r="F12" s="36">
        <f>ROUND(D12*E12,0)</f>
        <v>0</v>
      </c>
    </row>
    <row r="13" spans="1:7" x14ac:dyDescent="0.25">
      <c r="A13" s="114" t="s">
        <v>265</v>
      </c>
      <c r="B13" s="115" t="s">
        <v>266</v>
      </c>
      <c r="C13" s="34" t="s">
        <v>11</v>
      </c>
      <c r="D13" s="116">
        <v>12.54</v>
      </c>
      <c r="E13" s="35"/>
      <c r="F13" s="36">
        <f>ROUND(D13*E13,0)</f>
        <v>0</v>
      </c>
    </row>
    <row r="14" spans="1:7" x14ac:dyDescent="0.25">
      <c r="A14" s="114" t="s">
        <v>267</v>
      </c>
      <c r="B14" s="115" t="s">
        <v>268</v>
      </c>
      <c r="C14" s="34" t="s">
        <v>11</v>
      </c>
      <c r="D14" s="116">
        <v>60.77</v>
      </c>
      <c r="E14" s="35"/>
      <c r="F14" s="36">
        <f>ROUND(D14*E14,0)</f>
        <v>0</v>
      </c>
    </row>
    <row r="15" spans="1:7" x14ac:dyDescent="0.25">
      <c r="A15" s="112" t="s">
        <v>273</v>
      </c>
      <c r="B15" s="113" t="s">
        <v>274</v>
      </c>
      <c r="C15" s="34"/>
      <c r="D15" s="75"/>
      <c r="E15" s="35"/>
      <c r="F15" s="36"/>
    </row>
    <row r="16" spans="1:7" x14ac:dyDescent="0.25">
      <c r="A16" s="114" t="s">
        <v>275</v>
      </c>
      <c r="B16" s="115" t="s">
        <v>276</v>
      </c>
      <c r="C16" s="34" t="s">
        <v>11</v>
      </c>
      <c r="D16" s="75">
        <v>3648</v>
      </c>
      <c r="E16" s="35"/>
      <c r="F16" s="36">
        <f>ROUND(D16*E16,0)</f>
        <v>0</v>
      </c>
    </row>
    <row r="17" spans="1:6" x14ac:dyDescent="0.25">
      <c r="A17" s="112" t="s">
        <v>277</v>
      </c>
      <c r="B17" s="113" t="s">
        <v>278</v>
      </c>
      <c r="C17" s="34"/>
      <c r="D17" s="117"/>
      <c r="E17" s="35"/>
      <c r="F17" s="36"/>
    </row>
    <row r="18" spans="1:6" x14ac:dyDescent="0.25">
      <c r="A18" s="112" t="s">
        <v>279</v>
      </c>
      <c r="B18" s="113" t="s">
        <v>280</v>
      </c>
      <c r="C18" s="34"/>
      <c r="D18" s="117"/>
      <c r="E18" s="35"/>
      <c r="F18" s="36"/>
    </row>
    <row r="19" spans="1:6" x14ac:dyDescent="0.25">
      <c r="A19" s="114" t="s">
        <v>281</v>
      </c>
      <c r="B19" s="115" t="s">
        <v>282</v>
      </c>
      <c r="C19" s="34" t="s">
        <v>283</v>
      </c>
      <c r="D19" s="117">
        <v>15</v>
      </c>
      <c r="E19" s="35"/>
      <c r="F19" s="36">
        <f>ROUND(D19*E19,0)</f>
        <v>0</v>
      </c>
    </row>
    <row r="20" spans="1:6" x14ac:dyDescent="0.25">
      <c r="A20" s="112" t="s">
        <v>288</v>
      </c>
      <c r="B20" s="113" t="s">
        <v>289</v>
      </c>
      <c r="C20" s="34"/>
      <c r="D20" s="117"/>
      <c r="E20" s="35"/>
      <c r="F20" s="36"/>
    </row>
    <row r="21" spans="1:6" x14ac:dyDescent="0.25">
      <c r="A21" s="114" t="s">
        <v>290</v>
      </c>
      <c r="B21" s="115" t="s">
        <v>291</v>
      </c>
      <c r="C21" s="34" t="s">
        <v>63</v>
      </c>
      <c r="D21" s="117">
        <v>7</v>
      </c>
      <c r="E21" s="35"/>
      <c r="F21" s="36">
        <f>ROUND(D21*E21,0)</f>
        <v>0</v>
      </c>
    </row>
    <row r="22" spans="1:6" x14ac:dyDescent="0.25">
      <c r="A22" s="112" t="s">
        <v>298</v>
      </c>
      <c r="B22" s="113" t="s">
        <v>299</v>
      </c>
      <c r="C22" s="34"/>
      <c r="D22" s="117"/>
      <c r="E22" s="35"/>
      <c r="F22" s="36"/>
    </row>
    <row r="23" spans="1:6" x14ac:dyDescent="0.25">
      <c r="A23" s="114" t="s">
        <v>300</v>
      </c>
      <c r="B23" s="115" t="s">
        <v>301</v>
      </c>
      <c r="C23" s="34" t="s">
        <v>63</v>
      </c>
      <c r="D23" s="117">
        <v>5</v>
      </c>
      <c r="E23" s="35"/>
      <c r="F23" s="36">
        <f>ROUND(D23*E23,0)</f>
        <v>0</v>
      </c>
    </row>
    <row r="24" spans="1:6" x14ac:dyDescent="0.25">
      <c r="A24" s="112" t="s">
        <v>310</v>
      </c>
      <c r="B24" s="113" t="s">
        <v>311</v>
      </c>
      <c r="C24" s="34"/>
      <c r="D24" s="117"/>
      <c r="E24" s="35"/>
      <c r="F24" s="36"/>
    </row>
    <row r="25" spans="1:6" x14ac:dyDescent="0.25">
      <c r="A25" s="114" t="s">
        <v>312</v>
      </c>
      <c r="B25" s="115" t="s">
        <v>313</v>
      </c>
      <c r="C25" s="34" t="s">
        <v>63</v>
      </c>
      <c r="D25" s="117">
        <v>5</v>
      </c>
      <c r="E25" s="35"/>
      <c r="F25" s="36">
        <f>ROUND(D25*E25,0)</f>
        <v>0</v>
      </c>
    </row>
    <row r="26" spans="1:6" x14ac:dyDescent="0.25">
      <c r="A26" s="112" t="s">
        <v>316</v>
      </c>
      <c r="B26" s="113" t="s">
        <v>317</v>
      </c>
      <c r="C26" s="34"/>
      <c r="D26" s="117"/>
      <c r="E26" s="35"/>
      <c r="F26" s="36"/>
    </row>
    <row r="27" spans="1:6" x14ac:dyDescent="0.25">
      <c r="A27" s="114" t="s">
        <v>318</v>
      </c>
      <c r="B27" s="115" t="s">
        <v>319</v>
      </c>
      <c r="C27" s="34" t="s">
        <v>63</v>
      </c>
      <c r="D27" s="117">
        <v>45</v>
      </c>
      <c r="E27" s="35"/>
      <c r="F27" s="36">
        <f>ROUND(D27*E27,0)</f>
        <v>0</v>
      </c>
    </row>
    <row r="28" spans="1:6" x14ac:dyDescent="0.25">
      <c r="A28" s="114" t="s">
        <v>499</v>
      </c>
      <c r="B28" s="115" t="s">
        <v>500</v>
      </c>
      <c r="C28" s="34" t="s">
        <v>63</v>
      </c>
      <c r="D28" s="117">
        <v>1</v>
      </c>
      <c r="E28" s="35"/>
      <c r="F28" s="36">
        <f>ROUND(D28*E28,0)</f>
        <v>0</v>
      </c>
    </row>
    <row r="29" spans="1:6" x14ac:dyDescent="0.25">
      <c r="A29" s="114" t="s">
        <v>320</v>
      </c>
      <c r="B29" s="115" t="s">
        <v>321</v>
      </c>
      <c r="C29" s="34" t="s">
        <v>63</v>
      </c>
      <c r="D29" s="117">
        <v>3</v>
      </c>
      <c r="E29" s="35"/>
      <c r="F29" s="36">
        <f>ROUND(D29*E29,0)</f>
        <v>0</v>
      </c>
    </row>
    <row r="30" spans="1:6" x14ac:dyDescent="0.25">
      <c r="A30" s="114" t="s">
        <v>326</v>
      </c>
      <c r="B30" s="115" t="s">
        <v>327</v>
      </c>
      <c r="C30" s="34" t="s">
        <v>63</v>
      </c>
      <c r="D30" s="117">
        <v>2</v>
      </c>
      <c r="E30" s="35"/>
      <c r="F30" s="36">
        <f>ROUND(D30*E30,0)</f>
        <v>0</v>
      </c>
    </row>
    <row r="31" spans="1:6" x14ac:dyDescent="0.25">
      <c r="A31" s="112" t="s">
        <v>338</v>
      </c>
      <c r="B31" s="118" t="s">
        <v>339</v>
      </c>
      <c r="C31" s="34"/>
      <c r="D31" s="117"/>
      <c r="E31" s="35"/>
      <c r="F31" s="36"/>
    </row>
    <row r="32" spans="1:6" x14ac:dyDescent="0.25">
      <c r="A32" s="112" t="s">
        <v>340</v>
      </c>
      <c r="B32" s="118" t="s">
        <v>341</v>
      </c>
      <c r="C32" s="34"/>
      <c r="D32" s="117"/>
      <c r="E32" s="35"/>
      <c r="F32" s="36"/>
    </row>
    <row r="33" spans="1:6" x14ac:dyDescent="0.25">
      <c r="A33" s="114" t="s">
        <v>342</v>
      </c>
      <c r="B33" s="119" t="s">
        <v>343</v>
      </c>
      <c r="C33" s="34" t="s">
        <v>63</v>
      </c>
      <c r="D33" s="117">
        <v>5</v>
      </c>
      <c r="E33" s="35"/>
      <c r="F33" s="36">
        <f>ROUND(D33*E33,0)</f>
        <v>0</v>
      </c>
    </row>
    <row r="34" spans="1:6" x14ac:dyDescent="0.25">
      <c r="A34" s="112" t="s">
        <v>350</v>
      </c>
      <c r="B34" s="118" t="s">
        <v>351</v>
      </c>
      <c r="C34" s="34"/>
      <c r="D34" s="117"/>
      <c r="E34" s="35"/>
      <c r="F34" s="36"/>
    </row>
    <row r="35" spans="1:6" x14ac:dyDescent="0.25">
      <c r="A35" s="114" t="s">
        <v>352</v>
      </c>
      <c r="B35" s="119" t="s">
        <v>353</v>
      </c>
      <c r="C35" s="34" t="s">
        <v>63</v>
      </c>
      <c r="D35" s="117">
        <v>445</v>
      </c>
      <c r="E35" s="35"/>
      <c r="F35" s="36">
        <f>ROUND(D35*E35,0)</f>
        <v>0</v>
      </c>
    </row>
    <row r="36" spans="1:6" x14ac:dyDescent="0.25">
      <c r="A36" s="114" t="s">
        <v>501</v>
      </c>
      <c r="B36" s="119" t="s">
        <v>502</v>
      </c>
      <c r="C36" s="34" t="s">
        <v>63</v>
      </c>
      <c r="D36" s="117">
        <v>3</v>
      </c>
      <c r="E36" s="35"/>
      <c r="F36" s="36">
        <f>ROUND(D36*E36,0)</f>
        <v>0</v>
      </c>
    </row>
    <row r="37" spans="1:6" x14ac:dyDescent="0.25">
      <c r="A37" s="114" t="s">
        <v>354</v>
      </c>
      <c r="B37" s="119" t="s">
        <v>355</v>
      </c>
      <c r="C37" s="34" t="s">
        <v>63</v>
      </c>
      <c r="D37" s="117">
        <v>8</v>
      </c>
      <c r="E37" s="35"/>
      <c r="F37" s="36">
        <f>ROUND(D37*E37,0)</f>
        <v>0</v>
      </c>
    </row>
    <row r="38" spans="1:6" x14ac:dyDescent="0.25">
      <c r="A38" s="120" t="s">
        <v>356</v>
      </c>
      <c r="B38" s="121" t="s">
        <v>357</v>
      </c>
      <c r="C38" s="122"/>
      <c r="D38" s="117"/>
      <c r="E38" s="35"/>
      <c r="F38" s="36"/>
    </row>
    <row r="39" spans="1:6" x14ac:dyDescent="0.25">
      <c r="A39" s="123" t="s">
        <v>358</v>
      </c>
      <c r="B39" s="124" t="s">
        <v>359</v>
      </c>
      <c r="C39" s="122" t="s">
        <v>63</v>
      </c>
      <c r="D39" s="117">
        <v>456</v>
      </c>
      <c r="E39" s="35"/>
      <c r="F39" s="36">
        <f>ROUND(D39*E39,0)</f>
        <v>0</v>
      </c>
    </row>
    <row r="40" spans="1:6" x14ac:dyDescent="0.25">
      <c r="A40" s="123" t="s">
        <v>360</v>
      </c>
      <c r="B40" s="124" t="s">
        <v>361</v>
      </c>
      <c r="C40" s="122" t="s">
        <v>63</v>
      </c>
      <c r="D40" s="117">
        <v>456</v>
      </c>
      <c r="E40" s="35"/>
      <c r="F40" s="36">
        <f>ROUND(D40*E40,0)</f>
        <v>0</v>
      </c>
    </row>
    <row r="41" spans="1:6" x14ac:dyDescent="0.25">
      <c r="A41" s="123" t="s">
        <v>362</v>
      </c>
      <c r="B41" s="124" t="s">
        <v>363</v>
      </c>
      <c r="C41" s="122" t="s">
        <v>63</v>
      </c>
      <c r="D41" s="117">
        <v>456</v>
      </c>
      <c r="E41" s="35"/>
      <c r="F41" s="36">
        <f>ROUND(D41*E41,0)</f>
        <v>0</v>
      </c>
    </row>
    <row r="42" spans="1:6" x14ac:dyDescent="0.25">
      <c r="A42" s="123" t="s">
        <v>364</v>
      </c>
      <c r="B42" s="124" t="s">
        <v>365</v>
      </c>
      <c r="C42" s="122" t="s">
        <v>63</v>
      </c>
      <c r="D42" s="117">
        <v>456</v>
      </c>
      <c r="E42" s="35"/>
      <c r="F42" s="36">
        <f>ROUND(D42*E42,0)</f>
        <v>0</v>
      </c>
    </row>
    <row r="43" spans="1:6" x14ac:dyDescent="0.25">
      <c r="A43" s="112" t="s">
        <v>503</v>
      </c>
      <c r="B43" s="113" t="s">
        <v>504</v>
      </c>
      <c r="C43" s="34"/>
      <c r="D43" s="117"/>
      <c r="E43" s="35"/>
      <c r="F43" s="36"/>
    </row>
    <row r="44" spans="1:6" x14ac:dyDescent="0.25">
      <c r="A44" s="114" t="s">
        <v>505</v>
      </c>
      <c r="B44" s="115" t="s">
        <v>506</v>
      </c>
      <c r="C44" s="34" t="s">
        <v>63</v>
      </c>
      <c r="D44" s="117">
        <v>83</v>
      </c>
      <c r="E44" s="35"/>
      <c r="F44" s="36">
        <f>ROUND(D44*E44,0)</f>
        <v>0</v>
      </c>
    </row>
    <row r="45" spans="1:6" x14ac:dyDescent="0.25">
      <c r="A45" s="114" t="s">
        <v>507</v>
      </c>
      <c r="B45" s="115" t="s">
        <v>508</v>
      </c>
      <c r="C45" s="34" t="s">
        <v>63</v>
      </c>
      <c r="D45" s="117">
        <v>1</v>
      </c>
      <c r="E45" s="35"/>
      <c r="F45" s="36">
        <f>ROUND(D45*E45,0)</f>
        <v>0</v>
      </c>
    </row>
    <row r="46" spans="1:6" x14ac:dyDescent="0.25">
      <c r="A46" s="114" t="s">
        <v>509</v>
      </c>
      <c r="B46" s="115" t="s">
        <v>510</v>
      </c>
      <c r="C46" s="34" t="s">
        <v>63</v>
      </c>
      <c r="D46" s="117">
        <v>5</v>
      </c>
      <c r="E46" s="35"/>
      <c r="F46" s="36">
        <f>ROUND(D46*E46,0)</f>
        <v>0</v>
      </c>
    </row>
    <row r="47" spans="1:6" x14ac:dyDescent="0.25">
      <c r="A47" s="110" t="s">
        <v>368</v>
      </c>
      <c r="B47" s="111" t="s">
        <v>369</v>
      </c>
      <c r="C47" s="39"/>
      <c r="D47" s="75"/>
      <c r="E47" s="35"/>
      <c r="F47" s="36"/>
    </row>
    <row r="48" spans="1:6" x14ac:dyDescent="0.25">
      <c r="A48" s="126" t="s">
        <v>511</v>
      </c>
      <c r="B48" s="127" t="s">
        <v>512</v>
      </c>
      <c r="C48" s="39" t="s">
        <v>11</v>
      </c>
      <c r="D48" s="63">
        <v>5.14</v>
      </c>
      <c r="E48" s="35"/>
      <c r="F48" s="36">
        <f>ROUND(D48*E48,0)</f>
        <v>0</v>
      </c>
    </row>
    <row r="49" spans="1:6" x14ac:dyDescent="0.25">
      <c r="A49" s="126" t="s">
        <v>513</v>
      </c>
      <c r="B49" s="127" t="s">
        <v>514</v>
      </c>
      <c r="C49" s="39" t="s">
        <v>11</v>
      </c>
      <c r="D49" s="141">
        <v>12</v>
      </c>
      <c r="E49" s="35"/>
      <c r="F49" s="36">
        <f>ROUND(D49*E49,0)</f>
        <v>0</v>
      </c>
    </row>
    <row r="50" spans="1:6" x14ac:dyDescent="0.25">
      <c r="A50" s="129" t="s">
        <v>374</v>
      </c>
      <c r="B50" s="130" t="s">
        <v>375</v>
      </c>
      <c r="C50" s="81"/>
      <c r="D50" s="131"/>
      <c r="E50" s="82"/>
      <c r="F50" s="83"/>
    </row>
    <row r="51" spans="1:6" x14ac:dyDescent="0.25">
      <c r="A51" s="112" t="s">
        <v>376</v>
      </c>
      <c r="B51" s="113" t="s">
        <v>377</v>
      </c>
      <c r="C51" s="34"/>
      <c r="D51" s="117"/>
      <c r="E51" s="35"/>
      <c r="F51" s="36"/>
    </row>
    <row r="52" spans="1:6" x14ac:dyDescent="0.25">
      <c r="A52" s="112" t="s">
        <v>378</v>
      </c>
      <c r="B52" s="113" t="s">
        <v>379</v>
      </c>
      <c r="C52" s="39"/>
      <c r="D52" s="117"/>
      <c r="E52" s="35"/>
      <c r="F52" s="36"/>
    </row>
    <row r="53" spans="1:6" x14ac:dyDescent="0.25">
      <c r="A53" s="114" t="s">
        <v>515</v>
      </c>
      <c r="B53" s="115" t="s">
        <v>516</v>
      </c>
      <c r="C53" s="39" t="s">
        <v>63</v>
      </c>
      <c r="D53" s="117">
        <v>3</v>
      </c>
      <c r="E53" s="35"/>
      <c r="F53" s="36">
        <f>ROUND(D53*E53,0)</f>
        <v>0</v>
      </c>
    </row>
    <row r="54" spans="1:6" x14ac:dyDescent="0.25">
      <c r="A54" s="114" t="s">
        <v>517</v>
      </c>
      <c r="B54" s="115" t="s">
        <v>518</v>
      </c>
      <c r="C54" s="39" t="s">
        <v>63</v>
      </c>
      <c r="D54" s="117">
        <v>2</v>
      </c>
      <c r="E54" s="35"/>
      <c r="F54" s="36">
        <f>ROUND(D54*E54,0)</f>
        <v>0</v>
      </c>
    </row>
    <row r="55" spans="1:6" x14ac:dyDescent="0.25">
      <c r="A55" s="112" t="s">
        <v>388</v>
      </c>
      <c r="B55" s="113" t="s">
        <v>389</v>
      </c>
      <c r="C55" s="39" t="s">
        <v>63</v>
      </c>
      <c r="D55" s="117"/>
      <c r="E55" s="35"/>
      <c r="F55" s="36"/>
    </row>
    <row r="56" spans="1:6" x14ac:dyDescent="0.25">
      <c r="A56" s="112" t="s">
        <v>392</v>
      </c>
      <c r="B56" s="113" t="s">
        <v>393</v>
      </c>
      <c r="C56" s="39" t="s">
        <v>63</v>
      </c>
      <c r="D56" s="117"/>
      <c r="E56" s="35"/>
      <c r="F56" s="36"/>
    </row>
    <row r="57" spans="1:6" x14ac:dyDescent="0.25">
      <c r="A57" s="114" t="s">
        <v>519</v>
      </c>
      <c r="B57" s="115" t="s">
        <v>520</v>
      </c>
      <c r="C57" s="39" t="s">
        <v>63</v>
      </c>
      <c r="D57" s="117">
        <v>1</v>
      </c>
      <c r="E57" s="35"/>
      <c r="F57" s="36">
        <f>ROUND(D57*E57,0)</f>
        <v>0</v>
      </c>
    </row>
    <row r="58" spans="1:6" x14ac:dyDescent="0.25">
      <c r="A58" s="114" t="s">
        <v>394</v>
      </c>
      <c r="B58" s="115" t="s">
        <v>395</v>
      </c>
      <c r="C58" s="39" t="s">
        <v>63</v>
      </c>
      <c r="D58" s="117">
        <v>5</v>
      </c>
      <c r="E58" s="35"/>
      <c r="F58" s="36">
        <f>ROUND(D58*E58,0)</f>
        <v>0</v>
      </c>
    </row>
    <row r="59" spans="1:6" x14ac:dyDescent="0.25">
      <c r="A59" s="110" t="s">
        <v>406</v>
      </c>
      <c r="B59" s="113" t="s">
        <v>407</v>
      </c>
      <c r="C59" s="39"/>
      <c r="D59" s="117"/>
      <c r="E59" s="35"/>
      <c r="F59" s="36"/>
    </row>
    <row r="60" spans="1:6" x14ac:dyDescent="0.25">
      <c r="A60" s="110" t="s">
        <v>408</v>
      </c>
      <c r="B60" s="113" t="s">
        <v>409</v>
      </c>
      <c r="C60" s="39"/>
      <c r="D60" s="117"/>
      <c r="E60" s="35"/>
      <c r="F60" s="36"/>
    </row>
    <row r="61" spans="1:6" x14ac:dyDescent="0.25">
      <c r="A61" s="126" t="s">
        <v>521</v>
      </c>
      <c r="B61" s="115" t="s">
        <v>522</v>
      </c>
      <c r="C61" s="39" t="s">
        <v>63</v>
      </c>
      <c r="D61" s="117">
        <v>10</v>
      </c>
      <c r="E61" s="35"/>
      <c r="F61" s="36">
        <f>ROUND(D61*E61,0)</f>
        <v>0</v>
      </c>
    </row>
    <row r="62" spans="1:6" x14ac:dyDescent="0.25">
      <c r="A62" s="110" t="s">
        <v>412</v>
      </c>
      <c r="B62" s="113" t="s">
        <v>413</v>
      </c>
      <c r="C62" s="39"/>
      <c r="D62" s="117"/>
      <c r="E62" s="35"/>
      <c r="F62" s="36"/>
    </row>
    <row r="63" spans="1:6" x14ac:dyDescent="0.25">
      <c r="A63" s="110" t="s">
        <v>418</v>
      </c>
      <c r="B63" s="113" t="s">
        <v>419</v>
      </c>
      <c r="C63" s="39"/>
      <c r="D63" s="117"/>
      <c r="E63" s="35"/>
      <c r="F63" s="36"/>
    </row>
    <row r="64" spans="1:6" x14ac:dyDescent="0.25">
      <c r="A64" s="126" t="s">
        <v>523</v>
      </c>
      <c r="B64" s="115" t="s">
        <v>524</v>
      </c>
      <c r="C64" s="39" t="s">
        <v>63</v>
      </c>
      <c r="D64" s="117">
        <v>2</v>
      </c>
      <c r="E64" s="35"/>
      <c r="F64" s="36">
        <f>ROUND(D64*E64,0)</f>
        <v>0</v>
      </c>
    </row>
    <row r="65" spans="1:6" x14ac:dyDescent="0.25">
      <c r="A65" s="126" t="s">
        <v>525</v>
      </c>
      <c r="B65" s="115" t="s">
        <v>526</v>
      </c>
      <c r="C65" s="39" t="s">
        <v>63</v>
      </c>
      <c r="D65" s="117">
        <v>28</v>
      </c>
      <c r="E65" s="35"/>
      <c r="F65" s="36">
        <f>ROUND(D65*E65,0)</f>
        <v>0</v>
      </c>
    </row>
    <row r="66" spans="1:6" x14ac:dyDescent="0.25">
      <c r="A66" s="126" t="s">
        <v>527</v>
      </c>
      <c r="B66" s="115" t="s">
        <v>528</v>
      </c>
      <c r="C66" s="39" t="s">
        <v>63</v>
      </c>
      <c r="D66" s="117">
        <v>6</v>
      </c>
      <c r="E66" s="35"/>
      <c r="F66" s="36">
        <f>ROUND(D66*E66,0)</f>
        <v>0</v>
      </c>
    </row>
    <row r="67" spans="1:6" x14ac:dyDescent="0.25">
      <c r="A67" s="129" t="s">
        <v>432</v>
      </c>
      <c r="B67" s="130" t="s">
        <v>433</v>
      </c>
      <c r="C67" s="81"/>
      <c r="D67" s="131"/>
      <c r="E67" s="82"/>
      <c r="F67" s="83"/>
    </row>
    <row r="68" spans="1:6" x14ac:dyDescent="0.25">
      <c r="A68" s="112" t="s">
        <v>438</v>
      </c>
      <c r="B68" s="113" t="s">
        <v>439</v>
      </c>
      <c r="C68" s="34"/>
      <c r="D68" s="117"/>
      <c r="E68" s="35"/>
      <c r="F68" s="36"/>
    </row>
    <row r="69" spans="1:6" x14ac:dyDescent="0.25">
      <c r="A69" s="112" t="s">
        <v>438</v>
      </c>
      <c r="B69" s="113" t="s">
        <v>442</v>
      </c>
      <c r="C69" s="34"/>
      <c r="D69" s="117"/>
      <c r="E69" s="35"/>
      <c r="F69" s="36"/>
    </row>
    <row r="70" spans="1:6" x14ac:dyDescent="0.25">
      <c r="A70" s="114" t="s">
        <v>443</v>
      </c>
      <c r="B70" s="115" t="s">
        <v>444</v>
      </c>
      <c r="C70" s="39" t="s">
        <v>63</v>
      </c>
      <c r="D70" s="117">
        <v>8</v>
      </c>
      <c r="E70" s="35"/>
      <c r="F70" s="36">
        <f>ROUND(D70*E70,0)</f>
        <v>0</v>
      </c>
    </row>
    <row r="71" spans="1:6" x14ac:dyDescent="0.25">
      <c r="A71" s="112" t="s">
        <v>451</v>
      </c>
      <c r="B71" s="113" t="s">
        <v>452</v>
      </c>
      <c r="C71" s="34"/>
      <c r="D71" s="117"/>
      <c r="E71" s="35"/>
      <c r="F71" s="36"/>
    </row>
    <row r="72" spans="1:6" x14ac:dyDescent="0.25">
      <c r="A72" s="114" t="s">
        <v>453</v>
      </c>
      <c r="B72" s="115" t="s">
        <v>454</v>
      </c>
      <c r="C72" s="39" t="s">
        <v>63</v>
      </c>
      <c r="D72" s="117">
        <v>8</v>
      </c>
      <c r="E72" s="35"/>
      <c r="F72" s="36">
        <f>ROUND(D72*E72,0)</f>
        <v>0</v>
      </c>
    </row>
    <row r="73" spans="1:6" x14ac:dyDescent="0.25">
      <c r="A73" s="112" t="s">
        <v>455</v>
      </c>
      <c r="B73" s="113" t="s">
        <v>456</v>
      </c>
      <c r="C73" s="34"/>
      <c r="D73" s="117"/>
      <c r="E73" s="35"/>
      <c r="F73" s="36"/>
    </row>
    <row r="74" spans="1:6" x14ac:dyDescent="0.25">
      <c r="A74" s="112" t="s">
        <v>457</v>
      </c>
      <c r="B74" s="113" t="s">
        <v>458</v>
      </c>
      <c r="C74" s="34"/>
      <c r="D74" s="117"/>
      <c r="E74" s="35"/>
      <c r="F74" s="36"/>
    </row>
    <row r="75" spans="1:6" x14ac:dyDescent="0.25">
      <c r="A75" s="112" t="s">
        <v>459</v>
      </c>
      <c r="B75" s="132" t="s">
        <v>460</v>
      </c>
      <c r="C75" s="34"/>
      <c r="D75" s="117"/>
      <c r="E75" s="35"/>
      <c r="F75" s="36"/>
    </row>
    <row r="76" spans="1:6" x14ac:dyDescent="0.25">
      <c r="A76" s="114" t="s">
        <v>463</v>
      </c>
      <c r="B76" s="115" t="s">
        <v>464</v>
      </c>
      <c r="C76" s="34" t="s">
        <v>63</v>
      </c>
      <c r="D76" s="117">
        <v>14</v>
      </c>
      <c r="E76" s="35"/>
      <c r="F76" s="36">
        <f>ROUND(D76*E76,0)</f>
        <v>0</v>
      </c>
    </row>
    <row r="77" spans="1:6" x14ac:dyDescent="0.25">
      <c r="A77" s="114" t="s">
        <v>467</v>
      </c>
      <c r="B77" s="115" t="s">
        <v>468</v>
      </c>
      <c r="C77" s="34" t="s">
        <v>63</v>
      </c>
      <c r="D77" s="117">
        <v>2</v>
      </c>
      <c r="E77" s="35"/>
      <c r="F77" s="36">
        <f>ROUND(D77*E77,0)</f>
        <v>0</v>
      </c>
    </row>
    <row r="78" spans="1:6" x14ac:dyDescent="0.25">
      <c r="A78" s="112" t="s">
        <v>475</v>
      </c>
      <c r="B78" s="113" t="s">
        <v>95</v>
      </c>
      <c r="C78" s="34"/>
      <c r="D78" s="117"/>
      <c r="E78" s="35"/>
      <c r="F78" s="36"/>
    </row>
    <row r="79" spans="1:6" x14ac:dyDescent="0.25">
      <c r="A79" s="112" t="s">
        <v>476</v>
      </c>
      <c r="B79" s="113" t="s">
        <v>477</v>
      </c>
      <c r="C79" s="34"/>
      <c r="D79" s="117"/>
      <c r="E79" s="35"/>
      <c r="F79" s="36"/>
    </row>
    <row r="80" spans="1:6" x14ac:dyDescent="0.25">
      <c r="A80" s="114" t="s">
        <v>478</v>
      </c>
      <c r="B80" s="115" t="s">
        <v>479</v>
      </c>
      <c r="C80" s="34" t="s">
        <v>63</v>
      </c>
      <c r="D80" s="117">
        <v>456</v>
      </c>
      <c r="E80" s="35"/>
      <c r="F80" s="36">
        <f>ROUND(D80*E80,0)</f>
        <v>0</v>
      </c>
    </row>
    <row r="81" spans="1:6" x14ac:dyDescent="0.25">
      <c r="A81" s="112" t="s">
        <v>529</v>
      </c>
      <c r="B81" s="113" t="s">
        <v>530</v>
      </c>
      <c r="C81" s="34"/>
      <c r="D81" s="138"/>
      <c r="E81" s="35"/>
      <c r="F81" s="36"/>
    </row>
    <row r="82" spans="1:6" x14ac:dyDescent="0.25">
      <c r="A82" s="112" t="s">
        <v>490</v>
      </c>
      <c r="B82" s="113" t="s">
        <v>491</v>
      </c>
      <c r="C82" s="34"/>
      <c r="D82" s="138"/>
      <c r="E82" s="35"/>
      <c r="F82" s="36"/>
    </row>
    <row r="83" spans="1:6" x14ac:dyDescent="0.25">
      <c r="A83" s="114" t="s">
        <v>492</v>
      </c>
      <c r="B83" s="115" t="s">
        <v>493</v>
      </c>
      <c r="C83" s="34" t="s">
        <v>63</v>
      </c>
      <c r="D83" s="138">
        <v>456</v>
      </c>
      <c r="E83" s="35"/>
      <c r="F83" s="36">
        <f>ROUND(D83*E83,0)</f>
        <v>0</v>
      </c>
    </row>
    <row r="84" spans="1:6" x14ac:dyDescent="0.25">
      <c r="A84" s="114" t="s">
        <v>494</v>
      </c>
      <c r="B84" s="115" t="s">
        <v>495</v>
      </c>
      <c r="C84" s="34" t="s">
        <v>63</v>
      </c>
      <c r="D84" s="138">
        <v>456</v>
      </c>
      <c r="E84" s="35"/>
      <c r="F84" s="36">
        <f>ROUND(D84*E84,0)</f>
        <v>0</v>
      </c>
    </row>
    <row r="85" spans="1:6" ht="15.75" thickBot="1" x14ac:dyDescent="0.3">
      <c r="A85" s="114" t="s">
        <v>496</v>
      </c>
      <c r="B85" s="115" t="s">
        <v>497</v>
      </c>
      <c r="C85" s="34" t="s">
        <v>63</v>
      </c>
      <c r="D85" s="138">
        <v>456</v>
      </c>
      <c r="E85" s="35"/>
      <c r="F85" s="36">
        <f>ROUND(D85*E85,0)</f>
        <v>0</v>
      </c>
    </row>
    <row r="86" spans="1:6" ht="15.75" thickBot="1" x14ac:dyDescent="0.3">
      <c r="A86" s="139"/>
      <c r="B86" s="196" t="s">
        <v>498</v>
      </c>
      <c r="C86" s="196"/>
      <c r="D86" s="196"/>
      <c r="E86" s="197"/>
      <c r="F86" s="140">
        <f>SUM(F12:F85)</f>
        <v>0</v>
      </c>
    </row>
  </sheetData>
  <mergeCells count="5">
    <mergeCell ref="B86:E86"/>
    <mergeCell ref="A1:F1"/>
    <mergeCell ref="A2:F2"/>
    <mergeCell ref="A4:F4"/>
    <mergeCell ref="A5: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selection activeCell="N6" sqref="N6"/>
    </sheetView>
  </sheetViews>
  <sheetFormatPr baseColWidth="10" defaultRowHeight="15" x14ac:dyDescent="0.25"/>
  <cols>
    <col min="1" max="1" width="11.5703125" bestFit="1" customWidth="1"/>
    <col min="2" max="2" width="57.425781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2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722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10" t="s">
        <v>259</v>
      </c>
      <c r="B9" s="111" t="s">
        <v>260</v>
      </c>
      <c r="C9" s="39"/>
      <c r="D9" s="62"/>
      <c r="E9" s="35"/>
      <c r="F9" s="36"/>
    </row>
    <row r="10" spans="1:7" x14ac:dyDescent="0.25">
      <c r="A10" s="112" t="s">
        <v>261</v>
      </c>
      <c r="B10" s="113" t="s">
        <v>262</v>
      </c>
      <c r="C10" s="34"/>
      <c r="D10" s="62"/>
      <c r="E10" s="35"/>
      <c r="F10" s="36"/>
    </row>
    <row r="11" spans="1:7" x14ac:dyDescent="0.25">
      <c r="A11" s="114" t="s">
        <v>263</v>
      </c>
      <c r="B11" s="115" t="s">
        <v>264</v>
      </c>
      <c r="C11" s="34" t="s">
        <v>11</v>
      </c>
      <c r="D11" s="116">
        <v>691.98</v>
      </c>
      <c r="E11" s="35"/>
      <c r="F11" s="36">
        <f>ROUND(D11*E11,0)</f>
        <v>0</v>
      </c>
    </row>
    <row r="12" spans="1:7" x14ac:dyDescent="0.25">
      <c r="A12" s="114" t="s">
        <v>265</v>
      </c>
      <c r="B12" s="115" t="s">
        <v>266</v>
      </c>
      <c r="C12" s="34" t="s">
        <v>11</v>
      </c>
      <c r="D12" s="116">
        <v>294.95</v>
      </c>
      <c r="E12" s="35"/>
      <c r="F12" s="36">
        <f>ROUND(D12*E12,0)</f>
        <v>0</v>
      </c>
    </row>
    <row r="13" spans="1:7" x14ac:dyDescent="0.25">
      <c r="A13" s="114" t="s">
        <v>267</v>
      </c>
      <c r="B13" s="115" t="s">
        <v>268</v>
      </c>
      <c r="C13" s="34" t="s">
        <v>11</v>
      </c>
      <c r="D13" s="116">
        <v>68.95</v>
      </c>
      <c r="E13" s="35"/>
      <c r="F13" s="36">
        <f>ROUND(D13*E13,0)</f>
        <v>0</v>
      </c>
    </row>
    <row r="14" spans="1:7" x14ac:dyDescent="0.25">
      <c r="A14" s="112" t="s">
        <v>273</v>
      </c>
      <c r="B14" s="113" t="s">
        <v>274</v>
      </c>
      <c r="C14" s="34"/>
      <c r="D14" s="116"/>
      <c r="E14" s="35"/>
      <c r="F14" s="36"/>
    </row>
    <row r="15" spans="1:7" x14ac:dyDescent="0.25">
      <c r="A15" s="114" t="s">
        <v>275</v>
      </c>
      <c r="B15" s="115" t="s">
        <v>276</v>
      </c>
      <c r="C15" s="34" t="s">
        <v>11</v>
      </c>
      <c r="D15" s="116">
        <v>1184</v>
      </c>
      <c r="E15" s="35"/>
      <c r="F15" s="36">
        <f>ROUND(D15*E15,0)</f>
        <v>0</v>
      </c>
    </row>
    <row r="16" spans="1:7" x14ac:dyDescent="0.25">
      <c r="A16" s="112" t="s">
        <v>277</v>
      </c>
      <c r="B16" s="113" t="s">
        <v>278</v>
      </c>
      <c r="C16" s="34"/>
      <c r="D16" s="117"/>
      <c r="E16" s="35"/>
      <c r="F16" s="36"/>
    </row>
    <row r="17" spans="1:6" x14ac:dyDescent="0.25">
      <c r="A17" s="112" t="s">
        <v>279</v>
      </c>
      <c r="B17" s="113" t="s">
        <v>280</v>
      </c>
      <c r="C17" s="34"/>
      <c r="D17" s="117"/>
      <c r="E17" s="35"/>
      <c r="F17" s="36"/>
    </row>
    <row r="18" spans="1:6" x14ac:dyDescent="0.25">
      <c r="A18" s="114" t="s">
        <v>281</v>
      </c>
      <c r="B18" s="115" t="s">
        <v>282</v>
      </c>
      <c r="C18" s="34" t="s">
        <v>283</v>
      </c>
      <c r="D18" s="117">
        <v>11</v>
      </c>
      <c r="E18" s="35"/>
      <c r="F18" s="36">
        <f>ROUND(D18*E18,0)</f>
        <v>0</v>
      </c>
    </row>
    <row r="19" spans="1:6" x14ac:dyDescent="0.25">
      <c r="A19" s="114" t="s">
        <v>531</v>
      </c>
      <c r="B19" s="115" t="s">
        <v>532</v>
      </c>
      <c r="C19" s="34" t="s">
        <v>283</v>
      </c>
      <c r="D19" s="117">
        <v>2</v>
      </c>
      <c r="E19" s="35"/>
      <c r="F19" s="36">
        <f>ROUND(D19*E19,0)</f>
        <v>0</v>
      </c>
    </row>
    <row r="20" spans="1:6" x14ac:dyDescent="0.25">
      <c r="A20" s="112" t="s">
        <v>288</v>
      </c>
      <c r="B20" s="113" t="s">
        <v>289</v>
      </c>
      <c r="C20" s="34"/>
      <c r="D20" s="117"/>
      <c r="E20" s="35"/>
      <c r="F20" s="36"/>
    </row>
    <row r="21" spans="1:6" x14ac:dyDescent="0.25">
      <c r="A21" s="114" t="s">
        <v>290</v>
      </c>
      <c r="B21" s="115" t="s">
        <v>291</v>
      </c>
      <c r="C21" s="34" t="s">
        <v>63</v>
      </c>
      <c r="D21" s="117">
        <v>1</v>
      </c>
      <c r="E21" s="35"/>
      <c r="F21" s="36">
        <f>ROUND(D21*E21,0)</f>
        <v>0</v>
      </c>
    </row>
    <row r="22" spans="1:6" x14ac:dyDescent="0.25">
      <c r="A22" s="114" t="s">
        <v>533</v>
      </c>
      <c r="B22" s="115" t="s">
        <v>534</v>
      </c>
      <c r="C22" s="34" t="s">
        <v>63</v>
      </c>
      <c r="D22" s="117">
        <v>1</v>
      </c>
      <c r="E22" s="35"/>
      <c r="F22" s="36">
        <f>ROUND(D22*E22,0)</f>
        <v>0</v>
      </c>
    </row>
    <row r="23" spans="1:6" x14ac:dyDescent="0.25">
      <c r="A23" s="112" t="s">
        <v>298</v>
      </c>
      <c r="B23" s="113" t="s">
        <v>299</v>
      </c>
      <c r="C23" s="34"/>
      <c r="D23" s="117"/>
      <c r="E23" s="35"/>
      <c r="F23" s="36"/>
    </row>
    <row r="24" spans="1:6" x14ac:dyDescent="0.25">
      <c r="A24" s="114" t="s">
        <v>300</v>
      </c>
      <c r="B24" s="115" t="s">
        <v>301</v>
      </c>
      <c r="C24" s="34" t="s">
        <v>63</v>
      </c>
      <c r="D24" s="117">
        <v>2</v>
      </c>
      <c r="E24" s="35"/>
      <c r="F24" s="36">
        <f>ROUND(D24*E24,0)</f>
        <v>0</v>
      </c>
    </row>
    <row r="25" spans="1:6" x14ac:dyDescent="0.25">
      <c r="A25" s="114" t="s">
        <v>302</v>
      </c>
      <c r="B25" s="115" t="s">
        <v>303</v>
      </c>
      <c r="C25" s="34" t="s">
        <v>63</v>
      </c>
      <c r="D25" s="117">
        <v>4</v>
      </c>
      <c r="E25" s="35"/>
      <c r="F25" s="36">
        <f>ROUND(D25*E25,0)</f>
        <v>0</v>
      </c>
    </row>
    <row r="26" spans="1:6" x14ac:dyDescent="0.25">
      <c r="A26" s="112" t="s">
        <v>310</v>
      </c>
      <c r="B26" s="113" t="s">
        <v>311</v>
      </c>
      <c r="C26" s="34"/>
      <c r="D26" s="117"/>
      <c r="E26" s="35"/>
      <c r="F26" s="36"/>
    </row>
    <row r="27" spans="1:6" x14ac:dyDescent="0.25">
      <c r="A27" s="114" t="s">
        <v>535</v>
      </c>
      <c r="B27" s="115" t="s">
        <v>536</v>
      </c>
      <c r="C27" s="34" t="s">
        <v>63</v>
      </c>
      <c r="D27" s="117">
        <v>1</v>
      </c>
      <c r="E27" s="35"/>
      <c r="F27" s="36">
        <f>ROUND(D27*E27,0)</f>
        <v>0</v>
      </c>
    </row>
    <row r="28" spans="1:6" x14ac:dyDescent="0.25">
      <c r="A28" s="112" t="s">
        <v>537</v>
      </c>
      <c r="B28" s="113" t="s">
        <v>538</v>
      </c>
      <c r="C28" s="34"/>
      <c r="D28" s="117"/>
      <c r="E28" s="35"/>
      <c r="F28" s="36"/>
    </row>
    <row r="29" spans="1:6" x14ac:dyDescent="0.25">
      <c r="A29" s="112" t="s">
        <v>316</v>
      </c>
      <c r="B29" s="113" t="s">
        <v>317</v>
      </c>
      <c r="C29" s="34"/>
      <c r="D29" s="117"/>
      <c r="E29" s="35"/>
      <c r="F29" s="36"/>
    </row>
    <row r="30" spans="1:6" x14ac:dyDescent="0.25">
      <c r="A30" s="114" t="s">
        <v>318</v>
      </c>
      <c r="B30" s="115" t="s">
        <v>319</v>
      </c>
      <c r="C30" s="34" t="s">
        <v>63</v>
      </c>
      <c r="D30" s="117">
        <v>16</v>
      </c>
      <c r="E30" s="35"/>
      <c r="F30" s="36">
        <f>ROUND(D30*E30,0)</f>
        <v>0</v>
      </c>
    </row>
    <row r="31" spans="1:6" x14ac:dyDescent="0.25">
      <c r="A31" s="114" t="s">
        <v>499</v>
      </c>
      <c r="B31" s="115" t="s">
        <v>500</v>
      </c>
      <c r="C31" s="34" t="s">
        <v>63</v>
      </c>
      <c r="D31" s="117">
        <v>8</v>
      </c>
      <c r="E31" s="35"/>
      <c r="F31" s="36">
        <f>ROUND(D31*E31,0)</f>
        <v>0</v>
      </c>
    </row>
    <row r="32" spans="1:6" x14ac:dyDescent="0.25">
      <c r="A32" s="114" t="s">
        <v>324</v>
      </c>
      <c r="B32" s="115" t="s">
        <v>325</v>
      </c>
      <c r="C32" s="34" t="s">
        <v>63</v>
      </c>
      <c r="D32" s="117">
        <v>1</v>
      </c>
      <c r="E32" s="35"/>
      <c r="F32" s="36">
        <f>ROUND(D32*E32,0)</f>
        <v>0</v>
      </c>
    </row>
    <row r="33" spans="1:6" x14ac:dyDescent="0.25">
      <c r="A33" s="112" t="s">
        <v>350</v>
      </c>
      <c r="B33" s="118" t="s">
        <v>351</v>
      </c>
      <c r="C33" s="34"/>
      <c r="D33" s="117"/>
      <c r="E33" s="35"/>
      <c r="F33" s="36"/>
    </row>
    <row r="34" spans="1:6" x14ac:dyDescent="0.25">
      <c r="A34" s="114" t="s">
        <v>352</v>
      </c>
      <c r="B34" s="119" t="s">
        <v>353</v>
      </c>
      <c r="C34" s="34" t="s">
        <v>63</v>
      </c>
      <c r="D34" s="117">
        <v>102</v>
      </c>
      <c r="E34" s="35"/>
      <c r="F34" s="36">
        <f>ROUND(D34*E34,0)</f>
        <v>0</v>
      </c>
    </row>
    <row r="35" spans="1:6" x14ac:dyDescent="0.25">
      <c r="A35" s="114" t="s">
        <v>501</v>
      </c>
      <c r="B35" s="119" t="s">
        <v>502</v>
      </c>
      <c r="C35" s="34" t="s">
        <v>63</v>
      </c>
      <c r="D35" s="117">
        <v>40</v>
      </c>
      <c r="E35" s="35"/>
      <c r="F35" s="36">
        <f>ROUND(D35*E35,0)</f>
        <v>0</v>
      </c>
    </row>
    <row r="36" spans="1:6" x14ac:dyDescent="0.25">
      <c r="A36" s="114" t="s">
        <v>354</v>
      </c>
      <c r="B36" s="119" t="s">
        <v>355</v>
      </c>
      <c r="C36" s="34" t="s">
        <v>63</v>
      </c>
      <c r="D36" s="117">
        <v>6</v>
      </c>
      <c r="E36" s="35"/>
      <c r="F36" s="36">
        <f>ROUND(D36*E36,0)</f>
        <v>0</v>
      </c>
    </row>
    <row r="37" spans="1:6" x14ac:dyDescent="0.25">
      <c r="A37" s="120" t="s">
        <v>356</v>
      </c>
      <c r="B37" s="121" t="s">
        <v>357</v>
      </c>
      <c r="C37" s="122"/>
      <c r="D37" s="117"/>
      <c r="E37" s="35"/>
      <c r="F37" s="36"/>
    </row>
    <row r="38" spans="1:6" x14ac:dyDescent="0.25">
      <c r="A38" s="123" t="s">
        <v>358</v>
      </c>
      <c r="B38" s="124" t="s">
        <v>359</v>
      </c>
      <c r="C38" s="122" t="s">
        <v>63</v>
      </c>
      <c r="D38" s="117">
        <v>148</v>
      </c>
      <c r="E38" s="35"/>
      <c r="F38" s="36">
        <f>ROUND(D38*E38,0)</f>
        <v>0</v>
      </c>
    </row>
    <row r="39" spans="1:6" x14ac:dyDescent="0.25">
      <c r="A39" s="123" t="s">
        <v>360</v>
      </c>
      <c r="B39" s="124" t="s">
        <v>361</v>
      </c>
      <c r="C39" s="122" t="s">
        <v>63</v>
      </c>
      <c r="D39" s="117">
        <v>148</v>
      </c>
      <c r="E39" s="35"/>
      <c r="F39" s="36">
        <f>ROUND(D39*E39,0)</f>
        <v>0</v>
      </c>
    </row>
    <row r="40" spans="1:6" x14ac:dyDescent="0.25">
      <c r="A40" s="123" t="s">
        <v>362</v>
      </c>
      <c r="B40" s="124" t="s">
        <v>363</v>
      </c>
      <c r="C40" s="122" t="s">
        <v>63</v>
      </c>
      <c r="D40" s="117">
        <v>148</v>
      </c>
      <c r="E40" s="35"/>
      <c r="F40" s="36">
        <f>ROUND(D40*E40,0)</f>
        <v>0</v>
      </c>
    </row>
    <row r="41" spans="1:6" x14ac:dyDescent="0.25">
      <c r="A41" s="123" t="s">
        <v>364</v>
      </c>
      <c r="B41" s="124" t="s">
        <v>365</v>
      </c>
      <c r="C41" s="122" t="s">
        <v>63</v>
      </c>
      <c r="D41" s="117">
        <v>148</v>
      </c>
      <c r="E41" s="35"/>
      <c r="F41" s="36">
        <f>ROUND(D41*E41,0)</f>
        <v>0</v>
      </c>
    </row>
    <row r="42" spans="1:6" x14ac:dyDescent="0.25">
      <c r="A42" s="120" t="s">
        <v>366</v>
      </c>
      <c r="B42" s="125" t="s">
        <v>367</v>
      </c>
      <c r="C42" s="122"/>
      <c r="D42" s="117"/>
      <c r="E42" s="35"/>
      <c r="F42" s="36"/>
    </row>
    <row r="43" spans="1:6" x14ac:dyDescent="0.25">
      <c r="A43" s="112" t="s">
        <v>503</v>
      </c>
      <c r="B43" s="113" t="s">
        <v>504</v>
      </c>
      <c r="C43" s="34"/>
      <c r="D43" s="117"/>
      <c r="E43" s="35"/>
      <c r="F43" s="36"/>
    </row>
    <row r="44" spans="1:6" x14ac:dyDescent="0.25">
      <c r="A44" s="114" t="s">
        <v>505</v>
      </c>
      <c r="B44" s="115" t="s">
        <v>506</v>
      </c>
      <c r="C44" s="34" t="s">
        <v>63</v>
      </c>
      <c r="D44" s="117">
        <v>30</v>
      </c>
      <c r="E44" s="35"/>
      <c r="F44" s="36">
        <f>ROUND(D44*E44,0)</f>
        <v>0</v>
      </c>
    </row>
    <row r="45" spans="1:6" x14ac:dyDescent="0.25">
      <c r="A45" s="114" t="s">
        <v>507</v>
      </c>
      <c r="B45" s="115" t="s">
        <v>508</v>
      </c>
      <c r="C45" s="34" t="s">
        <v>63</v>
      </c>
      <c r="D45" s="117">
        <v>17</v>
      </c>
      <c r="E45" s="35"/>
      <c r="F45" s="36">
        <f>ROUND(D45*E45,0)</f>
        <v>0</v>
      </c>
    </row>
    <row r="46" spans="1:6" x14ac:dyDescent="0.25">
      <c r="A46" s="129" t="s">
        <v>539</v>
      </c>
      <c r="B46" s="130" t="s">
        <v>540</v>
      </c>
      <c r="C46" s="81"/>
      <c r="D46" s="131"/>
      <c r="E46" s="82"/>
      <c r="F46" s="83"/>
    </row>
    <row r="47" spans="1:6" x14ac:dyDescent="0.25">
      <c r="A47" s="112" t="s">
        <v>541</v>
      </c>
      <c r="B47" s="113" t="s">
        <v>542</v>
      </c>
      <c r="C47" s="34"/>
      <c r="D47" s="117"/>
      <c r="E47" s="35"/>
      <c r="F47" s="36"/>
    </row>
    <row r="48" spans="1:6" x14ac:dyDescent="0.25">
      <c r="A48" s="114" t="s">
        <v>543</v>
      </c>
      <c r="B48" s="115" t="s">
        <v>544</v>
      </c>
      <c r="C48" s="34" t="s">
        <v>11</v>
      </c>
      <c r="D48" s="116">
        <v>73</v>
      </c>
      <c r="E48" s="35"/>
      <c r="F48" s="36">
        <f>ROUND(D48*E48,0)</f>
        <v>0</v>
      </c>
    </row>
    <row r="49" spans="1:6" x14ac:dyDescent="0.25">
      <c r="A49" s="110" t="s">
        <v>368</v>
      </c>
      <c r="B49" s="111" t="s">
        <v>369</v>
      </c>
      <c r="C49" s="39"/>
      <c r="D49" s="75"/>
      <c r="E49" s="35"/>
      <c r="F49" s="36"/>
    </row>
    <row r="50" spans="1:6" x14ac:dyDescent="0.25">
      <c r="A50" s="110" t="s">
        <v>370</v>
      </c>
      <c r="B50" s="111" t="s">
        <v>371</v>
      </c>
      <c r="C50" s="39"/>
      <c r="D50" s="75"/>
      <c r="E50" s="35"/>
      <c r="F50" s="36"/>
    </row>
    <row r="51" spans="1:6" x14ac:dyDescent="0.25">
      <c r="A51" s="126" t="s">
        <v>545</v>
      </c>
      <c r="B51" s="127" t="s">
        <v>546</v>
      </c>
      <c r="C51" s="39" t="s">
        <v>63</v>
      </c>
      <c r="D51" s="128">
        <v>1</v>
      </c>
      <c r="E51" s="35"/>
      <c r="F51" s="36">
        <f>ROUND(D51*E51,0)</f>
        <v>0</v>
      </c>
    </row>
    <row r="52" spans="1:6" x14ac:dyDescent="0.25">
      <c r="A52" s="129" t="s">
        <v>374</v>
      </c>
      <c r="B52" s="130" t="s">
        <v>375</v>
      </c>
      <c r="C52" s="81"/>
      <c r="D52" s="131"/>
      <c r="E52" s="82"/>
      <c r="F52" s="83"/>
    </row>
    <row r="53" spans="1:6" x14ac:dyDescent="0.25">
      <c r="A53" s="112" t="s">
        <v>378</v>
      </c>
      <c r="B53" s="113" t="s">
        <v>379</v>
      </c>
      <c r="C53" s="39"/>
      <c r="D53" s="117"/>
      <c r="E53" s="35"/>
      <c r="F53" s="36"/>
    </row>
    <row r="54" spans="1:6" x14ac:dyDescent="0.25">
      <c r="A54" s="114" t="s">
        <v>547</v>
      </c>
      <c r="B54" s="115" t="s">
        <v>548</v>
      </c>
      <c r="C54" s="39" t="s">
        <v>63</v>
      </c>
      <c r="D54" s="117">
        <v>1</v>
      </c>
      <c r="E54" s="35"/>
      <c r="F54" s="36">
        <f>ROUND(D54*E54,0)</f>
        <v>0</v>
      </c>
    </row>
    <row r="55" spans="1:6" x14ac:dyDescent="0.25">
      <c r="A55" s="112" t="s">
        <v>388</v>
      </c>
      <c r="B55" s="113" t="s">
        <v>389</v>
      </c>
      <c r="C55" s="39" t="s">
        <v>63</v>
      </c>
      <c r="D55" s="117"/>
      <c r="E55" s="35"/>
      <c r="F55" s="36"/>
    </row>
    <row r="56" spans="1:6" x14ac:dyDescent="0.25">
      <c r="A56" s="114" t="s">
        <v>549</v>
      </c>
      <c r="B56" s="115" t="s">
        <v>550</v>
      </c>
      <c r="C56" s="39" t="s">
        <v>63</v>
      </c>
      <c r="D56" s="117"/>
      <c r="E56" s="35"/>
      <c r="F56" s="36">
        <v>0</v>
      </c>
    </row>
    <row r="57" spans="1:6" x14ac:dyDescent="0.25">
      <c r="A57" s="114" t="s">
        <v>519</v>
      </c>
      <c r="B57" s="115" t="s">
        <v>520</v>
      </c>
      <c r="C57" s="39" t="s">
        <v>63</v>
      </c>
      <c r="D57" s="117">
        <v>6</v>
      </c>
      <c r="E57" s="35"/>
      <c r="F57" s="36">
        <f>ROUND(D57*E57,0)</f>
        <v>0</v>
      </c>
    </row>
    <row r="58" spans="1:6" x14ac:dyDescent="0.25">
      <c r="A58" s="110" t="s">
        <v>406</v>
      </c>
      <c r="B58" s="113" t="s">
        <v>407</v>
      </c>
      <c r="C58" s="39"/>
      <c r="D58" s="117"/>
      <c r="E58" s="35"/>
      <c r="F58" s="36"/>
    </row>
    <row r="59" spans="1:6" x14ac:dyDescent="0.25">
      <c r="A59" s="110" t="s">
        <v>408</v>
      </c>
      <c r="B59" s="113" t="s">
        <v>409</v>
      </c>
      <c r="C59" s="39"/>
      <c r="D59" s="117"/>
      <c r="E59" s="35"/>
      <c r="F59" s="36"/>
    </row>
    <row r="60" spans="1:6" x14ac:dyDescent="0.25">
      <c r="A60" s="126" t="s">
        <v>521</v>
      </c>
      <c r="B60" s="115" t="s">
        <v>522</v>
      </c>
      <c r="C60" s="39" t="s">
        <v>63</v>
      </c>
      <c r="D60" s="117">
        <v>1</v>
      </c>
      <c r="E60" s="35"/>
      <c r="F60" s="36">
        <f>ROUND(D60*E60,0)</f>
        <v>0</v>
      </c>
    </row>
    <row r="61" spans="1:6" x14ac:dyDescent="0.25">
      <c r="A61" s="110" t="s">
        <v>418</v>
      </c>
      <c r="B61" s="113" t="s">
        <v>419</v>
      </c>
      <c r="C61" s="39"/>
      <c r="D61" s="117"/>
      <c r="E61" s="35"/>
      <c r="F61" s="36"/>
    </row>
    <row r="62" spans="1:6" x14ac:dyDescent="0.25">
      <c r="A62" s="110" t="s">
        <v>551</v>
      </c>
      <c r="B62" s="113" t="s">
        <v>552</v>
      </c>
      <c r="C62" s="39"/>
      <c r="D62" s="117"/>
      <c r="E62" s="35"/>
      <c r="F62" s="36"/>
    </row>
    <row r="63" spans="1:6" x14ac:dyDescent="0.25">
      <c r="A63" s="126" t="s">
        <v>525</v>
      </c>
      <c r="B63" s="115" t="s">
        <v>526</v>
      </c>
      <c r="C63" s="39" t="s">
        <v>63</v>
      </c>
      <c r="D63" s="117">
        <v>5</v>
      </c>
      <c r="E63" s="35"/>
      <c r="F63" s="36">
        <f>ROUND(D63*E63,0)</f>
        <v>0</v>
      </c>
    </row>
    <row r="64" spans="1:6" x14ac:dyDescent="0.25">
      <c r="A64" s="126" t="s">
        <v>553</v>
      </c>
      <c r="B64" s="115" t="s">
        <v>554</v>
      </c>
      <c r="C64" s="39" t="s">
        <v>63</v>
      </c>
      <c r="D64" s="117">
        <v>2</v>
      </c>
      <c r="E64" s="35"/>
      <c r="F64" s="36">
        <f>ROUND(D64*E64,0)</f>
        <v>0</v>
      </c>
    </row>
    <row r="65" spans="1:6" x14ac:dyDescent="0.25">
      <c r="A65" s="126" t="s">
        <v>527</v>
      </c>
      <c r="B65" s="115" t="s">
        <v>528</v>
      </c>
      <c r="C65" s="39" t="s">
        <v>63</v>
      </c>
      <c r="D65" s="117">
        <v>1</v>
      </c>
      <c r="E65" s="35"/>
      <c r="F65" s="36">
        <f>ROUND(D65*E65,0)</f>
        <v>0</v>
      </c>
    </row>
    <row r="66" spans="1:6" x14ac:dyDescent="0.25">
      <c r="A66" s="129" t="s">
        <v>432</v>
      </c>
      <c r="B66" s="130" t="s">
        <v>433</v>
      </c>
      <c r="C66" s="81"/>
      <c r="D66" s="131"/>
      <c r="E66" s="82"/>
      <c r="F66" s="83"/>
    </row>
    <row r="67" spans="1:6" x14ac:dyDescent="0.25">
      <c r="A67" s="112" t="s">
        <v>438</v>
      </c>
      <c r="B67" s="113" t="s">
        <v>439</v>
      </c>
      <c r="C67" s="34"/>
      <c r="D67" s="117"/>
      <c r="E67" s="35"/>
      <c r="F67" s="36"/>
    </row>
    <row r="68" spans="1:6" x14ac:dyDescent="0.25">
      <c r="A68" s="112" t="s">
        <v>438</v>
      </c>
      <c r="B68" s="113" t="s">
        <v>442</v>
      </c>
      <c r="C68" s="34"/>
      <c r="D68" s="117"/>
      <c r="E68" s="35"/>
      <c r="F68" s="36"/>
    </row>
    <row r="69" spans="1:6" x14ac:dyDescent="0.25">
      <c r="A69" s="114" t="s">
        <v>555</v>
      </c>
      <c r="B69" s="115" t="s">
        <v>556</v>
      </c>
      <c r="C69" s="39" t="s">
        <v>63</v>
      </c>
      <c r="D69" s="117">
        <v>4</v>
      </c>
      <c r="E69" s="35"/>
      <c r="F69" s="36">
        <f>ROUND(D69*E69,0)</f>
        <v>0</v>
      </c>
    </row>
    <row r="70" spans="1:6" x14ac:dyDescent="0.25">
      <c r="A70" s="112" t="s">
        <v>445</v>
      </c>
      <c r="B70" s="113" t="s">
        <v>446</v>
      </c>
      <c r="C70" s="34"/>
      <c r="D70" s="117"/>
      <c r="E70" s="35"/>
      <c r="F70" s="36"/>
    </row>
    <row r="71" spans="1:6" x14ac:dyDescent="0.25">
      <c r="A71" s="112" t="s">
        <v>451</v>
      </c>
      <c r="B71" s="113" t="s">
        <v>452</v>
      </c>
      <c r="C71" s="34"/>
      <c r="D71" s="117"/>
      <c r="E71" s="35"/>
      <c r="F71" s="36"/>
    </row>
    <row r="72" spans="1:6" x14ac:dyDescent="0.25">
      <c r="A72" s="114" t="s">
        <v>453</v>
      </c>
      <c r="B72" s="115" t="s">
        <v>454</v>
      </c>
      <c r="C72" s="39" t="s">
        <v>63</v>
      </c>
      <c r="D72" s="117">
        <v>4</v>
      </c>
      <c r="E72" s="35"/>
      <c r="F72" s="36">
        <f>ROUND(D72*E72,0)</f>
        <v>0</v>
      </c>
    </row>
    <row r="73" spans="1:6" x14ac:dyDescent="0.25">
      <c r="A73" s="112" t="s">
        <v>455</v>
      </c>
      <c r="B73" s="113" t="s">
        <v>456</v>
      </c>
      <c r="C73" s="34"/>
      <c r="D73" s="117"/>
      <c r="E73" s="35"/>
      <c r="F73" s="36"/>
    </row>
    <row r="74" spans="1:6" x14ac:dyDescent="0.25">
      <c r="A74" s="112" t="s">
        <v>457</v>
      </c>
      <c r="B74" s="113" t="s">
        <v>458</v>
      </c>
      <c r="C74" s="34"/>
      <c r="D74" s="117"/>
      <c r="E74" s="35"/>
      <c r="F74" s="36"/>
    </row>
    <row r="75" spans="1:6" x14ac:dyDescent="0.25">
      <c r="A75" s="112" t="s">
        <v>459</v>
      </c>
      <c r="B75" s="132" t="s">
        <v>460</v>
      </c>
      <c r="C75" s="34"/>
      <c r="D75" s="117"/>
      <c r="E75" s="35"/>
      <c r="F75" s="36"/>
    </row>
    <row r="76" spans="1:6" x14ac:dyDescent="0.25">
      <c r="A76" s="114" t="s">
        <v>463</v>
      </c>
      <c r="B76" s="115" t="s">
        <v>464</v>
      </c>
      <c r="C76" s="34" t="s">
        <v>63</v>
      </c>
      <c r="D76" s="117">
        <v>6</v>
      </c>
      <c r="E76" s="35"/>
      <c r="F76" s="36">
        <f>ROUND(D76*E76,0)</f>
        <v>0</v>
      </c>
    </row>
    <row r="77" spans="1:6" x14ac:dyDescent="0.25">
      <c r="A77" s="112" t="s">
        <v>475</v>
      </c>
      <c r="B77" s="113" t="s">
        <v>95</v>
      </c>
      <c r="C77" s="34"/>
      <c r="D77" s="117"/>
      <c r="E77" s="35"/>
      <c r="F77" s="36"/>
    </row>
    <row r="78" spans="1:6" x14ac:dyDescent="0.25">
      <c r="A78" s="112" t="s">
        <v>476</v>
      </c>
      <c r="B78" s="113" t="s">
        <v>477</v>
      </c>
      <c r="C78" s="34"/>
      <c r="D78" s="117"/>
      <c r="E78" s="35"/>
      <c r="F78" s="36"/>
    </row>
    <row r="79" spans="1:6" x14ac:dyDescent="0.25">
      <c r="A79" s="114" t="s">
        <v>478</v>
      </c>
      <c r="B79" s="115" t="s">
        <v>479</v>
      </c>
      <c r="C79" s="34" t="s">
        <v>63</v>
      </c>
      <c r="D79" s="117">
        <v>148</v>
      </c>
      <c r="E79" s="35"/>
      <c r="F79" s="36">
        <f>ROUND(D79*E79,0)</f>
        <v>0</v>
      </c>
    </row>
    <row r="80" spans="1:6" x14ac:dyDescent="0.25">
      <c r="A80" s="133" t="s">
        <v>480</v>
      </c>
      <c r="B80" s="134" t="s">
        <v>481</v>
      </c>
      <c r="C80" s="135"/>
      <c r="D80" s="117"/>
      <c r="E80" s="35"/>
      <c r="F80" s="36"/>
    </row>
    <row r="81" spans="1:6" x14ac:dyDescent="0.25">
      <c r="A81" s="136" t="s">
        <v>486</v>
      </c>
      <c r="B81" s="137" t="s">
        <v>487</v>
      </c>
      <c r="C81" s="135" t="s">
        <v>63</v>
      </c>
      <c r="D81" s="117">
        <v>2</v>
      </c>
      <c r="E81" s="35"/>
      <c r="F81" s="36">
        <f t="shared" ref="F81:F83" si="0">ROUND(D81*E81,0)</f>
        <v>0</v>
      </c>
    </row>
    <row r="82" spans="1:6" x14ac:dyDescent="0.25">
      <c r="A82" s="136" t="s">
        <v>557</v>
      </c>
      <c r="B82" s="137" t="s">
        <v>558</v>
      </c>
      <c r="C82" s="135" t="s">
        <v>63</v>
      </c>
      <c r="D82" s="117">
        <v>3</v>
      </c>
      <c r="E82" s="35"/>
      <c r="F82" s="36">
        <f t="shared" si="0"/>
        <v>0</v>
      </c>
    </row>
    <row r="83" spans="1:6" x14ac:dyDescent="0.25">
      <c r="A83" s="136" t="s">
        <v>488</v>
      </c>
      <c r="B83" s="137" t="s">
        <v>559</v>
      </c>
      <c r="C83" s="135" t="s">
        <v>63</v>
      </c>
      <c r="D83" s="138">
        <v>1</v>
      </c>
      <c r="E83" s="35"/>
      <c r="F83" s="36">
        <f t="shared" si="0"/>
        <v>0</v>
      </c>
    </row>
    <row r="84" spans="1:6" x14ac:dyDescent="0.25">
      <c r="A84" s="112" t="s">
        <v>529</v>
      </c>
      <c r="B84" s="113" t="s">
        <v>530</v>
      </c>
      <c r="C84" s="34"/>
      <c r="D84" s="138"/>
      <c r="E84" s="35"/>
      <c r="F84" s="36"/>
    </row>
    <row r="85" spans="1:6" x14ac:dyDescent="0.25">
      <c r="A85" s="112" t="s">
        <v>490</v>
      </c>
      <c r="B85" s="113" t="s">
        <v>491</v>
      </c>
      <c r="C85" s="34"/>
      <c r="D85" s="138"/>
      <c r="E85" s="35"/>
      <c r="F85" s="36"/>
    </row>
    <row r="86" spans="1:6" x14ac:dyDescent="0.25">
      <c r="A86" s="114" t="s">
        <v>492</v>
      </c>
      <c r="B86" s="115" t="s">
        <v>493</v>
      </c>
      <c r="C86" s="34" t="s">
        <v>63</v>
      </c>
      <c r="D86" s="138">
        <v>148</v>
      </c>
      <c r="E86" s="35"/>
      <c r="F86" s="36">
        <f>ROUND(D86*E86,0)</f>
        <v>0</v>
      </c>
    </row>
    <row r="87" spans="1:6" x14ac:dyDescent="0.25">
      <c r="A87" s="114" t="s">
        <v>494</v>
      </c>
      <c r="B87" s="115" t="s">
        <v>495</v>
      </c>
      <c r="C87" s="34" t="s">
        <v>63</v>
      </c>
      <c r="D87" s="138">
        <v>148</v>
      </c>
      <c r="E87" s="35"/>
      <c r="F87" s="36">
        <f>ROUND(D87*E87,0)</f>
        <v>0</v>
      </c>
    </row>
    <row r="88" spans="1:6" ht="15.75" thickBot="1" x14ac:dyDescent="0.3">
      <c r="A88" s="114" t="s">
        <v>496</v>
      </c>
      <c r="B88" s="115" t="s">
        <v>497</v>
      </c>
      <c r="C88" s="34" t="s">
        <v>63</v>
      </c>
      <c r="D88" s="138">
        <v>148</v>
      </c>
      <c r="E88" s="35"/>
      <c r="F88" s="36">
        <f>ROUND(D88*E88,0)</f>
        <v>0</v>
      </c>
    </row>
    <row r="89" spans="1:6" ht="15.75" thickBot="1" x14ac:dyDescent="0.3">
      <c r="A89" s="139"/>
      <c r="B89" s="196" t="s">
        <v>498</v>
      </c>
      <c r="C89" s="196"/>
      <c r="D89" s="196"/>
      <c r="E89" s="197"/>
      <c r="F89" s="140">
        <f>SUM(F11:F88)</f>
        <v>0</v>
      </c>
    </row>
  </sheetData>
  <mergeCells count="5">
    <mergeCell ref="B89:E89"/>
    <mergeCell ref="A1:F1"/>
    <mergeCell ref="A2:F2"/>
    <mergeCell ref="A4:F4"/>
    <mergeCell ref="A5:F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G7" sqref="G7"/>
    </sheetView>
  </sheetViews>
  <sheetFormatPr baseColWidth="10" defaultRowHeight="15" x14ac:dyDescent="0.25"/>
  <cols>
    <col min="1" max="1" width="10.140625" bestFit="1" customWidth="1"/>
    <col min="2" max="2" width="53.1406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2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723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10" t="s">
        <v>257</v>
      </c>
      <c r="B9" s="111" t="s">
        <v>258</v>
      </c>
      <c r="C9" s="39"/>
      <c r="D9" s="62"/>
      <c r="E9" s="35"/>
      <c r="F9" s="36"/>
    </row>
    <row r="10" spans="1:7" x14ac:dyDescent="0.25">
      <c r="A10" s="110" t="s">
        <v>259</v>
      </c>
      <c r="B10" s="111" t="s">
        <v>260</v>
      </c>
      <c r="C10" s="39"/>
      <c r="D10" s="62"/>
      <c r="E10" s="35"/>
      <c r="F10" s="36"/>
    </row>
    <row r="11" spans="1:7" x14ac:dyDescent="0.25">
      <c r="A11" s="112" t="s">
        <v>261</v>
      </c>
      <c r="B11" s="113" t="s">
        <v>262</v>
      </c>
      <c r="C11" s="34"/>
      <c r="D11" s="62"/>
      <c r="E11" s="35"/>
      <c r="F11" s="36"/>
    </row>
    <row r="12" spans="1:7" x14ac:dyDescent="0.25">
      <c r="A12" s="114" t="s">
        <v>263</v>
      </c>
      <c r="B12" s="115" t="s">
        <v>264</v>
      </c>
      <c r="C12" s="34" t="s">
        <v>11</v>
      </c>
      <c r="D12" s="116">
        <v>202.36</v>
      </c>
      <c r="E12" s="35"/>
      <c r="F12" s="36">
        <f>ROUND(D12*E12,0)</f>
        <v>0</v>
      </c>
    </row>
    <row r="13" spans="1:7" x14ac:dyDescent="0.25">
      <c r="A13" s="114" t="s">
        <v>265</v>
      </c>
      <c r="B13" s="115" t="s">
        <v>266</v>
      </c>
      <c r="C13" s="34" t="s">
        <v>11</v>
      </c>
      <c r="D13" s="116">
        <v>204.15</v>
      </c>
      <c r="E13" s="35"/>
      <c r="F13" s="36">
        <f>ROUND(D13*E13,0)</f>
        <v>0</v>
      </c>
    </row>
    <row r="14" spans="1:7" x14ac:dyDescent="0.25">
      <c r="A14" s="114" t="s">
        <v>267</v>
      </c>
      <c r="B14" s="115" t="s">
        <v>268</v>
      </c>
      <c r="C14" s="34" t="s">
        <v>11</v>
      </c>
      <c r="D14" s="116">
        <v>18</v>
      </c>
      <c r="E14" s="35"/>
      <c r="F14" s="36">
        <f>ROUND(D14*E14,0)</f>
        <v>0</v>
      </c>
    </row>
    <row r="15" spans="1:7" x14ac:dyDescent="0.25">
      <c r="A15" s="112" t="s">
        <v>273</v>
      </c>
      <c r="B15" s="113" t="s">
        <v>274</v>
      </c>
      <c r="C15" s="34"/>
      <c r="D15" s="75"/>
      <c r="E15" s="35"/>
      <c r="F15" s="36"/>
    </row>
    <row r="16" spans="1:7" x14ac:dyDescent="0.25">
      <c r="A16" s="114" t="s">
        <v>275</v>
      </c>
      <c r="B16" s="115" t="s">
        <v>276</v>
      </c>
      <c r="C16" s="34" t="s">
        <v>11</v>
      </c>
      <c r="D16" s="75">
        <v>560</v>
      </c>
      <c r="E16" s="35"/>
      <c r="F16" s="36">
        <f>ROUND(D16*E16,0)</f>
        <v>0</v>
      </c>
    </row>
    <row r="17" spans="1:6" x14ac:dyDescent="0.25">
      <c r="A17" s="112" t="s">
        <v>560</v>
      </c>
      <c r="B17" s="113" t="s">
        <v>561</v>
      </c>
      <c r="C17" s="34"/>
      <c r="D17" s="75"/>
      <c r="E17" s="35"/>
      <c r="F17" s="36"/>
    </row>
    <row r="18" spans="1:6" x14ac:dyDescent="0.25">
      <c r="A18" s="112" t="s">
        <v>562</v>
      </c>
      <c r="B18" s="113" t="s">
        <v>563</v>
      </c>
      <c r="C18" s="34"/>
      <c r="D18" s="117"/>
      <c r="E18" s="35"/>
      <c r="F18" s="36"/>
    </row>
    <row r="19" spans="1:6" x14ac:dyDescent="0.25">
      <c r="A19" s="112" t="s">
        <v>277</v>
      </c>
      <c r="B19" s="113" t="s">
        <v>278</v>
      </c>
      <c r="C19" s="34"/>
      <c r="D19" s="117"/>
      <c r="E19" s="35"/>
      <c r="F19" s="36"/>
    </row>
    <row r="20" spans="1:6" x14ac:dyDescent="0.25">
      <c r="A20" s="112" t="s">
        <v>279</v>
      </c>
      <c r="B20" s="113" t="s">
        <v>280</v>
      </c>
      <c r="C20" s="34"/>
      <c r="D20" s="117"/>
      <c r="E20" s="35"/>
      <c r="F20" s="36"/>
    </row>
    <row r="21" spans="1:6" x14ac:dyDescent="0.25">
      <c r="A21" s="114" t="s">
        <v>281</v>
      </c>
      <c r="B21" s="115" t="s">
        <v>282</v>
      </c>
      <c r="C21" s="34" t="s">
        <v>283</v>
      </c>
      <c r="D21" s="117">
        <v>2</v>
      </c>
      <c r="E21" s="35"/>
      <c r="F21" s="36">
        <f>ROUND(D21*E21,0)</f>
        <v>0</v>
      </c>
    </row>
    <row r="22" spans="1:6" x14ac:dyDescent="0.25">
      <c r="A22" s="112" t="s">
        <v>316</v>
      </c>
      <c r="B22" s="113" t="s">
        <v>317</v>
      </c>
      <c r="C22" s="34"/>
      <c r="D22" s="117"/>
      <c r="E22" s="35"/>
      <c r="F22" s="36"/>
    </row>
    <row r="23" spans="1:6" x14ac:dyDescent="0.25">
      <c r="A23" s="114" t="s">
        <v>318</v>
      </c>
      <c r="B23" s="115" t="s">
        <v>319</v>
      </c>
      <c r="C23" s="34" t="s">
        <v>63</v>
      </c>
      <c r="D23" s="117">
        <v>5</v>
      </c>
      <c r="E23" s="35"/>
      <c r="F23" s="36">
        <f>ROUND(D23*E23,0)</f>
        <v>0</v>
      </c>
    </row>
    <row r="24" spans="1:6" x14ac:dyDescent="0.25">
      <c r="A24" s="114" t="s">
        <v>499</v>
      </c>
      <c r="B24" s="115" t="s">
        <v>500</v>
      </c>
      <c r="C24" s="34" t="s">
        <v>63</v>
      </c>
      <c r="D24" s="117">
        <v>3</v>
      </c>
      <c r="E24" s="35"/>
      <c r="F24" s="36">
        <f>ROUND(D24*E24,0)</f>
        <v>0</v>
      </c>
    </row>
    <row r="25" spans="1:6" x14ac:dyDescent="0.25">
      <c r="A25" s="114" t="s">
        <v>320</v>
      </c>
      <c r="B25" s="115" t="s">
        <v>321</v>
      </c>
      <c r="C25" s="34" t="s">
        <v>63</v>
      </c>
      <c r="D25" s="117">
        <v>3</v>
      </c>
      <c r="E25" s="35"/>
      <c r="F25" s="36">
        <f>ROUND(D25*E25,0)</f>
        <v>0</v>
      </c>
    </row>
    <row r="26" spans="1:6" x14ac:dyDescent="0.25">
      <c r="A26" s="112" t="s">
        <v>564</v>
      </c>
      <c r="B26" s="118" t="s">
        <v>565</v>
      </c>
      <c r="C26" s="34"/>
      <c r="D26" s="117"/>
      <c r="E26" s="35"/>
      <c r="F26" s="36"/>
    </row>
    <row r="27" spans="1:6" x14ac:dyDescent="0.25">
      <c r="A27" s="114" t="s">
        <v>566</v>
      </c>
      <c r="B27" s="119" t="s">
        <v>567</v>
      </c>
      <c r="C27" s="34" t="s">
        <v>63</v>
      </c>
      <c r="D27" s="117">
        <v>1</v>
      </c>
      <c r="E27" s="35"/>
      <c r="F27" s="36">
        <f>ROUND(D27*E27,0)</f>
        <v>0</v>
      </c>
    </row>
    <row r="28" spans="1:6" x14ac:dyDescent="0.25">
      <c r="A28" s="112" t="s">
        <v>350</v>
      </c>
      <c r="B28" s="118" t="s">
        <v>351</v>
      </c>
      <c r="C28" s="34"/>
      <c r="D28" s="117"/>
      <c r="E28" s="35"/>
      <c r="F28" s="36"/>
    </row>
    <row r="29" spans="1:6" x14ac:dyDescent="0.25">
      <c r="A29" s="114" t="s">
        <v>352</v>
      </c>
      <c r="B29" s="119" t="s">
        <v>353</v>
      </c>
      <c r="C29" s="34" t="s">
        <v>63</v>
      </c>
      <c r="D29" s="117">
        <v>29</v>
      </c>
      <c r="E29" s="35"/>
      <c r="F29" s="36">
        <f>ROUND(D29*E29,0)</f>
        <v>0</v>
      </c>
    </row>
    <row r="30" spans="1:6" x14ac:dyDescent="0.25">
      <c r="A30" s="114" t="s">
        <v>501</v>
      </c>
      <c r="B30" s="119" t="s">
        <v>502</v>
      </c>
      <c r="C30" s="34" t="s">
        <v>63</v>
      </c>
      <c r="D30" s="117">
        <v>41</v>
      </c>
      <c r="E30" s="35"/>
      <c r="F30" s="36">
        <f>ROUND(D30*E30,0)</f>
        <v>0</v>
      </c>
    </row>
    <row r="31" spans="1:6" x14ac:dyDescent="0.25">
      <c r="A31" s="120" t="s">
        <v>356</v>
      </c>
      <c r="B31" s="121" t="s">
        <v>357</v>
      </c>
      <c r="C31" s="122"/>
      <c r="D31" s="117"/>
      <c r="E31" s="35"/>
      <c r="F31" s="36"/>
    </row>
    <row r="32" spans="1:6" x14ac:dyDescent="0.25">
      <c r="A32" s="123" t="s">
        <v>358</v>
      </c>
      <c r="B32" s="124" t="s">
        <v>359</v>
      </c>
      <c r="C32" s="122" t="s">
        <v>63</v>
      </c>
      <c r="D32" s="117">
        <v>70</v>
      </c>
      <c r="E32" s="35"/>
      <c r="F32" s="36">
        <f>ROUND(D32*E32,0)</f>
        <v>0</v>
      </c>
    </row>
    <row r="33" spans="1:6" x14ac:dyDescent="0.25">
      <c r="A33" s="123" t="s">
        <v>360</v>
      </c>
      <c r="B33" s="124" t="s">
        <v>361</v>
      </c>
      <c r="C33" s="122" t="s">
        <v>63</v>
      </c>
      <c r="D33" s="117">
        <v>70</v>
      </c>
      <c r="E33" s="35"/>
      <c r="F33" s="36">
        <f>ROUND(D33*E33,0)</f>
        <v>0</v>
      </c>
    </row>
    <row r="34" spans="1:6" x14ac:dyDescent="0.25">
      <c r="A34" s="123" t="s">
        <v>362</v>
      </c>
      <c r="B34" s="124" t="s">
        <v>363</v>
      </c>
      <c r="C34" s="122" t="s">
        <v>63</v>
      </c>
      <c r="D34" s="117">
        <v>70</v>
      </c>
      <c r="E34" s="35"/>
      <c r="F34" s="36">
        <f>ROUND(D34*E34,0)</f>
        <v>0</v>
      </c>
    </row>
    <row r="35" spans="1:6" x14ac:dyDescent="0.25">
      <c r="A35" s="123" t="s">
        <v>364</v>
      </c>
      <c r="B35" s="124" t="s">
        <v>365</v>
      </c>
      <c r="C35" s="122" t="s">
        <v>63</v>
      </c>
      <c r="D35" s="117">
        <v>70</v>
      </c>
      <c r="E35" s="35"/>
      <c r="F35" s="36">
        <f>ROUND(D35*E35,0)</f>
        <v>0</v>
      </c>
    </row>
    <row r="36" spans="1:6" x14ac:dyDescent="0.25">
      <c r="A36" s="120" t="s">
        <v>366</v>
      </c>
      <c r="B36" s="125" t="s">
        <v>367</v>
      </c>
      <c r="C36" s="122"/>
      <c r="D36" s="117"/>
      <c r="E36" s="35"/>
      <c r="F36" s="36"/>
    </row>
    <row r="37" spans="1:6" x14ac:dyDescent="0.25">
      <c r="A37" s="112" t="s">
        <v>503</v>
      </c>
      <c r="B37" s="113" t="s">
        <v>504</v>
      </c>
      <c r="C37" s="34"/>
      <c r="D37" s="117"/>
      <c r="E37" s="35"/>
      <c r="F37" s="36"/>
    </row>
    <row r="38" spans="1:6" x14ac:dyDescent="0.25">
      <c r="A38" s="114" t="s">
        <v>505</v>
      </c>
      <c r="B38" s="115" t="s">
        <v>506</v>
      </c>
      <c r="C38" s="34" t="s">
        <v>63</v>
      </c>
      <c r="D38" s="117">
        <v>7</v>
      </c>
      <c r="E38" s="35"/>
      <c r="F38" s="36">
        <f>ROUND(D38*E38,0)</f>
        <v>0</v>
      </c>
    </row>
    <row r="39" spans="1:6" x14ac:dyDescent="0.25">
      <c r="A39" s="114" t="s">
        <v>507</v>
      </c>
      <c r="B39" s="115" t="s">
        <v>508</v>
      </c>
      <c r="C39" s="34" t="s">
        <v>63</v>
      </c>
      <c r="D39" s="117">
        <v>3</v>
      </c>
      <c r="E39" s="35"/>
      <c r="F39" s="36">
        <f>ROUND(D39*E39,0)</f>
        <v>0</v>
      </c>
    </row>
    <row r="40" spans="1:6" x14ac:dyDescent="0.25">
      <c r="A40" s="114" t="s">
        <v>509</v>
      </c>
      <c r="B40" s="115" t="s">
        <v>510</v>
      </c>
      <c r="C40" s="34" t="s">
        <v>63</v>
      </c>
      <c r="D40" s="117">
        <v>3</v>
      </c>
      <c r="E40" s="35"/>
      <c r="F40" s="36">
        <f>ROUND(D40*E40,0)</f>
        <v>0</v>
      </c>
    </row>
    <row r="41" spans="1:6" x14ac:dyDescent="0.25">
      <c r="A41" s="112" t="s">
        <v>392</v>
      </c>
      <c r="B41" s="113" t="s">
        <v>393</v>
      </c>
      <c r="C41" s="39" t="s">
        <v>63</v>
      </c>
      <c r="D41" s="117"/>
      <c r="E41" s="35"/>
      <c r="F41" s="36"/>
    </row>
    <row r="42" spans="1:6" x14ac:dyDescent="0.25">
      <c r="A42" s="114" t="s">
        <v>394</v>
      </c>
      <c r="B42" s="115" t="s">
        <v>395</v>
      </c>
      <c r="C42" s="39" t="s">
        <v>63</v>
      </c>
      <c r="D42" s="117">
        <v>2</v>
      </c>
      <c r="E42" s="35"/>
      <c r="F42" s="36">
        <f>ROUND(D42*E42,0)</f>
        <v>0</v>
      </c>
    </row>
    <row r="43" spans="1:6" x14ac:dyDescent="0.25">
      <c r="A43" s="114" t="s">
        <v>568</v>
      </c>
      <c r="B43" s="115" t="s">
        <v>569</v>
      </c>
      <c r="C43" s="39" t="s">
        <v>63</v>
      </c>
      <c r="D43" s="117">
        <v>1</v>
      </c>
      <c r="E43" s="35"/>
      <c r="F43" s="36">
        <f>ROUND(D43*E43,0)</f>
        <v>0</v>
      </c>
    </row>
    <row r="44" spans="1:6" x14ac:dyDescent="0.25">
      <c r="A44" s="110" t="s">
        <v>406</v>
      </c>
      <c r="B44" s="113" t="s">
        <v>407</v>
      </c>
      <c r="C44" s="39"/>
      <c r="D44" s="117"/>
      <c r="E44" s="35"/>
      <c r="F44" s="36"/>
    </row>
    <row r="45" spans="1:6" x14ac:dyDescent="0.25">
      <c r="A45" s="110" t="s">
        <v>408</v>
      </c>
      <c r="B45" s="113" t="s">
        <v>409</v>
      </c>
      <c r="C45" s="39"/>
      <c r="D45" s="117"/>
      <c r="E45" s="35"/>
      <c r="F45" s="36"/>
    </row>
    <row r="46" spans="1:6" x14ac:dyDescent="0.25">
      <c r="A46" s="126" t="s">
        <v>521</v>
      </c>
      <c r="B46" s="115" t="s">
        <v>522</v>
      </c>
      <c r="C46" s="39" t="s">
        <v>63</v>
      </c>
      <c r="D46" s="117">
        <v>3</v>
      </c>
      <c r="E46" s="35"/>
      <c r="F46" s="36">
        <f>ROUND(D46*E46,0)</f>
        <v>0</v>
      </c>
    </row>
    <row r="47" spans="1:6" x14ac:dyDescent="0.25">
      <c r="A47" s="129" t="s">
        <v>432</v>
      </c>
      <c r="B47" s="130" t="s">
        <v>433</v>
      </c>
      <c r="C47" s="81"/>
      <c r="D47" s="131"/>
      <c r="E47" s="82"/>
      <c r="F47" s="83"/>
    </row>
    <row r="48" spans="1:6" x14ac:dyDescent="0.25">
      <c r="A48" s="112" t="s">
        <v>438</v>
      </c>
      <c r="B48" s="113" t="s">
        <v>439</v>
      </c>
      <c r="C48" s="34"/>
      <c r="D48" s="117"/>
      <c r="E48" s="35"/>
      <c r="F48" s="36"/>
    </row>
    <row r="49" spans="1:6" x14ac:dyDescent="0.25">
      <c r="A49" s="112" t="s">
        <v>438</v>
      </c>
      <c r="B49" s="113" t="s">
        <v>442</v>
      </c>
      <c r="C49" s="34"/>
      <c r="D49" s="117"/>
      <c r="E49" s="35"/>
      <c r="F49" s="36"/>
    </row>
    <row r="50" spans="1:6" x14ac:dyDescent="0.25">
      <c r="A50" s="114" t="s">
        <v>443</v>
      </c>
      <c r="B50" s="115" t="s">
        <v>444</v>
      </c>
      <c r="C50" s="39" t="s">
        <v>63</v>
      </c>
      <c r="D50" s="117">
        <v>2</v>
      </c>
      <c r="E50" s="35"/>
      <c r="F50" s="36">
        <f>ROUND(D50*E50,0)</f>
        <v>0</v>
      </c>
    </row>
    <row r="51" spans="1:6" x14ac:dyDescent="0.25">
      <c r="A51" s="112" t="s">
        <v>451</v>
      </c>
      <c r="B51" s="113" t="s">
        <v>452</v>
      </c>
      <c r="C51" s="34"/>
      <c r="D51" s="117"/>
      <c r="E51" s="35"/>
      <c r="F51" s="36"/>
    </row>
    <row r="52" spans="1:6" x14ac:dyDescent="0.25">
      <c r="A52" s="114" t="s">
        <v>453</v>
      </c>
      <c r="B52" s="115" t="s">
        <v>454</v>
      </c>
      <c r="C52" s="39" t="s">
        <v>63</v>
      </c>
      <c r="D52" s="117">
        <v>2</v>
      </c>
      <c r="E52" s="35"/>
      <c r="F52" s="36">
        <f>ROUND(D52*E52,0)</f>
        <v>0</v>
      </c>
    </row>
    <row r="53" spans="1:6" x14ac:dyDescent="0.25">
      <c r="A53" s="112" t="s">
        <v>455</v>
      </c>
      <c r="B53" s="113" t="s">
        <v>456</v>
      </c>
      <c r="C53" s="34"/>
      <c r="D53" s="117"/>
      <c r="E53" s="35"/>
      <c r="F53" s="36"/>
    </row>
    <row r="54" spans="1:6" x14ac:dyDescent="0.25">
      <c r="A54" s="112" t="s">
        <v>457</v>
      </c>
      <c r="B54" s="113" t="s">
        <v>458</v>
      </c>
      <c r="C54" s="34"/>
      <c r="D54" s="117"/>
      <c r="E54" s="35"/>
      <c r="F54" s="36"/>
    </row>
    <row r="55" spans="1:6" x14ac:dyDescent="0.25">
      <c r="A55" s="112" t="s">
        <v>459</v>
      </c>
      <c r="B55" s="132" t="s">
        <v>460</v>
      </c>
      <c r="C55" s="34"/>
      <c r="D55" s="117"/>
      <c r="E55" s="35"/>
      <c r="F55" s="36"/>
    </row>
    <row r="56" spans="1:6" x14ac:dyDescent="0.25">
      <c r="A56" s="114" t="s">
        <v>463</v>
      </c>
      <c r="B56" s="115" t="s">
        <v>464</v>
      </c>
      <c r="C56" s="34" t="s">
        <v>63</v>
      </c>
      <c r="D56" s="117">
        <v>2</v>
      </c>
      <c r="E56" s="35"/>
      <c r="F56" s="36">
        <f>ROUND(D56*E56,0)</f>
        <v>0</v>
      </c>
    </row>
    <row r="57" spans="1:6" x14ac:dyDescent="0.25">
      <c r="A57" s="112" t="s">
        <v>475</v>
      </c>
      <c r="B57" s="113" t="s">
        <v>95</v>
      </c>
      <c r="C57" s="34"/>
      <c r="D57" s="117"/>
      <c r="E57" s="35"/>
      <c r="F57" s="36"/>
    </row>
    <row r="58" spans="1:6" x14ac:dyDescent="0.25">
      <c r="A58" s="112" t="s">
        <v>476</v>
      </c>
      <c r="B58" s="113" t="s">
        <v>477</v>
      </c>
      <c r="C58" s="34"/>
      <c r="D58" s="117"/>
      <c r="E58" s="35"/>
      <c r="F58" s="36"/>
    </row>
    <row r="59" spans="1:6" x14ac:dyDescent="0.25">
      <c r="A59" s="114" t="s">
        <v>478</v>
      </c>
      <c r="B59" s="115" t="s">
        <v>479</v>
      </c>
      <c r="C59" s="34" t="s">
        <v>63</v>
      </c>
      <c r="D59" s="117">
        <v>70</v>
      </c>
      <c r="E59" s="35"/>
      <c r="F59" s="36">
        <f>ROUND(D59*E59,0)</f>
        <v>0</v>
      </c>
    </row>
    <row r="60" spans="1:6" x14ac:dyDescent="0.25">
      <c r="A60" s="112" t="s">
        <v>529</v>
      </c>
      <c r="B60" s="113" t="s">
        <v>530</v>
      </c>
      <c r="C60" s="34"/>
      <c r="D60" s="138"/>
      <c r="E60" s="35"/>
      <c r="F60" s="36"/>
    </row>
    <row r="61" spans="1:6" x14ac:dyDescent="0.25">
      <c r="A61" s="112" t="s">
        <v>490</v>
      </c>
      <c r="B61" s="113" t="s">
        <v>491</v>
      </c>
      <c r="C61" s="34"/>
      <c r="D61" s="138"/>
      <c r="E61" s="35"/>
      <c r="F61" s="36"/>
    </row>
    <row r="62" spans="1:6" x14ac:dyDescent="0.25">
      <c r="A62" s="114" t="s">
        <v>492</v>
      </c>
      <c r="B62" s="115" t="s">
        <v>493</v>
      </c>
      <c r="C62" s="34" t="s">
        <v>63</v>
      </c>
      <c r="D62" s="138">
        <v>70</v>
      </c>
      <c r="E62" s="35"/>
      <c r="F62" s="36">
        <f>ROUND(D62*E62,0)</f>
        <v>0</v>
      </c>
    </row>
    <row r="63" spans="1:6" x14ac:dyDescent="0.25">
      <c r="A63" s="114" t="s">
        <v>494</v>
      </c>
      <c r="B63" s="115" t="s">
        <v>495</v>
      </c>
      <c r="C63" s="34" t="s">
        <v>63</v>
      </c>
      <c r="D63" s="138">
        <v>70</v>
      </c>
      <c r="E63" s="35"/>
      <c r="F63" s="36">
        <f>ROUND(D63*E63,0)</f>
        <v>0</v>
      </c>
    </row>
    <row r="64" spans="1:6" ht="15.75" thickBot="1" x14ac:dyDescent="0.3">
      <c r="A64" s="114" t="s">
        <v>496</v>
      </c>
      <c r="B64" s="115" t="s">
        <v>497</v>
      </c>
      <c r="C64" s="34" t="s">
        <v>63</v>
      </c>
      <c r="D64" s="138">
        <v>70</v>
      </c>
      <c r="E64" s="35"/>
      <c r="F64" s="36">
        <f>ROUND(D64*E64,0)</f>
        <v>0</v>
      </c>
    </row>
    <row r="65" spans="1:6" ht="15.75" thickBot="1" x14ac:dyDescent="0.3">
      <c r="A65" s="139"/>
      <c r="B65" s="196" t="s">
        <v>498</v>
      </c>
      <c r="C65" s="196"/>
      <c r="D65" s="196"/>
      <c r="E65" s="197"/>
      <c r="F65" s="140">
        <f>SUM(F12:F64)</f>
        <v>0</v>
      </c>
    </row>
  </sheetData>
  <mergeCells count="5">
    <mergeCell ref="B65:E65"/>
    <mergeCell ref="A1:F1"/>
    <mergeCell ref="A2:F2"/>
    <mergeCell ref="A4:F4"/>
    <mergeCell ref="A5:F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H46" sqref="H1:H1048576"/>
    </sheetView>
  </sheetViews>
  <sheetFormatPr baseColWidth="10" defaultRowHeight="15" x14ac:dyDescent="0.25"/>
  <cols>
    <col min="1" max="1" width="11.5703125" bestFit="1" customWidth="1"/>
    <col min="2" max="2" width="57.425781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2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724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10" t="s">
        <v>259</v>
      </c>
      <c r="B9" s="111" t="s">
        <v>260</v>
      </c>
      <c r="C9" s="39"/>
      <c r="D9" s="62"/>
      <c r="E9" s="35"/>
      <c r="F9" s="36"/>
    </row>
    <row r="10" spans="1:7" x14ac:dyDescent="0.25">
      <c r="A10" s="112" t="s">
        <v>261</v>
      </c>
      <c r="B10" s="113" t="s">
        <v>262</v>
      </c>
      <c r="C10" s="34"/>
      <c r="D10" s="62"/>
      <c r="E10" s="35"/>
      <c r="F10" s="36"/>
    </row>
    <row r="11" spans="1:7" x14ac:dyDescent="0.25">
      <c r="A11" s="114" t="s">
        <v>263</v>
      </c>
      <c r="B11" s="115" t="s">
        <v>264</v>
      </c>
      <c r="C11" s="34" t="s">
        <v>11</v>
      </c>
      <c r="D11" s="116">
        <v>1778.17</v>
      </c>
      <c r="E11" s="35"/>
      <c r="F11" s="36">
        <f>ROUND(D11*E11,0)</f>
        <v>0</v>
      </c>
    </row>
    <row r="12" spans="1:7" x14ac:dyDescent="0.25">
      <c r="A12" s="114" t="s">
        <v>267</v>
      </c>
      <c r="B12" s="115" t="s">
        <v>268</v>
      </c>
      <c r="C12" s="34" t="s">
        <v>11</v>
      </c>
      <c r="D12" s="116">
        <v>374.03</v>
      </c>
      <c r="E12" s="35"/>
      <c r="F12" s="36">
        <f>ROUND(D12*E12,0)</f>
        <v>0</v>
      </c>
    </row>
    <row r="13" spans="1:7" x14ac:dyDescent="0.25">
      <c r="A13" s="112" t="s">
        <v>273</v>
      </c>
      <c r="B13" s="113" t="s">
        <v>274</v>
      </c>
      <c r="C13" s="34"/>
      <c r="D13" s="75"/>
      <c r="E13" s="35"/>
      <c r="F13" s="36"/>
    </row>
    <row r="14" spans="1:7" x14ac:dyDescent="0.25">
      <c r="A14" s="114" t="s">
        <v>275</v>
      </c>
      <c r="B14" s="115" t="s">
        <v>276</v>
      </c>
      <c r="C14" s="34" t="s">
        <v>11</v>
      </c>
      <c r="D14" s="75">
        <v>1264</v>
      </c>
      <c r="E14" s="35"/>
      <c r="F14" s="36">
        <f>ROUND(D14*E14,0)</f>
        <v>0</v>
      </c>
    </row>
    <row r="15" spans="1:7" x14ac:dyDescent="0.25">
      <c r="A15" s="112" t="s">
        <v>560</v>
      </c>
      <c r="B15" s="113" t="s">
        <v>561</v>
      </c>
      <c r="C15" s="34"/>
      <c r="D15" s="75"/>
      <c r="E15" s="35"/>
      <c r="F15" s="36"/>
    </row>
    <row r="16" spans="1:7" x14ac:dyDescent="0.25">
      <c r="A16" s="112" t="s">
        <v>562</v>
      </c>
      <c r="B16" s="113" t="s">
        <v>563</v>
      </c>
      <c r="C16" s="34"/>
      <c r="D16" s="117"/>
      <c r="E16" s="35"/>
      <c r="F16" s="36"/>
    </row>
    <row r="17" spans="1:6" x14ac:dyDescent="0.25">
      <c r="A17" s="112" t="s">
        <v>277</v>
      </c>
      <c r="B17" s="113" t="s">
        <v>278</v>
      </c>
      <c r="C17" s="34"/>
      <c r="D17" s="117"/>
      <c r="E17" s="35"/>
      <c r="F17" s="36"/>
    </row>
    <row r="18" spans="1:6" x14ac:dyDescent="0.25">
      <c r="A18" s="114" t="s">
        <v>281</v>
      </c>
      <c r="B18" s="115" t="s">
        <v>282</v>
      </c>
      <c r="C18" s="34" t="s">
        <v>283</v>
      </c>
      <c r="D18" s="117">
        <v>6</v>
      </c>
      <c r="E18" s="35"/>
      <c r="F18" s="36">
        <f>ROUND(D18*E18,0)</f>
        <v>0</v>
      </c>
    </row>
    <row r="19" spans="1:6" x14ac:dyDescent="0.25">
      <c r="A19" s="114" t="s">
        <v>284</v>
      </c>
      <c r="B19" s="115" t="s">
        <v>285</v>
      </c>
      <c r="C19" s="34" t="s">
        <v>283</v>
      </c>
      <c r="D19" s="117">
        <v>1</v>
      </c>
      <c r="E19" s="35"/>
      <c r="F19" s="36">
        <f>ROUND(D19*E19,0)</f>
        <v>0</v>
      </c>
    </row>
    <row r="20" spans="1:6" x14ac:dyDescent="0.25">
      <c r="A20" s="112" t="s">
        <v>288</v>
      </c>
      <c r="B20" s="113" t="s">
        <v>289</v>
      </c>
      <c r="C20" s="34"/>
      <c r="D20" s="117"/>
      <c r="E20" s="35"/>
      <c r="F20" s="36"/>
    </row>
    <row r="21" spans="1:6" x14ac:dyDescent="0.25">
      <c r="A21" s="114" t="s">
        <v>290</v>
      </c>
      <c r="B21" s="115" t="s">
        <v>291</v>
      </c>
      <c r="C21" s="34" t="s">
        <v>63</v>
      </c>
      <c r="D21" s="117">
        <v>1</v>
      </c>
      <c r="E21" s="35"/>
      <c r="F21" s="36">
        <f>ROUND(D21*E21,0)</f>
        <v>0</v>
      </c>
    </row>
    <row r="22" spans="1:6" x14ac:dyDescent="0.25">
      <c r="A22" s="112" t="s">
        <v>316</v>
      </c>
      <c r="B22" s="113" t="s">
        <v>317</v>
      </c>
      <c r="C22" s="34"/>
      <c r="D22" s="117"/>
      <c r="E22" s="35"/>
      <c r="F22" s="36"/>
    </row>
    <row r="23" spans="1:6" x14ac:dyDescent="0.25">
      <c r="A23" s="114" t="s">
        <v>318</v>
      </c>
      <c r="B23" s="115" t="s">
        <v>319</v>
      </c>
      <c r="C23" s="34" t="s">
        <v>63</v>
      </c>
      <c r="D23" s="117">
        <v>7</v>
      </c>
      <c r="E23" s="35"/>
      <c r="F23" s="36">
        <f>ROUND(D23*E23,0)</f>
        <v>0</v>
      </c>
    </row>
    <row r="24" spans="1:6" x14ac:dyDescent="0.25">
      <c r="A24" s="114" t="s">
        <v>320</v>
      </c>
      <c r="B24" s="115" t="s">
        <v>321</v>
      </c>
      <c r="C24" s="34" t="s">
        <v>63</v>
      </c>
      <c r="D24" s="117">
        <v>1</v>
      </c>
      <c r="E24" s="35"/>
      <c r="F24" s="36">
        <f>ROUND(D24*E24,0)</f>
        <v>0</v>
      </c>
    </row>
    <row r="25" spans="1:6" x14ac:dyDescent="0.25">
      <c r="A25" s="112" t="s">
        <v>338</v>
      </c>
      <c r="B25" s="118" t="s">
        <v>339</v>
      </c>
      <c r="C25" s="34"/>
      <c r="D25" s="117"/>
      <c r="E25" s="35"/>
      <c r="F25" s="36"/>
    </row>
    <row r="26" spans="1:6" x14ac:dyDescent="0.25">
      <c r="A26" s="112" t="s">
        <v>340</v>
      </c>
      <c r="B26" s="118" t="s">
        <v>341</v>
      </c>
      <c r="C26" s="34"/>
      <c r="D26" s="117"/>
      <c r="E26" s="35"/>
      <c r="F26" s="36"/>
    </row>
    <row r="27" spans="1:6" x14ac:dyDescent="0.25">
      <c r="A27" s="114" t="s">
        <v>342</v>
      </c>
      <c r="B27" s="119" t="s">
        <v>343</v>
      </c>
      <c r="C27" s="34" t="s">
        <v>63</v>
      </c>
      <c r="D27" s="144">
        <v>5</v>
      </c>
      <c r="E27" s="35"/>
      <c r="F27" s="36">
        <f>ROUND(D27*E27,0)</f>
        <v>0</v>
      </c>
    </row>
    <row r="28" spans="1:6" x14ac:dyDescent="0.25">
      <c r="A28" s="112" t="s">
        <v>350</v>
      </c>
      <c r="B28" s="118" t="s">
        <v>351</v>
      </c>
      <c r="C28" s="34"/>
      <c r="D28" s="117"/>
      <c r="E28" s="35"/>
      <c r="F28" s="36"/>
    </row>
    <row r="29" spans="1:6" x14ac:dyDescent="0.25">
      <c r="A29" s="114" t="s">
        <v>352</v>
      </c>
      <c r="B29" s="119" t="s">
        <v>353</v>
      </c>
      <c r="C29" s="34" t="s">
        <v>63</v>
      </c>
      <c r="D29" s="117">
        <v>144</v>
      </c>
      <c r="E29" s="35"/>
      <c r="F29" s="36">
        <f t="shared" ref="F29:F30" si="0">ROUND(D29*E29,0)</f>
        <v>0</v>
      </c>
    </row>
    <row r="30" spans="1:6" x14ac:dyDescent="0.25">
      <c r="A30" s="114" t="s">
        <v>354</v>
      </c>
      <c r="B30" s="119" t="s">
        <v>355</v>
      </c>
      <c r="C30" s="34" t="s">
        <v>63</v>
      </c>
      <c r="D30" s="117">
        <v>14</v>
      </c>
      <c r="E30" s="35"/>
      <c r="F30" s="36">
        <f t="shared" si="0"/>
        <v>0</v>
      </c>
    </row>
    <row r="31" spans="1:6" x14ac:dyDescent="0.25">
      <c r="A31" s="120" t="s">
        <v>356</v>
      </c>
      <c r="B31" s="121" t="s">
        <v>357</v>
      </c>
      <c r="C31" s="122"/>
      <c r="D31" s="117"/>
      <c r="E31" s="35"/>
      <c r="F31" s="36"/>
    </row>
    <row r="32" spans="1:6" x14ac:dyDescent="0.25">
      <c r="A32" s="123" t="s">
        <v>358</v>
      </c>
      <c r="B32" s="124" t="s">
        <v>359</v>
      </c>
      <c r="C32" s="122" t="s">
        <v>63</v>
      </c>
      <c r="D32" s="117">
        <v>158</v>
      </c>
      <c r="E32" s="35"/>
      <c r="F32" s="36">
        <f t="shared" ref="F32:F35" si="1">ROUND(D32*E32,0)</f>
        <v>0</v>
      </c>
    </row>
    <row r="33" spans="1:6" x14ac:dyDescent="0.25">
      <c r="A33" s="123" t="s">
        <v>360</v>
      </c>
      <c r="B33" s="124" t="s">
        <v>361</v>
      </c>
      <c r="C33" s="122" t="s">
        <v>63</v>
      </c>
      <c r="D33" s="117">
        <v>158</v>
      </c>
      <c r="E33" s="35"/>
      <c r="F33" s="36">
        <f t="shared" si="1"/>
        <v>0</v>
      </c>
    </row>
    <row r="34" spans="1:6" x14ac:dyDescent="0.25">
      <c r="A34" s="123" t="s">
        <v>362</v>
      </c>
      <c r="B34" s="124" t="s">
        <v>363</v>
      </c>
      <c r="C34" s="122" t="s">
        <v>63</v>
      </c>
      <c r="D34" s="117">
        <v>158</v>
      </c>
      <c r="E34" s="35"/>
      <c r="F34" s="36">
        <f t="shared" si="1"/>
        <v>0</v>
      </c>
    </row>
    <row r="35" spans="1:6" x14ac:dyDescent="0.25">
      <c r="A35" s="123" t="s">
        <v>364</v>
      </c>
      <c r="B35" s="124" t="s">
        <v>365</v>
      </c>
      <c r="C35" s="122" t="s">
        <v>63</v>
      </c>
      <c r="D35" s="117">
        <v>158</v>
      </c>
      <c r="E35" s="35"/>
      <c r="F35" s="36">
        <f t="shared" si="1"/>
        <v>0</v>
      </c>
    </row>
    <row r="36" spans="1:6" x14ac:dyDescent="0.25">
      <c r="A36" s="120" t="s">
        <v>366</v>
      </c>
      <c r="B36" s="125" t="s">
        <v>367</v>
      </c>
      <c r="C36" s="122"/>
      <c r="D36" s="117"/>
      <c r="E36" s="35"/>
      <c r="F36" s="36"/>
    </row>
    <row r="37" spans="1:6" x14ac:dyDescent="0.25">
      <c r="A37" s="112" t="s">
        <v>503</v>
      </c>
      <c r="B37" s="113" t="s">
        <v>504</v>
      </c>
      <c r="C37" s="34"/>
      <c r="D37" s="117"/>
      <c r="E37" s="35"/>
      <c r="F37" s="36"/>
    </row>
    <row r="38" spans="1:6" x14ac:dyDescent="0.25">
      <c r="A38" s="114" t="s">
        <v>505</v>
      </c>
      <c r="B38" s="115" t="s">
        <v>506</v>
      </c>
      <c r="C38" s="34" t="s">
        <v>63</v>
      </c>
      <c r="D38" s="117">
        <v>11</v>
      </c>
      <c r="E38" s="35"/>
      <c r="F38" s="36">
        <f t="shared" ref="F38:F39" si="2">ROUND(D38*E38,0)</f>
        <v>0</v>
      </c>
    </row>
    <row r="39" spans="1:6" x14ac:dyDescent="0.25">
      <c r="A39" s="114" t="s">
        <v>507</v>
      </c>
      <c r="B39" s="115" t="s">
        <v>508</v>
      </c>
      <c r="C39" s="34" t="s">
        <v>63</v>
      </c>
      <c r="D39" s="117">
        <v>1</v>
      </c>
      <c r="E39" s="35"/>
      <c r="F39" s="36">
        <f t="shared" si="2"/>
        <v>0</v>
      </c>
    </row>
    <row r="40" spans="1:6" x14ac:dyDescent="0.25">
      <c r="A40" s="129" t="s">
        <v>374</v>
      </c>
      <c r="B40" s="130" t="s">
        <v>375</v>
      </c>
      <c r="C40" s="81"/>
      <c r="D40" s="131"/>
      <c r="E40" s="82"/>
      <c r="F40" s="83"/>
    </row>
    <row r="41" spans="1:6" x14ac:dyDescent="0.25">
      <c r="A41" s="112" t="s">
        <v>388</v>
      </c>
      <c r="B41" s="113" t="s">
        <v>389</v>
      </c>
      <c r="C41" s="39" t="s">
        <v>63</v>
      </c>
      <c r="D41" s="117"/>
      <c r="E41" s="35"/>
      <c r="F41" s="36"/>
    </row>
    <row r="42" spans="1:6" x14ac:dyDescent="0.25">
      <c r="A42" s="112" t="s">
        <v>392</v>
      </c>
      <c r="B42" s="113" t="s">
        <v>393</v>
      </c>
      <c r="C42" s="39" t="s">
        <v>63</v>
      </c>
      <c r="D42" s="117"/>
      <c r="E42" s="35"/>
      <c r="F42" s="36"/>
    </row>
    <row r="43" spans="1:6" x14ac:dyDescent="0.25">
      <c r="A43" s="114" t="s">
        <v>394</v>
      </c>
      <c r="B43" s="115" t="s">
        <v>395</v>
      </c>
      <c r="C43" s="39" t="s">
        <v>63</v>
      </c>
      <c r="D43" s="117">
        <v>2</v>
      </c>
      <c r="E43" s="35"/>
      <c r="F43" s="36">
        <f>ROUND(D43*E43,0)</f>
        <v>0</v>
      </c>
    </row>
    <row r="44" spans="1:6" x14ac:dyDescent="0.25">
      <c r="A44" s="110" t="s">
        <v>570</v>
      </c>
      <c r="B44" s="111" t="s">
        <v>571</v>
      </c>
      <c r="C44" s="39"/>
      <c r="D44" s="117"/>
      <c r="E44" s="35"/>
      <c r="F44" s="36"/>
    </row>
    <row r="45" spans="1:6" x14ac:dyDescent="0.25">
      <c r="A45" s="126" t="s">
        <v>572</v>
      </c>
      <c r="B45" s="111" t="s">
        <v>573</v>
      </c>
      <c r="C45" s="39"/>
      <c r="D45" s="117"/>
      <c r="E45" s="35"/>
      <c r="F45" s="36"/>
    </row>
    <row r="46" spans="1:6" x14ac:dyDescent="0.25">
      <c r="A46" s="126" t="s">
        <v>574</v>
      </c>
      <c r="B46" s="115" t="s">
        <v>575</v>
      </c>
      <c r="C46" s="39" t="s">
        <v>63</v>
      </c>
      <c r="D46" s="117">
        <v>1</v>
      </c>
      <c r="E46" s="35"/>
      <c r="F46" s="36">
        <f>ROUND(D46*E46,0)</f>
        <v>0</v>
      </c>
    </row>
    <row r="47" spans="1:6" x14ac:dyDescent="0.25">
      <c r="A47" s="110" t="s">
        <v>418</v>
      </c>
      <c r="B47" s="113" t="s">
        <v>419</v>
      </c>
      <c r="C47" s="39"/>
      <c r="D47" s="117"/>
      <c r="E47" s="35"/>
      <c r="F47" s="36"/>
    </row>
    <row r="48" spans="1:6" x14ac:dyDescent="0.25">
      <c r="A48" s="110" t="s">
        <v>551</v>
      </c>
      <c r="B48" s="113" t="s">
        <v>552</v>
      </c>
      <c r="C48" s="39"/>
      <c r="D48" s="117"/>
      <c r="E48" s="35"/>
      <c r="F48" s="36"/>
    </row>
    <row r="49" spans="1:6" x14ac:dyDescent="0.25">
      <c r="A49" s="126" t="s">
        <v>525</v>
      </c>
      <c r="B49" s="115" t="s">
        <v>526</v>
      </c>
      <c r="C49" s="39" t="s">
        <v>63</v>
      </c>
      <c r="D49" s="117">
        <v>3</v>
      </c>
      <c r="E49" s="35"/>
      <c r="F49" s="36">
        <f>ROUND(D49*E49,0)</f>
        <v>0</v>
      </c>
    </row>
    <row r="50" spans="1:6" x14ac:dyDescent="0.25">
      <c r="A50" s="129" t="s">
        <v>432</v>
      </c>
      <c r="B50" s="130" t="s">
        <v>433</v>
      </c>
      <c r="C50" s="81"/>
      <c r="D50" s="131"/>
      <c r="E50" s="82"/>
      <c r="F50" s="83"/>
    </row>
    <row r="51" spans="1:6" x14ac:dyDescent="0.25">
      <c r="A51" s="112" t="s">
        <v>438</v>
      </c>
      <c r="B51" s="113" t="s">
        <v>439</v>
      </c>
      <c r="C51" s="34"/>
      <c r="D51" s="117"/>
      <c r="E51" s="35"/>
      <c r="F51" s="36"/>
    </row>
    <row r="52" spans="1:6" x14ac:dyDescent="0.25">
      <c r="A52" s="112" t="s">
        <v>438</v>
      </c>
      <c r="B52" s="113" t="s">
        <v>442</v>
      </c>
      <c r="C52" s="34"/>
      <c r="D52" s="117"/>
      <c r="E52" s="35"/>
      <c r="F52" s="36"/>
    </row>
    <row r="53" spans="1:6" x14ac:dyDescent="0.25">
      <c r="A53" s="114" t="s">
        <v>443</v>
      </c>
      <c r="B53" s="115" t="s">
        <v>444</v>
      </c>
      <c r="C53" s="39" t="s">
        <v>63</v>
      </c>
      <c r="D53" s="117">
        <v>5</v>
      </c>
      <c r="E53" s="35"/>
      <c r="F53" s="36">
        <f>ROUND(D53*E53,0)</f>
        <v>0</v>
      </c>
    </row>
    <row r="54" spans="1:6" x14ac:dyDescent="0.25">
      <c r="A54" s="112" t="s">
        <v>445</v>
      </c>
      <c r="B54" s="113" t="s">
        <v>446</v>
      </c>
      <c r="C54" s="34"/>
      <c r="D54" s="117"/>
      <c r="E54" s="35"/>
      <c r="F54" s="36"/>
    </row>
    <row r="55" spans="1:6" x14ac:dyDescent="0.25">
      <c r="A55" s="112" t="s">
        <v>451</v>
      </c>
      <c r="B55" s="113" t="s">
        <v>452</v>
      </c>
      <c r="C55" s="34"/>
      <c r="D55" s="117"/>
      <c r="E55" s="35"/>
      <c r="F55" s="36"/>
    </row>
    <row r="56" spans="1:6" x14ac:dyDescent="0.25">
      <c r="A56" s="114" t="s">
        <v>453</v>
      </c>
      <c r="B56" s="115" t="s">
        <v>454</v>
      </c>
      <c r="C56" s="39" t="s">
        <v>63</v>
      </c>
      <c r="D56" s="117">
        <v>5</v>
      </c>
      <c r="E56" s="35"/>
      <c r="F56" s="36">
        <f>ROUND(D56*E56,0)</f>
        <v>0</v>
      </c>
    </row>
    <row r="57" spans="1:6" x14ac:dyDescent="0.25">
      <c r="A57" s="112" t="s">
        <v>455</v>
      </c>
      <c r="B57" s="113" t="s">
        <v>456</v>
      </c>
      <c r="C57" s="34"/>
      <c r="D57" s="117"/>
      <c r="E57" s="35"/>
      <c r="F57" s="36"/>
    </row>
    <row r="58" spans="1:6" x14ac:dyDescent="0.25">
      <c r="A58" s="112" t="s">
        <v>457</v>
      </c>
      <c r="B58" s="113" t="s">
        <v>458</v>
      </c>
      <c r="C58" s="34"/>
      <c r="D58" s="117"/>
      <c r="E58" s="35"/>
      <c r="F58" s="36"/>
    </row>
    <row r="59" spans="1:6" x14ac:dyDescent="0.25">
      <c r="A59" s="112" t="s">
        <v>459</v>
      </c>
      <c r="B59" s="132" t="s">
        <v>460</v>
      </c>
      <c r="C59" s="34"/>
      <c r="D59" s="117"/>
      <c r="E59" s="35"/>
      <c r="F59" s="36"/>
    </row>
    <row r="60" spans="1:6" x14ac:dyDescent="0.25">
      <c r="A60" s="114" t="s">
        <v>463</v>
      </c>
      <c r="B60" s="115" t="s">
        <v>464</v>
      </c>
      <c r="C60" s="34" t="s">
        <v>63</v>
      </c>
      <c r="D60" s="117">
        <v>5</v>
      </c>
      <c r="E60" s="35"/>
      <c r="F60" s="36">
        <f>ROUND(D60*E60,0)</f>
        <v>0</v>
      </c>
    </row>
    <row r="61" spans="1:6" x14ac:dyDescent="0.25">
      <c r="A61" s="112" t="s">
        <v>475</v>
      </c>
      <c r="B61" s="113" t="s">
        <v>95</v>
      </c>
      <c r="C61" s="34"/>
      <c r="D61" s="117"/>
      <c r="E61" s="35"/>
      <c r="F61" s="36"/>
    </row>
    <row r="62" spans="1:6" x14ac:dyDescent="0.25">
      <c r="A62" s="114" t="s">
        <v>478</v>
      </c>
      <c r="B62" s="115" t="s">
        <v>479</v>
      </c>
      <c r="C62" s="34" t="s">
        <v>63</v>
      </c>
      <c r="D62" s="117">
        <v>158</v>
      </c>
      <c r="E62" s="35"/>
      <c r="F62" s="36">
        <f>ROUND(D62*E62,0)</f>
        <v>0</v>
      </c>
    </row>
    <row r="63" spans="1:6" x14ac:dyDescent="0.25">
      <c r="A63" s="112" t="s">
        <v>529</v>
      </c>
      <c r="B63" s="113" t="s">
        <v>530</v>
      </c>
      <c r="C63" s="34"/>
      <c r="D63" s="138"/>
      <c r="E63" s="35"/>
      <c r="F63" s="36"/>
    </row>
    <row r="64" spans="1:6" x14ac:dyDescent="0.25">
      <c r="A64" s="112" t="s">
        <v>490</v>
      </c>
      <c r="B64" s="113" t="s">
        <v>491</v>
      </c>
      <c r="C64" s="34"/>
      <c r="D64" s="138"/>
      <c r="E64" s="35"/>
      <c r="F64" s="36"/>
    </row>
    <row r="65" spans="1:6" x14ac:dyDescent="0.25">
      <c r="A65" s="114" t="s">
        <v>492</v>
      </c>
      <c r="B65" s="115" t="s">
        <v>493</v>
      </c>
      <c r="C65" s="34" t="s">
        <v>63</v>
      </c>
      <c r="D65" s="138">
        <v>158</v>
      </c>
      <c r="E65" s="35"/>
      <c r="F65" s="36">
        <f t="shared" ref="F65:F67" si="3">ROUND(D65*E65,0)</f>
        <v>0</v>
      </c>
    </row>
    <row r="66" spans="1:6" x14ac:dyDescent="0.25">
      <c r="A66" s="114" t="s">
        <v>494</v>
      </c>
      <c r="B66" s="115" t="s">
        <v>495</v>
      </c>
      <c r="C66" s="34" t="s">
        <v>63</v>
      </c>
      <c r="D66" s="138">
        <v>158</v>
      </c>
      <c r="E66" s="35"/>
      <c r="F66" s="36">
        <f t="shared" si="3"/>
        <v>0</v>
      </c>
    </row>
    <row r="67" spans="1:6" ht="15.75" thickBot="1" x14ac:dyDescent="0.3">
      <c r="A67" s="114" t="s">
        <v>496</v>
      </c>
      <c r="B67" s="115" t="s">
        <v>497</v>
      </c>
      <c r="C67" s="34" t="s">
        <v>63</v>
      </c>
      <c r="D67" s="138">
        <v>158</v>
      </c>
      <c r="E67" s="35"/>
      <c r="F67" s="36">
        <f t="shared" si="3"/>
        <v>0</v>
      </c>
    </row>
    <row r="68" spans="1:6" ht="15.75" thickBot="1" x14ac:dyDescent="0.3">
      <c r="A68" s="139"/>
      <c r="B68" s="196" t="s">
        <v>498</v>
      </c>
      <c r="C68" s="196"/>
      <c r="D68" s="196"/>
      <c r="E68" s="197"/>
      <c r="F68" s="140">
        <f>SUM(F11:F67)</f>
        <v>0</v>
      </c>
    </row>
  </sheetData>
  <mergeCells count="5">
    <mergeCell ref="B68:E68"/>
    <mergeCell ref="A1:F1"/>
    <mergeCell ref="A2:F2"/>
    <mergeCell ref="A4:F4"/>
    <mergeCell ref="A5:F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H1" sqref="H1:H1048576"/>
    </sheetView>
  </sheetViews>
  <sheetFormatPr baseColWidth="10" defaultRowHeight="15" x14ac:dyDescent="0.25"/>
  <cols>
    <col min="1" max="1" width="11.5703125" bestFit="1" customWidth="1"/>
    <col min="2" max="2" width="57.425781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2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725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10" t="s">
        <v>257</v>
      </c>
      <c r="B9" s="111" t="s">
        <v>258</v>
      </c>
      <c r="C9" s="39"/>
      <c r="D9" s="62"/>
      <c r="E9" s="35"/>
      <c r="F9" s="36"/>
    </row>
    <row r="10" spans="1:7" x14ac:dyDescent="0.25">
      <c r="A10" s="110" t="s">
        <v>259</v>
      </c>
      <c r="B10" s="111" t="s">
        <v>260</v>
      </c>
      <c r="C10" s="39"/>
      <c r="D10" s="62"/>
      <c r="E10" s="35"/>
      <c r="F10" s="36"/>
    </row>
    <row r="11" spans="1:7" x14ac:dyDescent="0.25">
      <c r="A11" s="112" t="s">
        <v>261</v>
      </c>
      <c r="B11" s="113" t="s">
        <v>262</v>
      </c>
      <c r="C11" s="34"/>
      <c r="D11" s="62"/>
      <c r="E11" s="35"/>
      <c r="F11" s="36"/>
    </row>
    <row r="12" spans="1:7" x14ac:dyDescent="0.25">
      <c r="A12" s="114" t="s">
        <v>263</v>
      </c>
      <c r="B12" s="115" t="s">
        <v>264</v>
      </c>
      <c r="C12" s="34" t="s">
        <v>11</v>
      </c>
      <c r="D12" s="116">
        <v>465.1</v>
      </c>
      <c r="E12" s="35"/>
      <c r="F12" s="36">
        <f>ROUND(D12*E12,0)</f>
        <v>0</v>
      </c>
    </row>
    <row r="13" spans="1:7" x14ac:dyDescent="0.25">
      <c r="A13" s="112" t="s">
        <v>273</v>
      </c>
      <c r="B13" s="113" t="s">
        <v>274</v>
      </c>
      <c r="C13" s="34"/>
      <c r="D13" s="75"/>
      <c r="E13" s="35"/>
      <c r="F13" s="36"/>
    </row>
    <row r="14" spans="1:7" x14ac:dyDescent="0.25">
      <c r="A14" s="114" t="s">
        <v>275</v>
      </c>
      <c r="B14" s="115" t="s">
        <v>276</v>
      </c>
      <c r="C14" s="34" t="s">
        <v>11</v>
      </c>
      <c r="D14" s="75">
        <v>768</v>
      </c>
      <c r="E14" s="35"/>
      <c r="F14" s="36">
        <f>ROUND(D14*E14,0)</f>
        <v>0</v>
      </c>
    </row>
    <row r="15" spans="1:7" x14ac:dyDescent="0.25">
      <c r="A15" s="112" t="s">
        <v>277</v>
      </c>
      <c r="B15" s="113" t="s">
        <v>278</v>
      </c>
      <c r="C15" s="34"/>
      <c r="D15" s="117"/>
      <c r="E15" s="35"/>
      <c r="F15" s="36"/>
    </row>
    <row r="16" spans="1:7" x14ac:dyDescent="0.25">
      <c r="A16" s="112" t="s">
        <v>288</v>
      </c>
      <c r="B16" s="113" t="s">
        <v>289</v>
      </c>
      <c r="C16" s="34"/>
      <c r="D16" s="117"/>
      <c r="E16" s="35"/>
      <c r="F16" s="36"/>
    </row>
    <row r="17" spans="1:6" x14ac:dyDescent="0.25">
      <c r="A17" s="114" t="s">
        <v>290</v>
      </c>
      <c r="B17" s="115" t="s">
        <v>291</v>
      </c>
      <c r="C17" s="34" t="s">
        <v>63</v>
      </c>
      <c r="D17" s="117">
        <v>2</v>
      </c>
      <c r="E17" s="35"/>
      <c r="F17" s="36">
        <f>ROUND(D17*E17,0)</f>
        <v>0</v>
      </c>
    </row>
    <row r="18" spans="1:6" x14ac:dyDescent="0.25">
      <c r="A18" s="112" t="s">
        <v>298</v>
      </c>
      <c r="B18" s="113" t="s">
        <v>299</v>
      </c>
      <c r="C18" s="34"/>
      <c r="D18" s="117"/>
      <c r="E18" s="35"/>
      <c r="F18" s="36"/>
    </row>
    <row r="19" spans="1:6" x14ac:dyDescent="0.25">
      <c r="A19" s="114" t="s">
        <v>300</v>
      </c>
      <c r="B19" s="115" t="s">
        <v>301</v>
      </c>
      <c r="C19" s="34" t="s">
        <v>63</v>
      </c>
      <c r="D19" s="117">
        <v>3</v>
      </c>
      <c r="E19" s="35"/>
      <c r="F19" s="36">
        <f>ROUND(D19*E19,0)</f>
        <v>0</v>
      </c>
    </row>
    <row r="20" spans="1:6" x14ac:dyDescent="0.25">
      <c r="A20" s="112" t="s">
        <v>310</v>
      </c>
      <c r="B20" s="113" t="s">
        <v>311</v>
      </c>
      <c r="C20" s="34"/>
      <c r="D20" s="117"/>
      <c r="E20" s="35"/>
      <c r="F20" s="36"/>
    </row>
    <row r="21" spans="1:6" x14ac:dyDescent="0.25">
      <c r="A21" s="114" t="s">
        <v>312</v>
      </c>
      <c r="B21" s="115" t="s">
        <v>313</v>
      </c>
      <c r="C21" s="34" t="s">
        <v>63</v>
      </c>
      <c r="D21" s="117">
        <v>2</v>
      </c>
      <c r="E21" s="35"/>
      <c r="F21" s="36">
        <f>ROUND(D21*E21,0)</f>
        <v>0</v>
      </c>
    </row>
    <row r="22" spans="1:6" x14ac:dyDescent="0.25">
      <c r="A22" s="112" t="s">
        <v>316</v>
      </c>
      <c r="B22" s="113" t="s">
        <v>317</v>
      </c>
      <c r="C22" s="34"/>
      <c r="D22" s="117"/>
      <c r="E22" s="35"/>
      <c r="F22" s="36"/>
    </row>
    <row r="23" spans="1:6" x14ac:dyDescent="0.25">
      <c r="A23" s="114" t="s">
        <v>318</v>
      </c>
      <c r="B23" s="115" t="s">
        <v>319</v>
      </c>
      <c r="C23" s="34" t="s">
        <v>63</v>
      </c>
      <c r="D23" s="117">
        <v>2</v>
      </c>
      <c r="E23" s="35"/>
      <c r="F23" s="36">
        <f>ROUND(D23*E23,0)</f>
        <v>0</v>
      </c>
    </row>
    <row r="24" spans="1:6" x14ac:dyDescent="0.25">
      <c r="A24" s="112" t="s">
        <v>338</v>
      </c>
      <c r="B24" s="118" t="s">
        <v>339</v>
      </c>
      <c r="C24" s="34"/>
      <c r="D24" s="117"/>
      <c r="E24" s="35"/>
      <c r="F24" s="36"/>
    </row>
    <row r="25" spans="1:6" x14ac:dyDescent="0.25">
      <c r="A25" s="112" t="s">
        <v>340</v>
      </c>
      <c r="B25" s="118" t="s">
        <v>341</v>
      </c>
      <c r="C25" s="34"/>
      <c r="D25" s="117"/>
      <c r="E25" s="35"/>
      <c r="F25" s="36"/>
    </row>
    <row r="26" spans="1:6" x14ac:dyDescent="0.25">
      <c r="A26" s="114" t="s">
        <v>342</v>
      </c>
      <c r="B26" s="119" t="s">
        <v>343</v>
      </c>
      <c r="C26" s="34" t="s">
        <v>63</v>
      </c>
      <c r="D26" s="117">
        <v>1</v>
      </c>
      <c r="E26" s="35"/>
      <c r="F26" s="36">
        <f>ROUND(D26*E26,0)</f>
        <v>0</v>
      </c>
    </row>
    <row r="27" spans="1:6" x14ac:dyDescent="0.25">
      <c r="A27" s="112" t="s">
        <v>350</v>
      </c>
      <c r="B27" s="118" t="s">
        <v>351</v>
      </c>
      <c r="C27" s="34"/>
      <c r="D27" s="117"/>
      <c r="E27" s="35"/>
      <c r="F27" s="36"/>
    </row>
    <row r="28" spans="1:6" x14ac:dyDescent="0.25">
      <c r="A28" s="114" t="s">
        <v>352</v>
      </c>
      <c r="B28" s="119" t="s">
        <v>353</v>
      </c>
      <c r="C28" s="34" t="s">
        <v>63</v>
      </c>
      <c r="D28" s="117">
        <v>96</v>
      </c>
      <c r="E28" s="35"/>
      <c r="F28" s="36">
        <f>ROUND(D28*E28,0)</f>
        <v>0</v>
      </c>
    </row>
    <row r="29" spans="1:6" x14ac:dyDescent="0.25">
      <c r="A29" s="120" t="s">
        <v>356</v>
      </c>
      <c r="B29" s="121" t="s">
        <v>357</v>
      </c>
      <c r="C29" s="122"/>
      <c r="D29" s="117"/>
      <c r="E29" s="35"/>
      <c r="F29" s="36"/>
    </row>
    <row r="30" spans="1:6" x14ac:dyDescent="0.25">
      <c r="A30" s="123" t="s">
        <v>358</v>
      </c>
      <c r="B30" s="124" t="s">
        <v>359</v>
      </c>
      <c r="C30" s="122" t="s">
        <v>63</v>
      </c>
      <c r="D30" s="117">
        <v>96</v>
      </c>
      <c r="E30" s="35"/>
      <c r="F30" s="36">
        <f>ROUND(D30*E30,0)</f>
        <v>0</v>
      </c>
    </row>
    <row r="31" spans="1:6" x14ac:dyDescent="0.25">
      <c r="A31" s="123" t="s">
        <v>360</v>
      </c>
      <c r="B31" s="124" t="s">
        <v>361</v>
      </c>
      <c r="C31" s="122" t="s">
        <v>63</v>
      </c>
      <c r="D31" s="117">
        <v>96</v>
      </c>
      <c r="E31" s="35"/>
      <c r="F31" s="36">
        <f>ROUND(D31*E31,0)</f>
        <v>0</v>
      </c>
    </row>
    <row r="32" spans="1:6" x14ac:dyDescent="0.25">
      <c r="A32" s="123" t="s">
        <v>362</v>
      </c>
      <c r="B32" s="124" t="s">
        <v>363</v>
      </c>
      <c r="C32" s="122" t="s">
        <v>63</v>
      </c>
      <c r="D32" s="117">
        <v>96</v>
      </c>
      <c r="E32" s="35"/>
      <c r="F32" s="36">
        <f>ROUND(D32*E32,0)</f>
        <v>0</v>
      </c>
    </row>
    <row r="33" spans="1:6" x14ac:dyDescent="0.25">
      <c r="A33" s="123" t="s">
        <v>364</v>
      </c>
      <c r="B33" s="124" t="s">
        <v>365</v>
      </c>
      <c r="C33" s="122" t="s">
        <v>63</v>
      </c>
      <c r="D33" s="117">
        <v>96</v>
      </c>
      <c r="E33" s="35"/>
      <c r="F33" s="36">
        <f>ROUND(D33*E33,0)</f>
        <v>0</v>
      </c>
    </row>
    <row r="34" spans="1:6" x14ac:dyDescent="0.25">
      <c r="A34" s="120" t="s">
        <v>366</v>
      </c>
      <c r="B34" s="125" t="s">
        <v>367</v>
      </c>
      <c r="C34" s="122"/>
      <c r="D34" s="117"/>
      <c r="E34" s="35"/>
      <c r="F34" s="36"/>
    </row>
    <row r="35" spans="1:6" x14ac:dyDescent="0.25">
      <c r="A35" s="112" t="s">
        <v>503</v>
      </c>
      <c r="B35" s="113" t="s">
        <v>504</v>
      </c>
      <c r="C35" s="34"/>
      <c r="D35" s="117"/>
      <c r="E35" s="35"/>
      <c r="F35" s="36"/>
    </row>
    <row r="36" spans="1:6" x14ac:dyDescent="0.25">
      <c r="A36" s="114" t="s">
        <v>505</v>
      </c>
      <c r="B36" s="115" t="s">
        <v>506</v>
      </c>
      <c r="C36" s="34" t="s">
        <v>63</v>
      </c>
      <c r="D36" s="117">
        <v>16</v>
      </c>
      <c r="E36" s="35"/>
      <c r="F36" s="36">
        <f>ROUND(D36*E36,0)</f>
        <v>0</v>
      </c>
    </row>
    <row r="37" spans="1:6" x14ac:dyDescent="0.25">
      <c r="A37" s="110" t="s">
        <v>576</v>
      </c>
      <c r="B37" s="113" t="s">
        <v>577</v>
      </c>
      <c r="C37" s="34"/>
      <c r="D37" s="117"/>
      <c r="E37" s="35"/>
      <c r="F37" s="36"/>
    </row>
    <row r="38" spans="1:6" x14ac:dyDescent="0.25">
      <c r="A38" s="126" t="s">
        <v>578</v>
      </c>
      <c r="B38" s="115" t="s">
        <v>579</v>
      </c>
      <c r="C38" s="34" t="s">
        <v>63</v>
      </c>
      <c r="D38" s="117">
        <v>1</v>
      </c>
      <c r="E38" s="35"/>
      <c r="F38" s="36">
        <f>ROUND(D38*E38,0)</f>
        <v>0</v>
      </c>
    </row>
    <row r="39" spans="1:6" x14ac:dyDescent="0.25">
      <c r="A39" s="110" t="s">
        <v>412</v>
      </c>
      <c r="B39" s="113" t="s">
        <v>413</v>
      </c>
      <c r="C39" s="39"/>
      <c r="D39" s="117"/>
      <c r="E39" s="35"/>
      <c r="F39" s="36"/>
    </row>
    <row r="40" spans="1:6" x14ac:dyDescent="0.25">
      <c r="A40" s="110" t="s">
        <v>418</v>
      </c>
      <c r="B40" s="113" t="s">
        <v>419</v>
      </c>
      <c r="C40" s="39"/>
      <c r="D40" s="117"/>
      <c r="E40" s="35"/>
      <c r="F40" s="36"/>
    </row>
    <row r="41" spans="1:6" x14ac:dyDescent="0.25">
      <c r="A41" s="110" t="s">
        <v>551</v>
      </c>
      <c r="B41" s="113" t="s">
        <v>552</v>
      </c>
      <c r="C41" s="39"/>
      <c r="D41" s="117"/>
      <c r="E41" s="35"/>
      <c r="F41" s="36"/>
    </row>
    <row r="42" spans="1:6" x14ac:dyDescent="0.25">
      <c r="A42" s="126" t="s">
        <v>525</v>
      </c>
      <c r="B42" s="115" t="s">
        <v>526</v>
      </c>
      <c r="C42" s="39" t="s">
        <v>63</v>
      </c>
      <c r="D42" s="117">
        <v>3</v>
      </c>
      <c r="E42" s="35"/>
      <c r="F42" s="36">
        <f>ROUND(D42*E42,0)</f>
        <v>0</v>
      </c>
    </row>
    <row r="43" spans="1:6" x14ac:dyDescent="0.25">
      <c r="A43" s="110" t="s">
        <v>424</v>
      </c>
      <c r="B43" s="113" t="s">
        <v>425</v>
      </c>
      <c r="C43" s="34"/>
      <c r="D43" s="117"/>
      <c r="E43" s="35"/>
      <c r="F43" s="36"/>
    </row>
    <row r="44" spans="1:6" x14ac:dyDescent="0.25">
      <c r="A44" s="110" t="s">
        <v>426</v>
      </c>
      <c r="B44" s="113" t="s">
        <v>427</v>
      </c>
      <c r="C44" s="34"/>
      <c r="D44" s="117"/>
      <c r="E44" s="35"/>
      <c r="F44" s="36"/>
    </row>
    <row r="45" spans="1:6" x14ac:dyDescent="0.25">
      <c r="A45" s="110" t="s">
        <v>428</v>
      </c>
      <c r="B45" s="113" t="s">
        <v>429</v>
      </c>
      <c r="C45" s="34"/>
      <c r="D45" s="117"/>
      <c r="E45" s="35"/>
      <c r="F45" s="36"/>
    </row>
    <row r="46" spans="1:6" x14ac:dyDescent="0.25">
      <c r="A46" s="126" t="s">
        <v>580</v>
      </c>
      <c r="B46" s="115" t="s">
        <v>581</v>
      </c>
      <c r="C46" s="39" t="s">
        <v>63</v>
      </c>
      <c r="D46" s="117">
        <v>172</v>
      </c>
      <c r="E46" s="35"/>
      <c r="F46" s="36">
        <f>ROUND(D46*E46,0)</f>
        <v>0</v>
      </c>
    </row>
    <row r="47" spans="1:6" x14ac:dyDescent="0.25">
      <c r="A47" s="112" t="s">
        <v>455</v>
      </c>
      <c r="B47" s="113" t="s">
        <v>456</v>
      </c>
      <c r="C47" s="34"/>
      <c r="D47" s="117"/>
      <c r="E47" s="35"/>
      <c r="F47" s="36"/>
    </row>
    <row r="48" spans="1:6" x14ac:dyDescent="0.25">
      <c r="A48" s="112" t="s">
        <v>457</v>
      </c>
      <c r="B48" s="113" t="s">
        <v>458</v>
      </c>
      <c r="C48" s="34"/>
      <c r="D48" s="117"/>
      <c r="E48" s="35"/>
      <c r="F48" s="36"/>
    </row>
    <row r="49" spans="1:6" x14ac:dyDescent="0.25">
      <c r="A49" s="112" t="s">
        <v>459</v>
      </c>
      <c r="B49" s="132" t="s">
        <v>460</v>
      </c>
      <c r="C49" s="34"/>
      <c r="D49" s="117"/>
      <c r="E49" s="35"/>
      <c r="F49" s="36"/>
    </row>
    <row r="50" spans="1:6" x14ac:dyDescent="0.25">
      <c r="A50" s="114" t="s">
        <v>463</v>
      </c>
      <c r="B50" s="115" t="s">
        <v>464</v>
      </c>
      <c r="C50" s="34" t="s">
        <v>63</v>
      </c>
      <c r="D50" s="117">
        <v>1</v>
      </c>
      <c r="E50" s="35"/>
      <c r="F50" s="36">
        <f>ROUND(D50*E50,0)</f>
        <v>0</v>
      </c>
    </row>
    <row r="51" spans="1:6" x14ac:dyDescent="0.25">
      <c r="A51" s="112" t="s">
        <v>475</v>
      </c>
      <c r="B51" s="113" t="s">
        <v>95</v>
      </c>
      <c r="C51" s="34"/>
      <c r="D51" s="117"/>
      <c r="E51" s="35"/>
      <c r="F51" s="36"/>
    </row>
    <row r="52" spans="1:6" x14ac:dyDescent="0.25">
      <c r="A52" s="114" t="s">
        <v>478</v>
      </c>
      <c r="B52" s="115" t="s">
        <v>479</v>
      </c>
      <c r="C52" s="34" t="s">
        <v>63</v>
      </c>
      <c r="D52" s="117">
        <v>96</v>
      </c>
      <c r="E52" s="35"/>
      <c r="F52" s="36">
        <f>ROUND(D52*E52,0)</f>
        <v>0</v>
      </c>
    </row>
    <row r="53" spans="1:6" x14ac:dyDescent="0.25">
      <c r="A53" s="112" t="s">
        <v>529</v>
      </c>
      <c r="B53" s="113" t="s">
        <v>530</v>
      </c>
      <c r="C53" s="34"/>
      <c r="D53" s="138"/>
      <c r="E53" s="35"/>
      <c r="F53" s="36"/>
    </row>
    <row r="54" spans="1:6" x14ac:dyDescent="0.25">
      <c r="A54" s="112" t="s">
        <v>490</v>
      </c>
      <c r="B54" s="113" t="s">
        <v>491</v>
      </c>
      <c r="C54" s="34"/>
      <c r="D54" s="138"/>
      <c r="E54" s="35"/>
      <c r="F54" s="36"/>
    </row>
    <row r="55" spans="1:6" x14ac:dyDescent="0.25">
      <c r="A55" s="114" t="s">
        <v>492</v>
      </c>
      <c r="B55" s="115" t="s">
        <v>493</v>
      </c>
      <c r="C55" s="34" t="s">
        <v>63</v>
      </c>
      <c r="D55" s="138">
        <v>96</v>
      </c>
      <c r="E55" s="35"/>
      <c r="F55" s="36">
        <f>ROUND(D55*E55,0)</f>
        <v>0</v>
      </c>
    </row>
    <row r="56" spans="1:6" x14ac:dyDescent="0.25">
      <c r="A56" s="114" t="s">
        <v>494</v>
      </c>
      <c r="B56" s="115" t="s">
        <v>495</v>
      </c>
      <c r="C56" s="34" t="s">
        <v>63</v>
      </c>
      <c r="D56" s="138">
        <v>96</v>
      </c>
      <c r="E56" s="35"/>
      <c r="F56" s="36">
        <f>ROUND(D56*E56,0)</f>
        <v>0</v>
      </c>
    </row>
    <row r="57" spans="1:6" ht="15.75" thickBot="1" x14ac:dyDescent="0.3">
      <c r="A57" s="114" t="s">
        <v>496</v>
      </c>
      <c r="B57" s="115" t="s">
        <v>497</v>
      </c>
      <c r="C57" s="34" t="s">
        <v>63</v>
      </c>
      <c r="D57" s="138">
        <v>96</v>
      </c>
      <c r="E57" s="35"/>
      <c r="F57" s="36">
        <f>ROUND(D57*E57,0)</f>
        <v>0</v>
      </c>
    </row>
    <row r="58" spans="1:6" ht="15.75" thickBot="1" x14ac:dyDescent="0.3">
      <c r="A58" s="139"/>
      <c r="B58" s="196" t="s">
        <v>498</v>
      </c>
      <c r="C58" s="196"/>
      <c r="D58" s="196"/>
      <c r="E58" s="197"/>
      <c r="F58" s="140">
        <f>SUM(F12:F57)</f>
        <v>0</v>
      </c>
    </row>
  </sheetData>
  <mergeCells count="5">
    <mergeCell ref="B58:E58"/>
    <mergeCell ref="A1:F1"/>
    <mergeCell ref="A2:F2"/>
    <mergeCell ref="A4:F4"/>
    <mergeCell ref="A5:F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selection activeCell="G9" sqref="G9"/>
    </sheetView>
  </sheetViews>
  <sheetFormatPr baseColWidth="10" defaultRowHeight="15" x14ac:dyDescent="0.25"/>
  <cols>
    <col min="1" max="1" width="11.5703125" bestFit="1" customWidth="1"/>
    <col min="2" max="2" width="57.425781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3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726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10" t="s">
        <v>257</v>
      </c>
      <c r="B9" s="111" t="s">
        <v>258</v>
      </c>
      <c r="C9" s="39"/>
      <c r="D9" s="62"/>
      <c r="E9" s="35"/>
      <c r="F9" s="36"/>
    </row>
    <row r="10" spans="1:7" x14ac:dyDescent="0.25">
      <c r="A10" s="110" t="s">
        <v>259</v>
      </c>
      <c r="B10" s="111" t="s">
        <v>260</v>
      </c>
      <c r="C10" s="39"/>
      <c r="D10" s="62"/>
      <c r="E10" s="35"/>
      <c r="F10" s="36"/>
    </row>
    <row r="11" spans="1:7" x14ac:dyDescent="0.25">
      <c r="A11" s="112" t="s">
        <v>261</v>
      </c>
      <c r="B11" s="113" t="s">
        <v>262</v>
      </c>
      <c r="C11" s="34"/>
      <c r="D11" s="62"/>
      <c r="E11" s="35"/>
      <c r="F11" s="36"/>
    </row>
    <row r="12" spans="1:7" x14ac:dyDescent="0.25">
      <c r="A12" s="114" t="s">
        <v>263</v>
      </c>
      <c r="B12" s="115" t="s">
        <v>264</v>
      </c>
      <c r="C12" s="34" t="s">
        <v>11</v>
      </c>
      <c r="D12" s="116">
        <v>1673.42</v>
      </c>
      <c r="E12" s="35"/>
      <c r="F12" s="36">
        <f>ROUND(D12*E12,0)</f>
        <v>0</v>
      </c>
    </row>
    <row r="13" spans="1:7" x14ac:dyDescent="0.25">
      <c r="A13" s="112" t="s">
        <v>273</v>
      </c>
      <c r="B13" s="113" t="s">
        <v>274</v>
      </c>
      <c r="C13" s="34"/>
      <c r="D13" s="75"/>
      <c r="E13" s="35"/>
      <c r="F13" s="36"/>
    </row>
    <row r="14" spans="1:7" x14ac:dyDescent="0.25">
      <c r="A14" s="114" t="s">
        <v>275</v>
      </c>
      <c r="B14" s="115" t="s">
        <v>276</v>
      </c>
      <c r="C14" s="34" t="s">
        <v>11</v>
      </c>
      <c r="D14" s="75">
        <v>1024</v>
      </c>
      <c r="E14" s="35"/>
      <c r="F14" s="36">
        <f>ROUND(D14*E14,0)</f>
        <v>0</v>
      </c>
    </row>
    <row r="15" spans="1:7" x14ac:dyDescent="0.25">
      <c r="A15" s="112" t="s">
        <v>560</v>
      </c>
      <c r="B15" s="113" t="s">
        <v>561</v>
      </c>
      <c r="C15" s="34"/>
      <c r="D15" s="75"/>
      <c r="E15" s="35"/>
      <c r="F15" s="36"/>
    </row>
    <row r="16" spans="1:7" x14ac:dyDescent="0.25">
      <c r="A16" s="112" t="s">
        <v>562</v>
      </c>
      <c r="B16" s="113" t="s">
        <v>563</v>
      </c>
      <c r="C16" s="34"/>
      <c r="D16" s="117"/>
      <c r="E16" s="35"/>
      <c r="F16" s="36"/>
    </row>
    <row r="17" spans="1:6" x14ac:dyDescent="0.25">
      <c r="A17" s="112" t="s">
        <v>277</v>
      </c>
      <c r="B17" s="113" t="s">
        <v>278</v>
      </c>
      <c r="C17" s="34"/>
      <c r="D17" s="117"/>
      <c r="E17" s="35"/>
      <c r="F17" s="36"/>
    </row>
    <row r="18" spans="1:6" x14ac:dyDescent="0.25">
      <c r="A18" s="112" t="s">
        <v>279</v>
      </c>
      <c r="B18" s="113" t="s">
        <v>280</v>
      </c>
      <c r="C18" s="34"/>
      <c r="D18" s="117"/>
      <c r="E18" s="35"/>
      <c r="F18" s="36"/>
    </row>
    <row r="19" spans="1:6" x14ac:dyDescent="0.25">
      <c r="A19" s="114" t="s">
        <v>281</v>
      </c>
      <c r="B19" s="115" t="s">
        <v>282</v>
      </c>
      <c r="C19" s="34" t="s">
        <v>283</v>
      </c>
      <c r="D19" s="117">
        <v>6</v>
      </c>
      <c r="E19" s="35"/>
      <c r="F19" s="36">
        <f>ROUND(D19*E19,0)</f>
        <v>0</v>
      </c>
    </row>
    <row r="20" spans="1:6" x14ac:dyDescent="0.25">
      <c r="A20" s="112" t="s">
        <v>288</v>
      </c>
      <c r="B20" s="113" t="s">
        <v>289</v>
      </c>
      <c r="C20" s="34"/>
      <c r="D20" s="117"/>
      <c r="E20" s="35"/>
      <c r="F20" s="36"/>
    </row>
    <row r="21" spans="1:6" x14ac:dyDescent="0.25">
      <c r="A21" s="114" t="s">
        <v>533</v>
      </c>
      <c r="B21" s="115" t="s">
        <v>534</v>
      </c>
      <c r="C21" s="34" t="s">
        <v>63</v>
      </c>
      <c r="D21" s="117">
        <v>4</v>
      </c>
      <c r="E21" s="35"/>
      <c r="F21" s="36">
        <f>ROUND(D21*E21,0)</f>
        <v>0</v>
      </c>
    </row>
    <row r="22" spans="1:6" x14ac:dyDescent="0.25">
      <c r="A22" s="112" t="s">
        <v>537</v>
      </c>
      <c r="B22" s="113" t="s">
        <v>538</v>
      </c>
      <c r="C22" s="34"/>
      <c r="D22" s="117"/>
      <c r="E22" s="35"/>
      <c r="F22" s="36"/>
    </row>
    <row r="23" spans="1:6" x14ac:dyDescent="0.25">
      <c r="A23" s="112" t="s">
        <v>316</v>
      </c>
      <c r="B23" s="113" t="s">
        <v>317</v>
      </c>
      <c r="C23" s="34"/>
      <c r="D23" s="117"/>
      <c r="E23" s="35"/>
      <c r="F23" s="36"/>
    </row>
    <row r="24" spans="1:6" x14ac:dyDescent="0.25">
      <c r="A24" s="114" t="s">
        <v>318</v>
      </c>
      <c r="B24" s="115" t="s">
        <v>319</v>
      </c>
      <c r="C24" s="34" t="s">
        <v>63</v>
      </c>
      <c r="D24" s="117">
        <v>12</v>
      </c>
      <c r="E24" s="35"/>
      <c r="F24" s="36">
        <f>ROUND(D24*E24,0)</f>
        <v>0</v>
      </c>
    </row>
    <row r="25" spans="1:6" x14ac:dyDescent="0.25">
      <c r="A25" s="112" t="s">
        <v>338</v>
      </c>
      <c r="B25" s="118" t="s">
        <v>339</v>
      </c>
      <c r="C25" s="34"/>
      <c r="D25" s="117"/>
      <c r="E25" s="35"/>
      <c r="F25" s="36"/>
    </row>
    <row r="26" spans="1:6" x14ac:dyDescent="0.25">
      <c r="A26" s="112" t="s">
        <v>340</v>
      </c>
      <c r="B26" s="118" t="s">
        <v>341</v>
      </c>
      <c r="C26" s="34"/>
      <c r="D26" s="117"/>
      <c r="E26" s="35"/>
      <c r="F26" s="36"/>
    </row>
    <row r="27" spans="1:6" x14ac:dyDescent="0.25">
      <c r="A27" s="114" t="s">
        <v>342</v>
      </c>
      <c r="B27" s="119" t="s">
        <v>343</v>
      </c>
      <c r="C27" s="34" t="s">
        <v>63</v>
      </c>
      <c r="D27" s="117">
        <v>4</v>
      </c>
      <c r="E27" s="35"/>
      <c r="F27" s="36">
        <f>ROUND(D27*E27,0)</f>
        <v>0</v>
      </c>
    </row>
    <row r="28" spans="1:6" x14ac:dyDescent="0.25">
      <c r="A28" s="112" t="s">
        <v>350</v>
      </c>
      <c r="B28" s="118" t="s">
        <v>351</v>
      </c>
      <c r="C28" s="34"/>
      <c r="D28" s="117"/>
      <c r="E28" s="35"/>
      <c r="F28" s="36"/>
    </row>
    <row r="29" spans="1:6" x14ac:dyDescent="0.25">
      <c r="A29" s="114" t="s">
        <v>352</v>
      </c>
      <c r="B29" s="119" t="s">
        <v>353</v>
      </c>
      <c r="C29" s="34" t="s">
        <v>63</v>
      </c>
      <c r="D29" s="117">
        <v>119</v>
      </c>
      <c r="E29" s="35"/>
      <c r="F29" s="36">
        <f>ROUND(D29*E29,0)</f>
        <v>0</v>
      </c>
    </row>
    <row r="30" spans="1:6" x14ac:dyDescent="0.25">
      <c r="A30" s="114" t="s">
        <v>354</v>
      </c>
      <c r="B30" s="119" t="s">
        <v>355</v>
      </c>
      <c r="C30" s="34" t="s">
        <v>63</v>
      </c>
      <c r="D30" s="117">
        <v>9</v>
      </c>
      <c r="E30" s="35"/>
      <c r="F30" s="36">
        <f>ROUND(D30*E30,0)</f>
        <v>0</v>
      </c>
    </row>
    <row r="31" spans="1:6" x14ac:dyDescent="0.25">
      <c r="A31" s="120" t="s">
        <v>356</v>
      </c>
      <c r="B31" s="121" t="s">
        <v>357</v>
      </c>
      <c r="C31" s="122"/>
      <c r="D31" s="117"/>
      <c r="E31" s="35"/>
      <c r="F31" s="36"/>
    </row>
    <row r="32" spans="1:6" x14ac:dyDescent="0.25">
      <c r="A32" s="123" t="s">
        <v>358</v>
      </c>
      <c r="B32" s="124" t="s">
        <v>359</v>
      </c>
      <c r="C32" s="122" t="s">
        <v>63</v>
      </c>
      <c r="D32" s="117">
        <v>128</v>
      </c>
      <c r="E32" s="35"/>
      <c r="F32" s="36">
        <f>ROUND(D32*E32,0)</f>
        <v>0</v>
      </c>
    </row>
    <row r="33" spans="1:6" x14ac:dyDescent="0.25">
      <c r="A33" s="123" t="s">
        <v>360</v>
      </c>
      <c r="B33" s="124" t="s">
        <v>361</v>
      </c>
      <c r="C33" s="122" t="s">
        <v>63</v>
      </c>
      <c r="D33" s="117">
        <v>128</v>
      </c>
      <c r="E33" s="35"/>
      <c r="F33" s="36">
        <f>ROUND(D33*E33,0)</f>
        <v>0</v>
      </c>
    </row>
    <row r="34" spans="1:6" x14ac:dyDescent="0.25">
      <c r="A34" s="123" t="s">
        <v>362</v>
      </c>
      <c r="B34" s="124" t="s">
        <v>363</v>
      </c>
      <c r="C34" s="122" t="s">
        <v>63</v>
      </c>
      <c r="D34" s="117">
        <v>128</v>
      </c>
      <c r="E34" s="35"/>
      <c r="F34" s="36">
        <f>ROUND(D34*E34,0)</f>
        <v>0</v>
      </c>
    </row>
    <row r="35" spans="1:6" x14ac:dyDescent="0.25">
      <c r="A35" s="123" t="s">
        <v>364</v>
      </c>
      <c r="B35" s="124" t="s">
        <v>365</v>
      </c>
      <c r="C35" s="122" t="s">
        <v>63</v>
      </c>
      <c r="D35" s="117">
        <v>128</v>
      </c>
      <c r="E35" s="35"/>
      <c r="F35" s="36">
        <f>ROUND(D35*E35,0)</f>
        <v>0</v>
      </c>
    </row>
    <row r="36" spans="1:6" x14ac:dyDescent="0.25">
      <c r="A36" s="120" t="s">
        <v>366</v>
      </c>
      <c r="B36" s="125" t="s">
        <v>367</v>
      </c>
      <c r="C36" s="122"/>
      <c r="D36" s="117"/>
      <c r="E36" s="35"/>
      <c r="F36" s="36"/>
    </row>
    <row r="37" spans="1:6" x14ac:dyDescent="0.25">
      <c r="A37" s="112" t="s">
        <v>503</v>
      </c>
      <c r="B37" s="113" t="s">
        <v>504</v>
      </c>
      <c r="C37" s="34"/>
      <c r="D37" s="117"/>
      <c r="E37" s="35"/>
      <c r="F37" s="36"/>
    </row>
    <row r="38" spans="1:6" x14ac:dyDescent="0.25">
      <c r="A38" s="114" t="s">
        <v>505</v>
      </c>
      <c r="B38" s="115" t="s">
        <v>506</v>
      </c>
      <c r="C38" s="34" t="s">
        <v>63</v>
      </c>
      <c r="D38" s="117">
        <v>22</v>
      </c>
      <c r="E38" s="35"/>
      <c r="F38" s="36">
        <f>ROUND(D38*E38,0)</f>
        <v>0</v>
      </c>
    </row>
    <row r="39" spans="1:6" x14ac:dyDescent="0.25">
      <c r="A39" s="114" t="s">
        <v>507</v>
      </c>
      <c r="B39" s="115" t="s">
        <v>508</v>
      </c>
      <c r="C39" s="34" t="s">
        <v>63</v>
      </c>
      <c r="D39" s="117">
        <v>4</v>
      </c>
      <c r="E39" s="35"/>
      <c r="F39" s="36">
        <f>ROUND(D39*E39,0)</f>
        <v>0</v>
      </c>
    </row>
    <row r="40" spans="1:6" x14ac:dyDescent="0.25">
      <c r="A40" s="110" t="s">
        <v>368</v>
      </c>
      <c r="B40" s="111" t="s">
        <v>369</v>
      </c>
      <c r="C40" s="39"/>
      <c r="D40" s="75"/>
      <c r="E40" s="35"/>
      <c r="F40" s="36"/>
    </row>
    <row r="41" spans="1:6" x14ac:dyDescent="0.25">
      <c r="A41" s="126" t="s">
        <v>511</v>
      </c>
      <c r="B41" s="127" t="s">
        <v>512</v>
      </c>
      <c r="C41" s="39" t="s">
        <v>11</v>
      </c>
      <c r="D41" s="63">
        <v>12.11</v>
      </c>
      <c r="E41" s="35"/>
      <c r="F41" s="36">
        <f>ROUND(D41*E41,0)</f>
        <v>0</v>
      </c>
    </row>
    <row r="42" spans="1:6" x14ac:dyDescent="0.25">
      <c r="A42" s="126" t="s">
        <v>582</v>
      </c>
      <c r="B42" s="127" t="s">
        <v>583</v>
      </c>
      <c r="C42" s="39" t="s">
        <v>11</v>
      </c>
      <c r="D42" s="145">
        <v>3</v>
      </c>
      <c r="E42" s="35"/>
      <c r="F42" s="36">
        <f>ROUND(D42*E42,0)</f>
        <v>0</v>
      </c>
    </row>
    <row r="43" spans="1:6" x14ac:dyDescent="0.25">
      <c r="A43" s="129" t="s">
        <v>374</v>
      </c>
      <c r="B43" s="130" t="s">
        <v>375</v>
      </c>
      <c r="C43" s="81"/>
      <c r="D43" s="131"/>
      <c r="E43" s="82"/>
      <c r="F43" s="83"/>
    </row>
    <row r="44" spans="1:6" x14ac:dyDescent="0.25">
      <c r="A44" s="112" t="s">
        <v>376</v>
      </c>
      <c r="B44" s="113" t="s">
        <v>377</v>
      </c>
      <c r="C44" s="34"/>
      <c r="D44" s="117"/>
      <c r="E44" s="35"/>
      <c r="F44" s="36"/>
    </row>
    <row r="45" spans="1:6" x14ac:dyDescent="0.25">
      <c r="A45" s="112" t="s">
        <v>378</v>
      </c>
      <c r="B45" s="113" t="s">
        <v>379</v>
      </c>
      <c r="C45" s="39"/>
      <c r="D45" s="117"/>
      <c r="E45" s="35"/>
      <c r="F45" s="36"/>
    </row>
    <row r="46" spans="1:6" x14ac:dyDescent="0.25">
      <c r="A46" s="114" t="s">
        <v>515</v>
      </c>
      <c r="B46" s="115" t="s">
        <v>516</v>
      </c>
      <c r="C46" s="39" t="s">
        <v>63</v>
      </c>
      <c r="D46" s="117">
        <v>1</v>
      </c>
      <c r="E46" s="35"/>
      <c r="F46" s="36">
        <f>ROUND(D46*E46,0)</f>
        <v>0</v>
      </c>
    </row>
    <row r="47" spans="1:6" x14ac:dyDescent="0.25">
      <c r="A47" s="114" t="s">
        <v>584</v>
      </c>
      <c r="B47" s="115" t="s">
        <v>585</v>
      </c>
      <c r="C47" s="39" t="s">
        <v>63</v>
      </c>
      <c r="D47" s="117">
        <v>1</v>
      </c>
      <c r="E47" s="35"/>
      <c r="F47" s="36">
        <f>ROUND(D47*E47,0)</f>
        <v>0</v>
      </c>
    </row>
    <row r="48" spans="1:6" x14ac:dyDescent="0.25">
      <c r="A48" s="112" t="s">
        <v>388</v>
      </c>
      <c r="B48" s="113" t="s">
        <v>389</v>
      </c>
      <c r="C48" s="39" t="s">
        <v>63</v>
      </c>
      <c r="D48" s="117"/>
      <c r="E48" s="35"/>
      <c r="F48" s="36"/>
    </row>
    <row r="49" spans="1:6" x14ac:dyDescent="0.25">
      <c r="A49" s="112" t="s">
        <v>392</v>
      </c>
      <c r="B49" s="113" t="s">
        <v>393</v>
      </c>
      <c r="C49" s="39" t="s">
        <v>63</v>
      </c>
      <c r="D49" s="117"/>
      <c r="E49" s="35"/>
      <c r="F49" s="36"/>
    </row>
    <row r="50" spans="1:6" x14ac:dyDescent="0.25">
      <c r="A50" s="114" t="s">
        <v>394</v>
      </c>
      <c r="B50" s="115" t="s">
        <v>395</v>
      </c>
      <c r="C50" s="39" t="s">
        <v>63</v>
      </c>
      <c r="D50" s="117">
        <v>1</v>
      </c>
      <c r="E50" s="35"/>
      <c r="F50" s="36">
        <f>ROUND(D50*E50,0)</f>
        <v>0</v>
      </c>
    </row>
    <row r="51" spans="1:6" x14ac:dyDescent="0.25">
      <c r="A51" s="114" t="s">
        <v>568</v>
      </c>
      <c r="B51" s="115" t="s">
        <v>569</v>
      </c>
      <c r="C51" s="39" t="s">
        <v>63</v>
      </c>
      <c r="D51" s="117">
        <v>1</v>
      </c>
      <c r="E51" s="35"/>
      <c r="F51" s="36">
        <f>ROUND(D51*E51,0)</f>
        <v>0</v>
      </c>
    </row>
    <row r="52" spans="1:6" x14ac:dyDescent="0.25">
      <c r="A52" s="110" t="s">
        <v>586</v>
      </c>
      <c r="B52" s="113" t="s">
        <v>587</v>
      </c>
      <c r="C52" s="39"/>
      <c r="D52" s="117"/>
      <c r="E52" s="35"/>
      <c r="F52" s="36"/>
    </row>
    <row r="53" spans="1:6" x14ac:dyDescent="0.25">
      <c r="A53" s="110" t="s">
        <v>588</v>
      </c>
      <c r="B53" s="111" t="s">
        <v>589</v>
      </c>
      <c r="C53" s="39"/>
      <c r="D53" s="117"/>
      <c r="E53" s="35"/>
      <c r="F53" s="36"/>
    </row>
    <row r="54" spans="1:6" x14ac:dyDescent="0.25">
      <c r="A54" s="126" t="s">
        <v>590</v>
      </c>
      <c r="B54" s="127" t="s">
        <v>591</v>
      </c>
      <c r="C54" s="39" t="s">
        <v>63</v>
      </c>
      <c r="D54" s="117">
        <v>1</v>
      </c>
      <c r="E54" s="35"/>
      <c r="F54" s="36">
        <f>ROUND(D54*E54,0)</f>
        <v>0</v>
      </c>
    </row>
    <row r="55" spans="1:6" x14ac:dyDescent="0.25">
      <c r="A55" s="110" t="s">
        <v>592</v>
      </c>
      <c r="B55" s="111" t="s">
        <v>593</v>
      </c>
      <c r="C55" s="39"/>
      <c r="D55" s="117"/>
      <c r="E55" s="35"/>
      <c r="F55" s="36"/>
    </row>
    <row r="56" spans="1:6" x14ac:dyDescent="0.25">
      <c r="A56" s="126" t="s">
        <v>594</v>
      </c>
      <c r="B56" s="127" t="s">
        <v>591</v>
      </c>
      <c r="C56" s="39" t="s">
        <v>63</v>
      </c>
      <c r="D56" s="117">
        <v>2</v>
      </c>
      <c r="E56" s="35"/>
      <c r="F56" s="36">
        <f>ROUND(D56*E56,0)</f>
        <v>0</v>
      </c>
    </row>
    <row r="57" spans="1:6" x14ac:dyDescent="0.25">
      <c r="A57" s="110" t="s">
        <v>570</v>
      </c>
      <c r="B57" s="111" t="s">
        <v>571</v>
      </c>
      <c r="C57" s="39"/>
      <c r="D57" s="117"/>
      <c r="E57" s="35"/>
      <c r="F57" s="36"/>
    </row>
    <row r="58" spans="1:6" x14ac:dyDescent="0.25">
      <c r="A58" s="126" t="s">
        <v>572</v>
      </c>
      <c r="B58" s="111" t="s">
        <v>573</v>
      </c>
      <c r="C58" s="39"/>
      <c r="D58" s="117"/>
      <c r="E58" s="35"/>
      <c r="F58" s="36"/>
    </row>
    <row r="59" spans="1:6" x14ac:dyDescent="0.25">
      <c r="A59" s="126" t="s">
        <v>595</v>
      </c>
      <c r="B59" s="115" t="s">
        <v>596</v>
      </c>
      <c r="C59" s="39" t="s">
        <v>63</v>
      </c>
      <c r="D59" s="117">
        <v>1</v>
      </c>
      <c r="E59" s="35"/>
      <c r="F59" s="36">
        <f>ROUND(D59*E59,0)</f>
        <v>0</v>
      </c>
    </row>
    <row r="60" spans="1:6" x14ac:dyDescent="0.25">
      <c r="A60" s="110" t="s">
        <v>412</v>
      </c>
      <c r="B60" s="113" t="s">
        <v>413</v>
      </c>
      <c r="C60" s="39"/>
      <c r="D60" s="117"/>
      <c r="E60" s="35"/>
      <c r="F60" s="36"/>
    </row>
    <row r="61" spans="1:6" x14ac:dyDescent="0.25">
      <c r="A61" s="110" t="s">
        <v>418</v>
      </c>
      <c r="B61" s="113" t="s">
        <v>419</v>
      </c>
      <c r="C61" s="39"/>
      <c r="D61" s="117"/>
      <c r="E61" s="35"/>
      <c r="F61" s="36"/>
    </row>
    <row r="62" spans="1:6" x14ac:dyDescent="0.25">
      <c r="A62" s="110" t="s">
        <v>551</v>
      </c>
      <c r="B62" s="113" t="s">
        <v>552</v>
      </c>
      <c r="C62" s="39"/>
      <c r="D62" s="117"/>
      <c r="E62" s="35"/>
      <c r="F62" s="36"/>
    </row>
    <row r="63" spans="1:6" x14ac:dyDescent="0.25">
      <c r="A63" s="126" t="s">
        <v>523</v>
      </c>
      <c r="B63" s="115" t="s">
        <v>524</v>
      </c>
      <c r="C63" s="39" t="s">
        <v>63</v>
      </c>
      <c r="D63" s="117"/>
      <c r="E63" s="35"/>
      <c r="F63" s="36">
        <v>0</v>
      </c>
    </row>
    <row r="64" spans="1:6" x14ac:dyDescent="0.25">
      <c r="A64" s="126" t="s">
        <v>525</v>
      </c>
      <c r="B64" s="115" t="s">
        <v>526</v>
      </c>
      <c r="C64" s="39" t="s">
        <v>63</v>
      </c>
      <c r="D64" s="117">
        <v>11</v>
      </c>
      <c r="E64" s="35"/>
      <c r="F64" s="36">
        <f>ROUND(D64*E64,0)</f>
        <v>0</v>
      </c>
    </row>
    <row r="65" spans="1:6" x14ac:dyDescent="0.25">
      <c r="A65" s="126" t="s">
        <v>553</v>
      </c>
      <c r="B65" s="115" t="s">
        <v>554</v>
      </c>
      <c r="C65" s="39" t="s">
        <v>63</v>
      </c>
      <c r="D65" s="117">
        <v>1</v>
      </c>
      <c r="E65" s="35"/>
      <c r="F65" s="36">
        <f>ROUND(D65*E65,0)</f>
        <v>0</v>
      </c>
    </row>
    <row r="66" spans="1:6" x14ac:dyDescent="0.25">
      <c r="A66" s="126" t="s">
        <v>527</v>
      </c>
      <c r="B66" s="115" t="s">
        <v>528</v>
      </c>
      <c r="C66" s="39" t="s">
        <v>63</v>
      </c>
      <c r="D66" s="117">
        <v>2</v>
      </c>
      <c r="E66" s="35"/>
      <c r="F66" s="36">
        <f>ROUND(D66*E66,0)</f>
        <v>0</v>
      </c>
    </row>
    <row r="67" spans="1:6" x14ac:dyDescent="0.25">
      <c r="A67" s="129" t="s">
        <v>432</v>
      </c>
      <c r="B67" s="130" t="s">
        <v>433</v>
      </c>
      <c r="C67" s="81"/>
      <c r="D67" s="131"/>
      <c r="E67" s="82"/>
      <c r="F67" s="83"/>
    </row>
    <row r="68" spans="1:6" x14ac:dyDescent="0.25">
      <c r="A68" s="112" t="s">
        <v>438</v>
      </c>
      <c r="B68" s="113" t="s">
        <v>439</v>
      </c>
      <c r="C68" s="34"/>
      <c r="D68" s="117"/>
      <c r="E68" s="35"/>
      <c r="F68" s="36"/>
    </row>
    <row r="69" spans="1:6" x14ac:dyDescent="0.25">
      <c r="A69" s="112" t="s">
        <v>438</v>
      </c>
      <c r="B69" s="113" t="s">
        <v>442</v>
      </c>
      <c r="C69" s="34"/>
      <c r="D69" s="117"/>
      <c r="E69" s="35"/>
      <c r="F69" s="36"/>
    </row>
    <row r="70" spans="1:6" x14ac:dyDescent="0.25">
      <c r="A70" s="114" t="s">
        <v>443</v>
      </c>
      <c r="B70" s="115" t="s">
        <v>444</v>
      </c>
      <c r="C70" s="39" t="s">
        <v>63</v>
      </c>
      <c r="D70" s="117">
        <v>2</v>
      </c>
      <c r="E70" s="35"/>
      <c r="F70" s="36">
        <f>ROUND(D70*E70,0)</f>
        <v>0</v>
      </c>
    </row>
    <row r="71" spans="1:6" x14ac:dyDescent="0.25">
      <c r="A71" s="112" t="s">
        <v>445</v>
      </c>
      <c r="B71" s="113" t="s">
        <v>446</v>
      </c>
      <c r="C71" s="34"/>
      <c r="D71" s="117"/>
      <c r="E71" s="35"/>
      <c r="F71" s="36"/>
    </row>
    <row r="72" spans="1:6" x14ac:dyDescent="0.25">
      <c r="A72" s="112" t="s">
        <v>451</v>
      </c>
      <c r="B72" s="113" t="s">
        <v>452</v>
      </c>
      <c r="C72" s="34"/>
      <c r="D72" s="117"/>
      <c r="E72" s="35"/>
      <c r="F72" s="36"/>
    </row>
    <row r="73" spans="1:6" x14ac:dyDescent="0.25">
      <c r="A73" s="114" t="s">
        <v>453</v>
      </c>
      <c r="B73" s="115" t="s">
        <v>454</v>
      </c>
      <c r="C73" s="39" t="s">
        <v>63</v>
      </c>
      <c r="D73" s="117">
        <v>2</v>
      </c>
      <c r="E73" s="35"/>
      <c r="F73" s="36">
        <f>ROUND(D73*E73,0)</f>
        <v>0</v>
      </c>
    </row>
    <row r="74" spans="1:6" x14ac:dyDescent="0.25">
      <c r="A74" s="112" t="s">
        <v>455</v>
      </c>
      <c r="B74" s="113" t="s">
        <v>456</v>
      </c>
      <c r="C74" s="34"/>
      <c r="D74" s="117"/>
      <c r="E74" s="35"/>
      <c r="F74" s="36"/>
    </row>
    <row r="75" spans="1:6" x14ac:dyDescent="0.25">
      <c r="A75" s="112" t="s">
        <v>457</v>
      </c>
      <c r="B75" s="113" t="s">
        <v>458</v>
      </c>
      <c r="C75" s="34"/>
      <c r="D75" s="117"/>
      <c r="E75" s="35"/>
      <c r="F75" s="36"/>
    </row>
    <row r="76" spans="1:6" x14ac:dyDescent="0.25">
      <c r="A76" s="112" t="s">
        <v>459</v>
      </c>
      <c r="B76" s="132" t="s">
        <v>460</v>
      </c>
      <c r="C76" s="34"/>
      <c r="D76" s="117"/>
      <c r="E76" s="35"/>
      <c r="F76" s="36"/>
    </row>
    <row r="77" spans="1:6" x14ac:dyDescent="0.25">
      <c r="A77" s="114" t="s">
        <v>463</v>
      </c>
      <c r="B77" s="115" t="s">
        <v>464</v>
      </c>
      <c r="C77" s="34" t="s">
        <v>63</v>
      </c>
      <c r="D77" s="117">
        <v>4</v>
      </c>
      <c r="E77" s="35"/>
      <c r="F77" s="36">
        <f>ROUND(D77*E77,0)</f>
        <v>0</v>
      </c>
    </row>
    <row r="78" spans="1:6" x14ac:dyDescent="0.25">
      <c r="A78" s="112" t="s">
        <v>475</v>
      </c>
      <c r="B78" s="113" t="s">
        <v>95</v>
      </c>
      <c r="C78" s="34"/>
      <c r="D78" s="117"/>
      <c r="E78" s="35"/>
      <c r="F78" s="36"/>
    </row>
    <row r="79" spans="1:6" x14ac:dyDescent="0.25">
      <c r="A79" s="114" t="s">
        <v>478</v>
      </c>
      <c r="B79" s="115" t="s">
        <v>479</v>
      </c>
      <c r="C79" s="34" t="s">
        <v>63</v>
      </c>
      <c r="D79" s="117">
        <v>128</v>
      </c>
      <c r="E79" s="35"/>
      <c r="F79" s="36">
        <f>ROUND(D79*E79,0)</f>
        <v>0</v>
      </c>
    </row>
    <row r="80" spans="1:6" x14ac:dyDescent="0.25">
      <c r="A80" s="112" t="s">
        <v>529</v>
      </c>
      <c r="B80" s="113" t="s">
        <v>530</v>
      </c>
      <c r="C80" s="34"/>
      <c r="D80" s="138"/>
      <c r="E80" s="35"/>
      <c r="F80" s="36"/>
    </row>
    <row r="81" spans="1:6" x14ac:dyDescent="0.25">
      <c r="A81" s="112" t="s">
        <v>490</v>
      </c>
      <c r="B81" s="113" t="s">
        <v>491</v>
      </c>
      <c r="C81" s="34"/>
      <c r="D81" s="138"/>
      <c r="E81" s="35"/>
      <c r="F81" s="36"/>
    </row>
    <row r="82" spans="1:6" x14ac:dyDescent="0.25">
      <c r="A82" s="114" t="s">
        <v>492</v>
      </c>
      <c r="B82" s="115" t="s">
        <v>493</v>
      </c>
      <c r="C82" s="34" t="s">
        <v>63</v>
      </c>
      <c r="D82" s="138">
        <v>128</v>
      </c>
      <c r="E82" s="35"/>
      <c r="F82" s="36">
        <f>ROUND(D82*E82,0)</f>
        <v>0</v>
      </c>
    </row>
    <row r="83" spans="1:6" x14ac:dyDescent="0.25">
      <c r="A83" s="114" t="s">
        <v>494</v>
      </c>
      <c r="B83" s="115" t="s">
        <v>495</v>
      </c>
      <c r="C83" s="34" t="s">
        <v>63</v>
      </c>
      <c r="D83" s="138">
        <v>128</v>
      </c>
      <c r="E83" s="35"/>
      <c r="F83" s="36">
        <f>ROUND(D83*E83,0)</f>
        <v>0</v>
      </c>
    </row>
    <row r="84" spans="1:6" x14ac:dyDescent="0.25">
      <c r="A84" s="114" t="s">
        <v>496</v>
      </c>
      <c r="B84" s="115" t="s">
        <v>497</v>
      </c>
      <c r="C84" s="34" t="s">
        <v>63</v>
      </c>
      <c r="D84" s="138">
        <v>128</v>
      </c>
      <c r="E84" s="35"/>
      <c r="F84" s="36">
        <f>ROUND(D84*E84,0)</f>
        <v>0</v>
      </c>
    </row>
    <row r="85" spans="1:6" x14ac:dyDescent="0.25">
      <c r="A85" s="146" t="s">
        <v>597</v>
      </c>
      <c r="B85" s="147" t="s">
        <v>598</v>
      </c>
      <c r="C85" s="148"/>
      <c r="D85" s="149"/>
      <c r="E85" s="148"/>
      <c r="F85" s="150"/>
    </row>
    <row r="86" spans="1:6" ht="15.75" thickBot="1" x14ac:dyDescent="0.3">
      <c r="A86" s="151" t="s">
        <v>599</v>
      </c>
      <c r="B86" s="152" t="s">
        <v>600</v>
      </c>
      <c r="C86" s="34" t="s">
        <v>601</v>
      </c>
      <c r="D86" s="74">
        <v>109.3</v>
      </c>
      <c r="E86" s="35"/>
      <c r="F86" s="36">
        <f>ROUND(D86*E86,0)</f>
        <v>0</v>
      </c>
    </row>
    <row r="87" spans="1:6" ht="15.75" thickBot="1" x14ac:dyDescent="0.3">
      <c r="A87" s="139"/>
      <c r="B87" s="196" t="s">
        <v>498</v>
      </c>
      <c r="C87" s="196"/>
      <c r="D87" s="196"/>
      <c r="E87" s="197"/>
      <c r="F87" s="140">
        <f>SUM(F12:F86)</f>
        <v>0</v>
      </c>
    </row>
  </sheetData>
  <mergeCells count="5">
    <mergeCell ref="B87:E87"/>
    <mergeCell ref="A1:F1"/>
    <mergeCell ref="A2:F2"/>
    <mergeCell ref="A4:F4"/>
    <mergeCell ref="A5:F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activeCell="H1" sqref="H1:H1048576"/>
    </sheetView>
  </sheetViews>
  <sheetFormatPr baseColWidth="10" defaultRowHeight="15" x14ac:dyDescent="0.25"/>
  <cols>
    <col min="1" max="1" width="11.5703125" bestFit="1" customWidth="1"/>
    <col min="2" max="2" width="57.425781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3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727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10" t="s">
        <v>257</v>
      </c>
      <c r="B9" s="111" t="s">
        <v>258</v>
      </c>
      <c r="C9" s="39"/>
      <c r="D9" s="62"/>
      <c r="E9" s="35"/>
      <c r="F9" s="36"/>
    </row>
    <row r="10" spans="1:7" x14ac:dyDescent="0.25">
      <c r="A10" s="110" t="s">
        <v>259</v>
      </c>
      <c r="B10" s="111" t="s">
        <v>260</v>
      </c>
      <c r="C10" s="39"/>
      <c r="D10" s="62"/>
      <c r="E10" s="35"/>
      <c r="F10" s="36"/>
    </row>
    <row r="11" spans="1:7" x14ac:dyDescent="0.25">
      <c r="A11" s="112" t="s">
        <v>261</v>
      </c>
      <c r="B11" s="113" t="s">
        <v>262</v>
      </c>
      <c r="C11" s="34"/>
      <c r="D11" s="62"/>
      <c r="E11" s="35"/>
      <c r="F11" s="36"/>
    </row>
    <row r="12" spans="1:7" x14ac:dyDescent="0.25">
      <c r="A12" s="114" t="s">
        <v>263</v>
      </c>
      <c r="B12" s="115" t="s">
        <v>264</v>
      </c>
      <c r="C12" s="34" t="s">
        <v>11</v>
      </c>
      <c r="D12" s="153">
        <v>3542.8</v>
      </c>
      <c r="E12" s="35"/>
      <c r="F12" s="36">
        <f>ROUND(D12*E12,0)</f>
        <v>0</v>
      </c>
    </row>
    <row r="13" spans="1:7" x14ac:dyDescent="0.25">
      <c r="A13" s="114" t="s">
        <v>267</v>
      </c>
      <c r="B13" s="115" t="s">
        <v>268</v>
      </c>
      <c r="C13" s="34" t="s">
        <v>11</v>
      </c>
      <c r="D13" s="116">
        <v>84.89</v>
      </c>
      <c r="E13" s="35"/>
      <c r="F13" s="36">
        <f>ROUND(D13*E13,0)</f>
        <v>0</v>
      </c>
    </row>
    <row r="14" spans="1:7" x14ac:dyDescent="0.25">
      <c r="A14" s="112" t="s">
        <v>273</v>
      </c>
      <c r="B14" s="113" t="s">
        <v>274</v>
      </c>
      <c r="C14" s="34"/>
      <c r="D14" s="75"/>
      <c r="E14" s="35"/>
      <c r="F14" s="36"/>
    </row>
    <row r="15" spans="1:7" x14ac:dyDescent="0.25">
      <c r="A15" s="114" t="s">
        <v>275</v>
      </c>
      <c r="B15" s="115" t="s">
        <v>276</v>
      </c>
      <c r="C15" s="34" t="s">
        <v>11</v>
      </c>
      <c r="D15" s="75">
        <v>3264</v>
      </c>
      <c r="E15" s="35"/>
      <c r="F15" s="36">
        <f>ROUND(D15*E15,0)</f>
        <v>0</v>
      </c>
    </row>
    <row r="16" spans="1:7" x14ac:dyDescent="0.25">
      <c r="A16" s="112" t="s">
        <v>560</v>
      </c>
      <c r="B16" s="113" t="s">
        <v>561</v>
      </c>
      <c r="C16" s="34"/>
      <c r="D16" s="75"/>
      <c r="E16" s="35"/>
      <c r="F16" s="36"/>
    </row>
    <row r="17" spans="1:6" x14ac:dyDescent="0.25">
      <c r="A17" s="112" t="s">
        <v>562</v>
      </c>
      <c r="B17" s="113" t="s">
        <v>563</v>
      </c>
      <c r="C17" s="34"/>
      <c r="D17" s="117"/>
      <c r="E17" s="35"/>
      <c r="F17" s="36"/>
    </row>
    <row r="18" spans="1:6" x14ac:dyDescent="0.25">
      <c r="A18" s="112" t="s">
        <v>277</v>
      </c>
      <c r="B18" s="113" t="s">
        <v>278</v>
      </c>
      <c r="C18" s="34"/>
      <c r="D18" s="117"/>
      <c r="E18" s="35"/>
      <c r="F18" s="36"/>
    </row>
    <row r="19" spans="1:6" x14ac:dyDescent="0.25">
      <c r="A19" s="114" t="s">
        <v>281</v>
      </c>
      <c r="B19" s="115" t="s">
        <v>282</v>
      </c>
      <c r="C19" s="34" t="s">
        <v>283</v>
      </c>
      <c r="D19" s="117">
        <v>17</v>
      </c>
      <c r="E19" s="35"/>
      <c r="F19" s="36">
        <f>ROUND(D19*E19,0)</f>
        <v>0</v>
      </c>
    </row>
    <row r="20" spans="1:6" x14ac:dyDescent="0.25">
      <c r="A20" s="114" t="s">
        <v>284</v>
      </c>
      <c r="B20" s="115" t="s">
        <v>285</v>
      </c>
      <c r="C20" s="34" t="s">
        <v>283</v>
      </c>
      <c r="D20" s="117">
        <v>3</v>
      </c>
      <c r="E20" s="35"/>
      <c r="F20" s="36">
        <f>ROUND(D20*E20,0)</f>
        <v>0</v>
      </c>
    </row>
    <row r="21" spans="1:6" x14ac:dyDescent="0.25">
      <c r="A21" s="112" t="s">
        <v>288</v>
      </c>
      <c r="B21" s="113" t="s">
        <v>289</v>
      </c>
      <c r="C21" s="34"/>
      <c r="D21" s="117"/>
      <c r="E21" s="35"/>
      <c r="F21" s="36"/>
    </row>
    <row r="22" spans="1:6" x14ac:dyDescent="0.25">
      <c r="A22" s="114" t="s">
        <v>290</v>
      </c>
      <c r="B22" s="115" t="s">
        <v>291</v>
      </c>
      <c r="C22" s="34" t="s">
        <v>63</v>
      </c>
      <c r="D22" s="117">
        <v>3</v>
      </c>
      <c r="E22" s="35"/>
      <c r="F22" s="36">
        <f>ROUND(D22*E22,0)</f>
        <v>0</v>
      </c>
    </row>
    <row r="23" spans="1:6" x14ac:dyDescent="0.25">
      <c r="A23" s="112" t="s">
        <v>537</v>
      </c>
      <c r="B23" s="113" t="s">
        <v>538</v>
      </c>
      <c r="C23" s="34"/>
      <c r="D23" s="117"/>
      <c r="E23" s="35"/>
      <c r="F23" s="36"/>
    </row>
    <row r="24" spans="1:6" x14ac:dyDescent="0.25">
      <c r="A24" s="112" t="s">
        <v>316</v>
      </c>
      <c r="B24" s="113" t="s">
        <v>317</v>
      </c>
      <c r="C24" s="34"/>
      <c r="D24" s="117"/>
      <c r="E24" s="35"/>
      <c r="F24" s="36"/>
    </row>
    <row r="25" spans="1:6" x14ac:dyDescent="0.25">
      <c r="A25" s="114" t="s">
        <v>318</v>
      </c>
      <c r="B25" s="115" t="s">
        <v>319</v>
      </c>
      <c r="C25" s="34" t="s">
        <v>63</v>
      </c>
      <c r="D25" s="117">
        <v>39</v>
      </c>
      <c r="E25" s="35"/>
      <c r="F25" s="36">
        <f>ROUND(D25*E25,0)</f>
        <v>0</v>
      </c>
    </row>
    <row r="26" spans="1:6" x14ac:dyDescent="0.25">
      <c r="A26" s="114" t="s">
        <v>320</v>
      </c>
      <c r="B26" s="115" t="s">
        <v>321</v>
      </c>
      <c r="C26" s="34" t="s">
        <v>63</v>
      </c>
      <c r="D26" s="117">
        <v>3</v>
      </c>
      <c r="E26" s="35"/>
      <c r="F26" s="36">
        <f>ROUND(D26*E26,0)</f>
        <v>0</v>
      </c>
    </row>
    <row r="27" spans="1:6" x14ac:dyDescent="0.25">
      <c r="A27" s="112" t="s">
        <v>338</v>
      </c>
      <c r="B27" s="118" t="s">
        <v>339</v>
      </c>
      <c r="C27" s="34"/>
      <c r="D27" s="117"/>
      <c r="E27" s="35"/>
      <c r="F27" s="36"/>
    </row>
    <row r="28" spans="1:6" x14ac:dyDescent="0.25">
      <c r="A28" s="112" t="s">
        <v>340</v>
      </c>
      <c r="B28" s="118" t="s">
        <v>341</v>
      </c>
      <c r="C28" s="34"/>
      <c r="D28" s="117"/>
      <c r="E28" s="35"/>
      <c r="F28" s="36"/>
    </row>
    <row r="29" spans="1:6" x14ac:dyDescent="0.25">
      <c r="A29" s="114" t="s">
        <v>342</v>
      </c>
      <c r="B29" s="119" t="s">
        <v>343</v>
      </c>
      <c r="C29" s="34" t="s">
        <v>63</v>
      </c>
      <c r="D29" s="117">
        <v>3</v>
      </c>
      <c r="E29" s="35"/>
      <c r="F29" s="36">
        <f>ROUND(D29*E29,0)</f>
        <v>0</v>
      </c>
    </row>
    <row r="30" spans="1:6" x14ac:dyDescent="0.25">
      <c r="A30" s="114" t="s">
        <v>346</v>
      </c>
      <c r="B30" s="119" t="s">
        <v>347</v>
      </c>
      <c r="C30" s="34" t="s">
        <v>63</v>
      </c>
      <c r="D30" s="117">
        <v>1</v>
      </c>
      <c r="E30" s="35"/>
      <c r="F30" s="36">
        <f>ROUND(D30*E30,0)</f>
        <v>0</v>
      </c>
    </row>
    <row r="31" spans="1:6" x14ac:dyDescent="0.25">
      <c r="A31" s="112" t="s">
        <v>350</v>
      </c>
      <c r="B31" s="118" t="s">
        <v>351</v>
      </c>
      <c r="C31" s="34"/>
      <c r="D31" s="117"/>
      <c r="E31" s="35"/>
      <c r="F31" s="36"/>
    </row>
    <row r="32" spans="1:6" x14ac:dyDescent="0.25">
      <c r="A32" s="114" t="s">
        <v>352</v>
      </c>
      <c r="B32" s="119" t="s">
        <v>353</v>
      </c>
      <c r="C32" s="34" t="s">
        <v>63</v>
      </c>
      <c r="D32" s="117">
        <v>408</v>
      </c>
      <c r="E32" s="35"/>
      <c r="F32" s="36">
        <f>ROUND(D32*E32,0)</f>
        <v>0</v>
      </c>
    </row>
    <row r="33" spans="1:6" x14ac:dyDescent="0.25">
      <c r="A33" s="120" t="s">
        <v>356</v>
      </c>
      <c r="B33" s="121" t="s">
        <v>357</v>
      </c>
      <c r="C33" s="122"/>
      <c r="D33" s="117"/>
      <c r="E33" s="35"/>
      <c r="F33" s="36"/>
    </row>
    <row r="34" spans="1:6" x14ac:dyDescent="0.25">
      <c r="A34" s="123" t="s">
        <v>358</v>
      </c>
      <c r="B34" s="124" t="s">
        <v>359</v>
      </c>
      <c r="C34" s="122" t="s">
        <v>63</v>
      </c>
      <c r="D34" s="117">
        <v>408</v>
      </c>
      <c r="E34" s="35"/>
      <c r="F34" s="36">
        <f>ROUND(D34*E34,0)</f>
        <v>0</v>
      </c>
    </row>
    <row r="35" spans="1:6" x14ac:dyDescent="0.25">
      <c r="A35" s="123" t="s">
        <v>360</v>
      </c>
      <c r="B35" s="124" t="s">
        <v>361</v>
      </c>
      <c r="C35" s="122" t="s">
        <v>63</v>
      </c>
      <c r="D35" s="117">
        <v>408</v>
      </c>
      <c r="E35" s="35"/>
      <c r="F35" s="36">
        <f>ROUND(D35*E35,0)</f>
        <v>0</v>
      </c>
    </row>
    <row r="36" spans="1:6" x14ac:dyDescent="0.25">
      <c r="A36" s="123" t="s">
        <v>362</v>
      </c>
      <c r="B36" s="124" t="s">
        <v>363</v>
      </c>
      <c r="C36" s="122" t="s">
        <v>63</v>
      </c>
      <c r="D36" s="117">
        <v>408</v>
      </c>
      <c r="E36" s="35"/>
      <c r="F36" s="36">
        <f>ROUND(D36*E36,0)</f>
        <v>0</v>
      </c>
    </row>
    <row r="37" spans="1:6" x14ac:dyDescent="0.25">
      <c r="A37" s="123" t="s">
        <v>364</v>
      </c>
      <c r="B37" s="124" t="s">
        <v>365</v>
      </c>
      <c r="C37" s="122" t="s">
        <v>63</v>
      </c>
      <c r="D37" s="117">
        <v>408</v>
      </c>
      <c r="E37" s="35"/>
      <c r="F37" s="36">
        <f>ROUND(D37*E37,0)</f>
        <v>0</v>
      </c>
    </row>
    <row r="38" spans="1:6" x14ac:dyDescent="0.25">
      <c r="A38" s="120" t="s">
        <v>366</v>
      </c>
      <c r="B38" s="125" t="s">
        <v>367</v>
      </c>
      <c r="C38" s="122"/>
      <c r="D38" s="117"/>
      <c r="E38" s="35"/>
      <c r="F38" s="36"/>
    </row>
    <row r="39" spans="1:6" x14ac:dyDescent="0.25">
      <c r="A39" s="112" t="s">
        <v>503</v>
      </c>
      <c r="B39" s="113" t="s">
        <v>504</v>
      </c>
      <c r="C39" s="34"/>
      <c r="D39" s="117"/>
      <c r="E39" s="35"/>
      <c r="F39" s="36"/>
    </row>
    <row r="40" spans="1:6" x14ac:dyDescent="0.25">
      <c r="A40" s="114" t="s">
        <v>505</v>
      </c>
      <c r="B40" s="115" t="s">
        <v>506</v>
      </c>
      <c r="C40" s="34" t="s">
        <v>63</v>
      </c>
      <c r="D40" s="117">
        <v>62</v>
      </c>
      <c r="E40" s="35"/>
      <c r="F40" s="36">
        <f>ROUND(D40*E40,0)</f>
        <v>0</v>
      </c>
    </row>
    <row r="41" spans="1:6" x14ac:dyDescent="0.25">
      <c r="A41" s="114" t="s">
        <v>509</v>
      </c>
      <c r="B41" s="115" t="s">
        <v>510</v>
      </c>
      <c r="C41" s="34" t="s">
        <v>63</v>
      </c>
      <c r="D41" s="117">
        <v>7</v>
      </c>
      <c r="E41" s="35"/>
      <c r="F41" s="36">
        <f>ROUND(D41*E41,0)</f>
        <v>0</v>
      </c>
    </row>
    <row r="42" spans="1:6" x14ac:dyDescent="0.25">
      <c r="A42" s="112" t="s">
        <v>541</v>
      </c>
      <c r="B42" s="113" t="s">
        <v>542</v>
      </c>
      <c r="C42" s="34"/>
      <c r="D42" s="117"/>
      <c r="E42" s="35"/>
      <c r="F42" s="36"/>
    </row>
    <row r="43" spans="1:6" x14ac:dyDescent="0.25">
      <c r="A43" s="114" t="s">
        <v>602</v>
      </c>
      <c r="B43" s="115" t="s">
        <v>603</v>
      </c>
      <c r="C43" s="34" t="s">
        <v>11</v>
      </c>
      <c r="D43" s="117">
        <v>26</v>
      </c>
      <c r="E43" s="35"/>
      <c r="F43" s="36">
        <f>ROUND(D43*E43,0)</f>
        <v>0</v>
      </c>
    </row>
    <row r="44" spans="1:6" x14ac:dyDescent="0.25">
      <c r="A44" s="129" t="s">
        <v>374</v>
      </c>
      <c r="B44" s="130" t="s">
        <v>375</v>
      </c>
      <c r="C44" s="81"/>
      <c r="D44" s="131"/>
      <c r="E44" s="82"/>
      <c r="F44" s="83"/>
    </row>
    <row r="45" spans="1:6" x14ac:dyDescent="0.25">
      <c r="A45" s="112" t="s">
        <v>376</v>
      </c>
      <c r="B45" s="113" t="s">
        <v>377</v>
      </c>
      <c r="C45" s="34"/>
      <c r="D45" s="117"/>
      <c r="E45" s="35"/>
      <c r="F45" s="36"/>
    </row>
    <row r="46" spans="1:6" x14ac:dyDescent="0.25">
      <c r="A46" s="112" t="s">
        <v>378</v>
      </c>
      <c r="B46" s="113" t="s">
        <v>379</v>
      </c>
      <c r="C46" s="39"/>
      <c r="D46" s="117"/>
      <c r="E46" s="35"/>
      <c r="F46" s="36"/>
    </row>
    <row r="47" spans="1:6" x14ac:dyDescent="0.25">
      <c r="A47" s="114" t="s">
        <v>515</v>
      </c>
      <c r="B47" s="115" t="s">
        <v>516</v>
      </c>
      <c r="C47" s="39" t="s">
        <v>63</v>
      </c>
      <c r="D47" s="117">
        <v>3</v>
      </c>
      <c r="E47" s="35"/>
      <c r="F47" s="36">
        <f>ROUND(D47*E47,0)</f>
        <v>0</v>
      </c>
    </row>
    <row r="48" spans="1:6" x14ac:dyDescent="0.25">
      <c r="A48" s="112" t="s">
        <v>388</v>
      </c>
      <c r="B48" s="113" t="s">
        <v>389</v>
      </c>
      <c r="C48" s="39"/>
      <c r="D48" s="117"/>
      <c r="E48" s="35"/>
      <c r="F48" s="36"/>
    </row>
    <row r="49" spans="1:6" x14ac:dyDescent="0.25">
      <c r="A49" s="112" t="s">
        <v>392</v>
      </c>
      <c r="B49" s="113" t="s">
        <v>393</v>
      </c>
      <c r="C49" s="39"/>
      <c r="D49" s="117"/>
      <c r="E49" s="35"/>
      <c r="F49" s="36"/>
    </row>
    <row r="50" spans="1:6" x14ac:dyDescent="0.25">
      <c r="A50" s="114" t="s">
        <v>394</v>
      </c>
      <c r="B50" s="115" t="s">
        <v>395</v>
      </c>
      <c r="C50" s="39" t="s">
        <v>63</v>
      </c>
      <c r="D50" s="117">
        <v>3</v>
      </c>
      <c r="E50" s="35"/>
      <c r="F50" s="36">
        <f>ROUND(D50*E50,0)</f>
        <v>0</v>
      </c>
    </row>
    <row r="51" spans="1:6" x14ac:dyDescent="0.25">
      <c r="A51" s="110" t="s">
        <v>412</v>
      </c>
      <c r="B51" s="113" t="s">
        <v>413</v>
      </c>
      <c r="C51" s="39"/>
      <c r="D51" s="117"/>
      <c r="E51" s="35"/>
      <c r="F51" s="36"/>
    </row>
    <row r="52" spans="1:6" x14ac:dyDescent="0.25">
      <c r="A52" s="110" t="s">
        <v>418</v>
      </c>
      <c r="B52" s="113" t="s">
        <v>419</v>
      </c>
      <c r="C52" s="39"/>
      <c r="D52" s="117"/>
      <c r="E52" s="35"/>
      <c r="F52" s="36"/>
    </row>
    <row r="53" spans="1:6" x14ac:dyDescent="0.25">
      <c r="A53" s="126" t="s">
        <v>525</v>
      </c>
      <c r="B53" s="115" t="s">
        <v>526</v>
      </c>
      <c r="C53" s="39" t="s">
        <v>63</v>
      </c>
      <c r="D53" s="117">
        <v>33</v>
      </c>
      <c r="E53" s="35"/>
      <c r="F53" s="36">
        <f>ROUND(D53*E53,0)</f>
        <v>0</v>
      </c>
    </row>
    <row r="54" spans="1:6" x14ac:dyDescent="0.25">
      <c r="A54" s="129" t="s">
        <v>432</v>
      </c>
      <c r="B54" s="130" t="s">
        <v>433</v>
      </c>
      <c r="C54" s="81"/>
      <c r="D54" s="131"/>
      <c r="E54" s="82"/>
      <c r="F54" s="83"/>
    </row>
    <row r="55" spans="1:6" x14ac:dyDescent="0.25">
      <c r="A55" s="112" t="s">
        <v>438</v>
      </c>
      <c r="B55" s="113" t="s">
        <v>439</v>
      </c>
      <c r="C55" s="34"/>
      <c r="D55" s="117"/>
      <c r="E55" s="35"/>
      <c r="F55" s="36"/>
    </row>
    <row r="56" spans="1:6" x14ac:dyDescent="0.25">
      <c r="A56" s="112" t="s">
        <v>438</v>
      </c>
      <c r="B56" s="113" t="s">
        <v>442</v>
      </c>
      <c r="C56" s="34"/>
      <c r="D56" s="117"/>
      <c r="E56" s="35"/>
      <c r="F56" s="36"/>
    </row>
    <row r="57" spans="1:6" x14ac:dyDescent="0.25">
      <c r="A57" s="114" t="s">
        <v>443</v>
      </c>
      <c r="B57" s="115" t="s">
        <v>444</v>
      </c>
      <c r="C57" s="39" t="s">
        <v>63</v>
      </c>
      <c r="D57" s="117">
        <v>7</v>
      </c>
      <c r="E57" s="35"/>
      <c r="F57" s="36">
        <f>ROUND(D57*E57,0)</f>
        <v>0</v>
      </c>
    </row>
    <row r="58" spans="1:6" x14ac:dyDescent="0.25">
      <c r="A58" s="112" t="s">
        <v>451</v>
      </c>
      <c r="B58" s="113" t="s">
        <v>452</v>
      </c>
      <c r="C58" s="34"/>
      <c r="D58" s="117"/>
      <c r="E58" s="35"/>
      <c r="F58" s="36"/>
    </row>
    <row r="59" spans="1:6" x14ac:dyDescent="0.25">
      <c r="A59" s="114" t="s">
        <v>453</v>
      </c>
      <c r="B59" s="115" t="s">
        <v>454</v>
      </c>
      <c r="C59" s="39" t="s">
        <v>63</v>
      </c>
      <c r="D59" s="117">
        <v>7</v>
      </c>
      <c r="E59" s="35"/>
      <c r="F59" s="36">
        <f>ROUND(D59*E59,0)</f>
        <v>0</v>
      </c>
    </row>
    <row r="60" spans="1:6" x14ac:dyDescent="0.25">
      <c r="A60" s="112" t="s">
        <v>455</v>
      </c>
      <c r="B60" s="113" t="s">
        <v>456</v>
      </c>
      <c r="C60" s="34"/>
      <c r="D60" s="117"/>
      <c r="E60" s="35"/>
      <c r="F60" s="36"/>
    </row>
    <row r="61" spans="1:6" x14ac:dyDescent="0.25">
      <c r="A61" s="112" t="s">
        <v>457</v>
      </c>
      <c r="B61" s="113" t="s">
        <v>458</v>
      </c>
      <c r="C61" s="34"/>
      <c r="D61" s="117"/>
      <c r="E61" s="35"/>
      <c r="F61" s="36"/>
    </row>
    <row r="62" spans="1:6" x14ac:dyDescent="0.25">
      <c r="A62" s="112" t="s">
        <v>459</v>
      </c>
      <c r="B62" s="132" t="s">
        <v>460</v>
      </c>
      <c r="C62" s="34"/>
      <c r="D62" s="117"/>
      <c r="E62" s="35"/>
      <c r="F62" s="36"/>
    </row>
    <row r="63" spans="1:6" x14ac:dyDescent="0.25">
      <c r="A63" s="114" t="s">
        <v>463</v>
      </c>
      <c r="B63" s="115" t="s">
        <v>464</v>
      </c>
      <c r="C63" s="34" t="s">
        <v>63</v>
      </c>
      <c r="D63" s="117">
        <v>10</v>
      </c>
      <c r="E63" s="35"/>
      <c r="F63" s="36">
        <f t="shared" ref="F63:F64" si="0">ROUND(D63*E63,0)</f>
        <v>0</v>
      </c>
    </row>
    <row r="64" spans="1:6" x14ac:dyDescent="0.25">
      <c r="A64" s="114" t="s">
        <v>467</v>
      </c>
      <c r="B64" s="115" t="s">
        <v>468</v>
      </c>
      <c r="C64" s="34" t="s">
        <v>63</v>
      </c>
      <c r="D64" s="117">
        <v>1</v>
      </c>
      <c r="E64" s="35"/>
      <c r="F64" s="36">
        <f t="shared" si="0"/>
        <v>0</v>
      </c>
    </row>
    <row r="65" spans="1:6" x14ac:dyDescent="0.25">
      <c r="A65" s="112" t="s">
        <v>475</v>
      </c>
      <c r="B65" s="113" t="s">
        <v>95</v>
      </c>
      <c r="C65" s="34"/>
      <c r="D65" s="117"/>
      <c r="E65" s="35"/>
      <c r="F65" s="36"/>
    </row>
    <row r="66" spans="1:6" x14ac:dyDescent="0.25">
      <c r="A66" s="114" t="s">
        <v>478</v>
      </c>
      <c r="B66" s="115" t="s">
        <v>479</v>
      </c>
      <c r="C66" s="34" t="s">
        <v>63</v>
      </c>
      <c r="D66" s="117">
        <v>408</v>
      </c>
      <c r="E66" s="35"/>
      <c r="F66" s="36">
        <f>ROUND(D66*E66,0)</f>
        <v>0</v>
      </c>
    </row>
    <row r="67" spans="1:6" x14ac:dyDescent="0.25">
      <c r="A67" s="112" t="s">
        <v>529</v>
      </c>
      <c r="B67" s="113" t="s">
        <v>530</v>
      </c>
      <c r="C67" s="34"/>
      <c r="D67" s="138"/>
      <c r="E67" s="35"/>
      <c r="F67" s="36"/>
    </row>
    <row r="68" spans="1:6" x14ac:dyDescent="0.25">
      <c r="A68" s="112" t="s">
        <v>490</v>
      </c>
      <c r="B68" s="113" t="s">
        <v>491</v>
      </c>
      <c r="C68" s="34"/>
      <c r="D68" s="138"/>
      <c r="E68" s="35"/>
      <c r="F68" s="36"/>
    </row>
    <row r="69" spans="1:6" x14ac:dyDescent="0.25">
      <c r="A69" s="114" t="s">
        <v>492</v>
      </c>
      <c r="B69" s="115" t="s">
        <v>493</v>
      </c>
      <c r="C69" s="34" t="s">
        <v>63</v>
      </c>
      <c r="D69" s="138">
        <v>408</v>
      </c>
      <c r="E69" s="35"/>
      <c r="F69" s="36">
        <f t="shared" ref="F69:F71" si="1">ROUND(D69*E69,0)</f>
        <v>0</v>
      </c>
    </row>
    <row r="70" spans="1:6" x14ac:dyDescent="0.25">
      <c r="A70" s="114" t="s">
        <v>494</v>
      </c>
      <c r="B70" s="115" t="s">
        <v>495</v>
      </c>
      <c r="C70" s="34" t="s">
        <v>63</v>
      </c>
      <c r="D70" s="138">
        <v>408</v>
      </c>
      <c r="E70" s="35"/>
      <c r="F70" s="36">
        <f t="shared" si="1"/>
        <v>0</v>
      </c>
    </row>
    <row r="71" spans="1:6" x14ac:dyDescent="0.25">
      <c r="A71" s="114" t="s">
        <v>496</v>
      </c>
      <c r="B71" s="115" t="s">
        <v>497</v>
      </c>
      <c r="C71" s="34" t="s">
        <v>63</v>
      </c>
      <c r="D71" s="138">
        <v>408</v>
      </c>
      <c r="E71" s="35"/>
      <c r="F71" s="36">
        <f t="shared" si="1"/>
        <v>0</v>
      </c>
    </row>
    <row r="72" spans="1:6" x14ac:dyDescent="0.25">
      <c r="A72" s="146" t="s">
        <v>597</v>
      </c>
      <c r="B72" s="147" t="s">
        <v>598</v>
      </c>
      <c r="C72" s="148"/>
      <c r="D72" s="149"/>
      <c r="E72" s="148"/>
      <c r="F72" s="150"/>
    </row>
    <row r="73" spans="1:6" ht="15.75" thickBot="1" x14ac:dyDescent="0.3">
      <c r="A73" s="151" t="s">
        <v>599</v>
      </c>
      <c r="B73" s="152" t="s">
        <v>600</v>
      </c>
      <c r="C73" s="34" t="s">
        <v>601</v>
      </c>
      <c r="D73" s="62"/>
      <c r="E73" s="35"/>
      <c r="F73" s="36">
        <f>ROUND(D73*E73,0)</f>
        <v>0</v>
      </c>
    </row>
    <row r="74" spans="1:6" ht="15.75" thickBot="1" x14ac:dyDescent="0.3">
      <c r="A74" s="139"/>
      <c r="B74" s="196" t="s">
        <v>498</v>
      </c>
      <c r="C74" s="196"/>
      <c r="D74" s="196"/>
      <c r="E74" s="197"/>
      <c r="F74" s="140">
        <f>SUM(F12:F73)</f>
        <v>0</v>
      </c>
    </row>
  </sheetData>
  <mergeCells count="5">
    <mergeCell ref="B74:E74"/>
    <mergeCell ref="A1:F1"/>
    <mergeCell ref="A2:F2"/>
    <mergeCell ref="A4:F4"/>
    <mergeCell ref="A5:F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selection activeCell="I10" sqref="I10"/>
    </sheetView>
  </sheetViews>
  <sheetFormatPr baseColWidth="10" defaultRowHeight="15" x14ac:dyDescent="0.25"/>
  <cols>
    <col min="1" max="1" width="11.5703125" bestFit="1" customWidth="1"/>
    <col min="2" max="2" width="57.425781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3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728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10" t="s">
        <v>257</v>
      </c>
      <c r="B9" s="111" t="s">
        <v>258</v>
      </c>
      <c r="C9" s="39"/>
      <c r="D9" s="62"/>
      <c r="E9" s="35"/>
      <c r="F9" s="36"/>
    </row>
    <row r="10" spans="1:7" x14ac:dyDescent="0.25">
      <c r="A10" s="110" t="s">
        <v>259</v>
      </c>
      <c r="B10" s="111" t="s">
        <v>260</v>
      </c>
      <c r="C10" s="39"/>
      <c r="D10" s="62"/>
      <c r="E10" s="35"/>
      <c r="F10" s="36"/>
    </row>
    <row r="11" spans="1:7" x14ac:dyDescent="0.25">
      <c r="A11" s="112" t="s">
        <v>261</v>
      </c>
      <c r="B11" s="113" t="s">
        <v>262</v>
      </c>
      <c r="C11" s="34"/>
      <c r="D11" s="62"/>
      <c r="E11" s="35"/>
      <c r="F11" s="36"/>
    </row>
    <row r="12" spans="1:7" x14ac:dyDescent="0.25">
      <c r="A12" s="114" t="s">
        <v>263</v>
      </c>
      <c r="B12" s="115" t="s">
        <v>264</v>
      </c>
      <c r="C12" s="34" t="s">
        <v>11</v>
      </c>
      <c r="D12" s="116">
        <v>8450.02</v>
      </c>
      <c r="E12" s="35"/>
      <c r="F12" s="36">
        <f>ROUND(D12*E12,0)</f>
        <v>0</v>
      </c>
    </row>
    <row r="13" spans="1:7" x14ac:dyDescent="0.25">
      <c r="A13" s="114" t="s">
        <v>265</v>
      </c>
      <c r="B13" s="115" t="s">
        <v>266</v>
      </c>
      <c r="C13" s="34" t="s">
        <v>11</v>
      </c>
      <c r="D13" s="153">
        <v>28.5</v>
      </c>
      <c r="E13" s="35"/>
      <c r="F13" s="36">
        <f>ROUND(D13*E13,0)</f>
        <v>0</v>
      </c>
    </row>
    <row r="14" spans="1:7" x14ac:dyDescent="0.25">
      <c r="A14" s="114" t="s">
        <v>267</v>
      </c>
      <c r="B14" s="115" t="s">
        <v>268</v>
      </c>
      <c r="C14" s="34" t="s">
        <v>11</v>
      </c>
      <c r="D14" s="116">
        <v>6</v>
      </c>
      <c r="E14" s="35"/>
      <c r="F14" s="36">
        <f>ROUND(D14*E14,0)</f>
        <v>0</v>
      </c>
    </row>
    <row r="15" spans="1:7" x14ac:dyDescent="0.25">
      <c r="A15" s="112" t="s">
        <v>273</v>
      </c>
      <c r="B15" s="113" t="s">
        <v>274</v>
      </c>
      <c r="C15" s="34"/>
      <c r="D15" s="75"/>
      <c r="E15" s="35"/>
      <c r="F15" s="36"/>
    </row>
    <row r="16" spans="1:7" x14ac:dyDescent="0.25">
      <c r="A16" s="114" t="s">
        <v>275</v>
      </c>
      <c r="B16" s="115" t="s">
        <v>276</v>
      </c>
      <c r="C16" s="34" t="s">
        <v>11</v>
      </c>
      <c r="D16" s="75">
        <v>4464</v>
      </c>
      <c r="E16" s="35"/>
      <c r="F16" s="36">
        <f>ROUND(D16*E16,0)</f>
        <v>0</v>
      </c>
    </row>
    <row r="17" spans="1:6" x14ac:dyDescent="0.25">
      <c r="A17" s="112" t="s">
        <v>277</v>
      </c>
      <c r="B17" s="113" t="s">
        <v>278</v>
      </c>
      <c r="C17" s="34"/>
      <c r="D17" s="117"/>
      <c r="E17" s="35"/>
      <c r="F17" s="36"/>
    </row>
    <row r="18" spans="1:6" x14ac:dyDescent="0.25">
      <c r="A18" s="112" t="s">
        <v>279</v>
      </c>
      <c r="B18" s="113" t="s">
        <v>280</v>
      </c>
      <c r="C18" s="34"/>
      <c r="D18" s="117"/>
      <c r="E18" s="35"/>
      <c r="F18" s="36"/>
    </row>
    <row r="19" spans="1:6" x14ac:dyDescent="0.25">
      <c r="A19" s="114" t="s">
        <v>281</v>
      </c>
      <c r="B19" s="115" t="s">
        <v>282</v>
      </c>
      <c r="C19" s="34" t="s">
        <v>283</v>
      </c>
      <c r="D19" s="117">
        <v>22</v>
      </c>
      <c r="E19" s="35"/>
      <c r="F19" s="36">
        <f>ROUND(D19*E19,0)</f>
        <v>0</v>
      </c>
    </row>
    <row r="20" spans="1:6" x14ac:dyDescent="0.25">
      <c r="A20" s="112" t="s">
        <v>288</v>
      </c>
      <c r="B20" s="113" t="s">
        <v>289</v>
      </c>
      <c r="C20" s="34"/>
      <c r="D20" s="117"/>
      <c r="E20" s="35"/>
      <c r="F20" s="36"/>
    </row>
    <row r="21" spans="1:6" x14ac:dyDescent="0.25">
      <c r="A21" s="114" t="s">
        <v>290</v>
      </c>
      <c r="B21" s="115" t="s">
        <v>291</v>
      </c>
      <c r="C21" s="34" t="s">
        <v>63</v>
      </c>
      <c r="D21" s="117">
        <v>2</v>
      </c>
      <c r="E21" s="35"/>
      <c r="F21" s="36">
        <f>ROUND(D21*E21,0)</f>
        <v>0</v>
      </c>
    </row>
    <row r="22" spans="1:6" x14ac:dyDescent="0.25">
      <c r="A22" s="112" t="s">
        <v>298</v>
      </c>
      <c r="B22" s="113" t="s">
        <v>299</v>
      </c>
      <c r="C22" s="34"/>
      <c r="D22" s="117"/>
      <c r="E22" s="35"/>
      <c r="F22" s="36"/>
    </row>
    <row r="23" spans="1:6" x14ac:dyDescent="0.25">
      <c r="A23" s="114" t="s">
        <v>300</v>
      </c>
      <c r="B23" s="115" t="s">
        <v>301</v>
      </c>
      <c r="C23" s="34" t="s">
        <v>63</v>
      </c>
      <c r="D23" s="117">
        <v>1</v>
      </c>
      <c r="E23" s="35"/>
      <c r="F23" s="36">
        <f>ROUND(D23*E23,0)</f>
        <v>0</v>
      </c>
    </row>
    <row r="24" spans="1:6" x14ac:dyDescent="0.25">
      <c r="A24" s="112" t="s">
        <v>310</v>
      </c>
      <c r="B24" s="113" t="s">
        <v>311</v>
      </c>
      <c r="C24" s="34"/>
      <c r="D24" s="117"/>
      <c r="E24" s="35"/>
      <c r="F24" s="36"/>
    </row>
    <row r="25" spans="1:6" x14ac:dyDescent="0.25">
      <c r="A25" s="114" t="s">
        <v>312</v>
      </c>
      <c r="B25" s="115" t="s">
        <v>313</v>
      </c>
      <c r="C25" s="34" t="s">
        <v>63</v>
      </c>
      <c r="D25" s="117">
        <v>1</v>
      </c>
      <c r="E25" s="35"/>
      <c r="F25" s="36">
        <f>ROUND(D25*E25,0)</f>
        <v>0</v>
      </c>
    </row>
    <row r="26" spans="1:6" x14ac:dyDescent="0.25">
      <c r="A26" s="112" t="s">
        <v>316</v>
      </c>
      <c r="B26" s="113" t="s">
        <v>317</v>
      </c>
      <c r="C26" s="34"/>
      <c r="D26" s="117"/>
      <c r="E26" s="35"/>
      <c r="F26" s="36"/>
    </row>
    <row r="27" spans="1:6" x14ac:dyDescent="0.25">
      <c r="A27" s="114" t="s">
        <v>318</v>
      </c>
      <c r="B27" s="115" t="s">
        <v>319</v>
      </c>
      <c r="C27" s="34" t="s">
        <v>63</v>
      </c>
      <c r="D27" s="117">
        <v>97</v>
      </c>
      <c r="E27" s="35"/>
      <c r="F27" s="36">
        <f>ROUND(D27*E27,0)</f>
        <v>0</v>
      </c>
    </row>
    <row r="28" spans="1:6" x14ac:dyDescent="0.25">
      <c r="A28" s="114" t="s">
        <v>499</v>
      </c>
      <c r="B28" s="115" t="s">
        <v>500</v>
      </c>
      <c r="C28" s="34" t="s">
        <v>63</v>
      </c>
      <c r="D28" s="117">
        <v>6</v>
      </c>
      <c r="E28" s="35"/>
      <c r="F28" s="36">
        <f>ROUND(D28*E28,0)</f>
        <v>0</v>
      </c>
    </row>
    <row r="29" spans="1:6" x14ac:dyDescent="0.25">
      <c r="A29" s="114" t="s">
        <v>320</v>
      </c>
      <c r="B29" s="115" t="s">
        <v>321</v>
      </c>
      <c r="C29" s="34" t="s">
        <v>63</v>
      </c>
      <c r="D29" s="117">
        <v>1</v>
      </c>
      <c r="E29" s="35"/>
      <c r="F29" s="36">
        <f>ROUND(D29*E29,0)</f>
        <v>0</v>
      </c>
    </row>
    <row r="30" spans="1:6" x14ac:dyDescent="0.25">
      <c r="A30" s="114" t="s">
        <v>326</v>
      </c>
      <c r="B30" s="115" t="s">
        <v>327</v>
      </c>
      <c r="C30" s="34" t="s">
        <v>63</v>
      </c>
      <c r="D30" s="117">
        <v>1</v>
      </c>
      <c r="E30" s="35"/>
      <c r="F30" s="36">
        <f>ROUND(D30*E30,0)</f>
        <v>0</v>
      </c>
    </row>
    <row r="31" spans="1:6" x14ac:dyDescent="0.25">
      <c r="A31" s="112" t="s">
        <v>332</v>
      </c>
      <c r="B31" s="113" t="s">
        <v>333</v>
      </c>
      <c r="C31" s="34"/>
      <c r="D31" s="117"/>
      <c r="E31" s="35"/>
      <c r="F31" s="36"/>
    </row>
    <row r="32" spans="1:6" x14ac:dyDescent="0.25">
      <c r="A32" s="114" t="s">
        <v>334</v>
      </c>
      <c r="B32" s="115" t="s">
        <v>335</v>
      </c>
      <c r="C32" s="34" t="s">
        <v>63</v>
      </c>
      <c r="D32" s="117">
        <v>7</v>
      </c>
      <c r="E32" s="35"/>
      <c r="F32" s="36">
        <f>ROUND(D32*E32,0)</f>
        <v>0</v>
      </c>
    </row>
    <row r="33" spans="1:6" x14ac:dyDescent="0.25">
      <c r="A33" s="112" t="s">
        <v>338</v>
      </c>
      <c r="B33" s="118" t="s">
        <v>339</v>
      </c>
      <c r="C33" s="34"/>
      <c r="D33" s="117"/>
      <c r="E33" s="35"/>
      <c r="F33" s="36"/>
    </row>
    <row r="34" spans="1:6" x14ac:dyDescent="0.25">
      <c r="A34" s="112" t="s">
        <v>340</v>
      </c>
      <c r="B34" s="118" t="s">
        <v>341</v>
      </c>
      <c r="C34" s="34"/>
      <c r="D34" s="117"/>
      <c r="E34" s="35"/>
      <c r="F34" s="36"/>
    </row>
    <row r="35" spans="1:6" x14ac:dyDescent="0.25">
      <c r="A35" s="114" t="s">
        <v>342</v>
      </c>
      <c r="B35" s="119" t="s">
        <v>343</v>
      </c>
      <c r="C35" s="34" t="s">
        <v>63</v>
      </c>
      <c r="D35" s="117">
        <v>7</v>
      </c>
      <c r="E35" s="35"/>
      <c r="F35" s="36">
        <f>ROUND(D35*E35,0)</f>
        <v>0</v>
      </c>
    </row>
    <row r="36" spans="1:6" x14ac:dyDescent="0.25">
      <c r="A36" s="114" t="s">
        <v>346</v>
      </c>
      <c r="B36" s="119" t="s">
        <v>347</v>
      </c>
      <c r="C36" s="34" t="s">
        <v>63</v>
      </c>
      <c r="D36" s="117">
        <v>2</v>
      </c>
      <c r="E36" s="35"/>
      <c r="F36" s="36">
        <f>ROUND(D36*E36,0)</f>
        <v>0</v>
      </c>
    </row>
    <row r="37" spans="1:6" x14ac:dyDescent="0.25">
      <c r="A37" s="120" t="s">
        <v>356</v>
      </c>
      <c r="B37" s="121" t="s">
        <v>357</v>
      </c>
      <c r="C37" s="122"/>
      <c r="D37" s="117"/>
      <c r="E37" s="35"/>
      <c r="F37" s="36"/>
    </row>
    <row r="38" spans="1:6" x14ac:dyDescent="0.25">
      <c r="A38" s="123" t="s">
        <v>358</v>
      </c>
      <c r="B38" s="124" t="s">
        <v>359</v>
      </c>
      <c r="C38" s="122" t="s">
        <v>63</v>
      </c>
      <c r="D38" s="117">
        <v>558</v>
      </c>
      <c r="E38" s="35"/>
      <c r="F38" s="36">
        <f>ROUND(D38*E38,0)</f>
        <v>0</v>
      </c>
    </row>
    <row r="39" spans="1:6" x14ac:dyDescent="0.25">
      <c r="A39" s="123" t="s">
        <v>360</v>
      </c>
      <c r="B39" s="124" t="s">
        <v>361</v>
      </c>
      <c r="C39" s="122" t="s">
        <v>63</v>
      </c>
      <c r="D39" s="117">
        <v>558</v>
      </c>
      <c r="E39" s="35"/>
      <c r="F39" s="36">
        <f>ROUND(D39*E39,0)</f>
        <v>0</v>
      </c>
    </row>
    <row r="40" spans="1:6" x14ac:dyDescent="0.25">
      <c r="A40" s="123" t="s">
        <v>362</v>
      </c>
      <c r="B40" s="124" t="s">
        <v>363</v>
      </c>
      <c r="C40" s="122" t="s">
        <v>63</v>
      </c>
      <c r="D40" s="117">
        <v>558</v>
      </c>
      <c r="E40" s="35"/>
      <c r="F40" s="36">
        <f>ROUND(D40*E40,0)</f>
        <v>0</v>
      </c>
    </row>
    <row r="41" spans="1:6" x14ac:dyDescent="0.25">
      <c r="A41" s="123" t="s">
        <v>364</v>
      </c>
      <c r="B41" s="124" t="s">
        <v>365</v>
      </c>
      <c r="C41" s="122" t="s">
        <v>63</v>
      </c>
      <c r="D41" s="117">
        <v>558</v>
      </c>
      <c r="E41" s="35"/>
      <c r="F41" s="36">
        <f>ROUND(D41*E41,0)</f>
        <v>0</v>
      </c>
    </row>
    <row r="42" spans="1:6" x14ac:dyDescent="0.25">
      <c r="A42" s="120" t="s">
        <v>366</v>
      </c>
      <c r="B42" s="125" t="s">
        <v>367</v>
      </c>
      <c r="C42" s="122"/>
      <c r="D42" s="117"/>
      <c r="E42" s="35"/>
      <c r="F42" s="36"/>
    </row>
    <row r="43" spans="1:6" x14ac:dyDescent="0.25">
      <c r="A43" s="112" t="s">
        <v>503</v>
      </c>
      <c r="B43" s="113" t="s">
        <v>504</v>
      </c>
      <c r="C43" s="34"/>
      <c r="D43" s="117"/>
      <c r="E43" s="35"/>
      <c r="F43" s="36"/>
    </row>
    <row r="44" spans="1:6" x14ac:dyDescent="0.25">
      <c r="A44" s="114" t="s">
        <v>505</v>
      </c>
      <c r="B44" s="115" t="s">
        <v>506</v>
      </c>
      <c r="C44" s="34" t="s">
        <v>63</v>
      </c>
      <c r="D44" s="117">
        <v>141</v>
      </c>
      <c r="E44" s="35"/>
      <c r="F44" s="36">
        <f>ROUND(D44*E44,0)</f>
        <v>0</v>
      </c>
    </row>
    <row r="45" spans="1:6" x14ac:dyDescent="0.25">
      <c r="A45" s="114" t="s">
        <v>507</v>
      </c>
      <c r="B45" s="115" t="s">
        <v>508</v>
      </c>
      <c r="C45" s="34" t="s">
        <v>63</v>
      </c>
      <c r="D45" s="117">
        <v>5</v>
      </c>
      <c r="E45" s="35"/>
      <c r="F45" s="36">
        <f>ROUND(D45*E45,0)</f>
        <v>0</v>
      </c>
    </row>
    <row r="46" spans="1:6" x14ac:dyDescent="0.25">
      <c r="A46" s="114" t="s">
        <v>509</v>
      </c>
      <c r="B46" s="115" t="s">
        <v>510</v>
      </c>
      <c r="C46" s="34" t="s">
        <v>63</v>
      </c>
      <c r="D46" s="117">
        <v>8</v>
      </c>
      <c r="E46" s="35"/>
      <c r="F46" s="36">
        <f>ROUND(D46*E46,0)</f>
        <v>0</v>
      </c>
    </row>
    <row r="47" spans="1:6" x14ac:dyDescent="0.25">
      <c r="A47" s="110" t="s">
        <v>576</v>
      </c>
      <c r="B47" s="113" t="s">
        <v>577</v>
      </c>
      <c r="C47" s="34"/>
      <c r="D47" s="117"/>
      <c r="E47" s="35"/>
      <c r="F47" s="36"/>
    </row>
    <row r="48" spans="1:6" x14ac:dyDescent="0.25">
      <c r="A48" s="126" t="s">
        <v>604</v>
      </c>
      <c r="B48" s="115" t="s">
        <v>605</v>
      </c>
      <c r="C48" s="34" t="s">
        <v>63</v>
      </c>
      <c r="D48" s="117">
        <v>5</v>
      </c>
      <c r="E48" s="35"/>
      <c r="F48" s="36">
        <f>ROUND(D48*E48,0)</f>
        <v>0</v>
      </c>
    </row>
    <row r="49" spans="1:6" x14ac:dyDescent="0.25">
      <c r="A49" s="126" t="s">
        <v>606</v>
      </c>
      <c r="B49" s="115" t="s">
        <v>607</v>
      </c>
      <c r="C49" s="34" t="s">
        <v>63</v>
      </c>
      <c r="D49" s="117">
        <v>1</v>
      </c>
      <c r="E49" s="35"/>
      <c r="F49" s="36">
        <f>ROUND(D49*E49,0)</f>
        <v>0</v>
      </c>
    </row>
    <row r="50" spans="1:6" x14ac:dyDescent="0.25">
      <c r="A50" s="129" t="s">
        <v>374</v>
      </c>
      <c r="B50" s="130" t="s">
        <v>375</v>
      </c>
      <c r="C50" s="81"/>
      <c r="D50" s="131"/>
      <c r="E50" s="82"/>
      <c r="F50" s="83"/>
    </row>
    <row r="51" spans="1:6" x14ac:dyDescent="0.25">
      <c r="A51" s="112" t="s">
        <v>376</v>
      </c>
      <c r="B51" s="113" t="s">
        <v>377</v>
      </c>
      <c r="C51" s="34"/>
      <c r="D51" s="117"/>
      <c r="E51" s="35"/>
      <c r="F51" s="36"/>
    </row>
    <row r="52" spans="1:6" x14ac:dyDescent="0.25">
      <c r="A52" s="112" t="s">
        <v>378</v>
      </c>
      <c r="B52" s="113" t="s">
        <v>379</v>
      </c>
      <c r="C52" s="39"/>
      <c r="D52" s="117"/>
      <c r="E52" s="35"/>
      <c r="F52" s="36"/>
    </row>
    <row r="53" spans="1:6" x14ac:dyDescent="0.25">
      <c r="A53" s="114" t="s">
        <v>515</v>
      </c>
      <c r="B53" s="115" t="s">
        <v>516</v>
      </c>
      <c r="C53" s="39" t="s">
        <v>63</v>
      </c>
      <c r="D53" s="117">
        <v>1</v>
      </c>
      <c r="E53" s="35"/>
      <c r="F53" s="36">
        <f>ROUND(D53*E53,0)</f>
        <v>0</v>
      </c>
    </row>
    <row r="54" spans="1:6" x14ac:dyDescent="0.25">
      <c r="A54" s="114" t="s">
        <v>608</v>
      </c>
      <c r="B54" s="115" t="s">
        <v>609</v>
      </c>
      <c r="C54" s="39" t="s">
        <v>63</v>
      </c>
      <c r="D54" s="117">
        <v>1</v>
      </c>
      <c r="E54" s="35"/>
      <c r="F54" s="36">
        <f>ROUND(D54*E54,0)</f>
        <v>0</v>
      </c>
    </row>
    <row r="55" spans="1:6" x14ac:dyDescent="0.25">
      <c r="A55" s="112" t="s">
        <v>388</v>
      </c>
      <c r="B55" s="113" t="s">
        <v>389</v>
      </c>
      <c r="C55" s="39" t="s">
        <v>63</v>
      </c>
      <c r="D55" s="117"/>
      <c r="E55" s="35"/>
      <c r="F55" s="36"/>
    </row>
    <row r="56" spans="1:6" x14ac:dyDescent="0.25">
      <c r="A56" s="112" t="s">
        <v>392</v>
      </c>
      <c r="B56" s="113" t="s">
        <v>393</v>
      </c>
      <c r="C56" s="39" t="s">
        <v>63</v>
      </c>
      <c r="D56" s="117"/>
      <c r="E56" s="35"/>
      <c r="F56" s="36"/>
    </row>
    <row r="57" spans="1:6" x14ac:dyDescent="0.25">
      <c r="A57" s="114" t="s">
        <v>394</v>
      </c>
      <c r="B57" s="115" t="s">
        <v>395</v>
      </c>
      <c r="C57" s="39" t="s">
        <v>63</v>
      </c>
      <c r="D57" s="117">
        <v>3</v>
      </c>
      <c r="E57" s="35"/>
      <c r="F57" s="36">
        <f>ROUND(D57*E57,0)</f>
        <v>0</v>
      </c>
    </row>
    <row r="58" spans="1:6" x14ac:dyDescent="0.25">
      <c r="A58" s="110" t="s">
        <v>570</v>
      </c>
      <c r="B58" s="111" t="s">
        <v>571</v>
      </c>
      <c r="C58" s="39"/>
      <c r="D58" s="117"/>
      <c r="E58" s="35"/>
      <c r="F58" s="36"/>
    </row>
    <row r="59" spans="1:6" x14ac:dyDescent="0.25">
      <c r="A59" s="126" t="s">
        <v>572</v>
      </c>
      <c r="B59" s="111" t="s">
        <v>573</v>
      </c>
      <c r="C59" s="39"/>
      <c r="D59" s="117"/>
      <c r="E59" s="35"/>
      <c r="F59" s="36"/>
    </row>
    <row r="60" spans="1:6" x14ac:dyDescent="0.25">
      <c r="A60" s="126" t="s">
        <v>574</v>
      </c>
      <c r="B60" s="115" t="s">
        <v>575</v>
      </c>
      <c r="C60" s="39" t="s">
        <v>63</v>
      </c>
      <c r="D60" s="117">
        <v>1</v>
      </c>
      <c r="E60" s="35"/>
      <c r="F60" s="36">
        <f>ROUND(D60*E60,0)</f>
        <v>0</v>
      </c>
    </row>
    <row r="61" spans="1:6" x14ac:dyDescent="0.25">
      <c r="A61" s="110" t="s">
        <v>406</v>
      </c>
      <c r="B61" s="113" t="s">
        <v>407</v>
      </c>
      <c r="C61" s="39"/>
      <c r="D61" s="117"/>
      <c r="E61" s="35"/>
      <c r="F61" s="36"/>
    </row>
    <row r="62" spans="1:6" x14ac:dyDescent="0.25">
      <c r="A62" s="110" t="s">
        <v>408</v>
      </c>
      <c r="B62" s="113" t="s">
        <v>409</v>
      </c>
      <c r="C62" s="39"/>
      <c r="D62" s="117"/>
      <c r="E62" s="35"/>
      <c r="F62" s="36"/>
    </row>
    <row r="63" spans="1:6" x14ac:dyDescent="0.25">
      <c r="A63" s="126" t="s">
        <v>521</v>
      </c>
      <c r="B63" s="115" t="s">
        <v>522</v>
      </c>
      <c r="C63" s="39" t="s">
        <v>63</v>
      </c>
      <c r="D63" s="117">
        <v>4</v>
      </c>
      <c r="E63" s="35"/>
      <c r="F63" s="36">
        <f>ROUND(D63*E63,0)</f>
        <v>0</v>
      </c>
    </row>
    <row r="64" spans="1:6" x14ac:dyDescent="0.25">
      <c r="A64" s="110" t="s">
        <v>412</v>
      </c>
      <c r="B64" s="113" t="s">
        <v>413</v>
      </c>
      <c r="C64" s="39"/>
      <c r="D64" s="117"/>
      <c r="E64" s="35"/>
      <c r="F64" s="36"/>
    </row>
    <row r="65" spans="1:6" x14ac:dyDescent="0.25">
      <c r="A65" s="110" t="s">
        <v>418</v>
      </c>
      <c r="B65" s="113" t="s">
        <v>419</v>
      </c>
      <c r="C65" s="39"/>
      <c r="D65" s="117"/>
      <c r="E65" s="35"/>
      <c r="F65" s="36"/>
    </row>
    <row r="66" spans="1:6" x14ac:dyDescent="0.25">
      <c r="A66" s="110" t="s">
        <v>551</v>
      </c>
      <c r="B66" s="113" t="s">
        <v>552</v>
      </c>
      <c r="C66" s="39"/>
      <c r="D66" s="117"/>
      <c r="E66" s="35"/>
      <c r="F66" s="36"/>
    </row>
    <row r="67" spans="1:6" x14ac:dyDescent="0.25">
      <c r="A67" s="126" t="s">
        <v>525</v>
      </c>
      <c r="B67" s="115" t="s">
        <v>526</v>
      </c>
      <c r="C67" s="39" t="s">
        <v>63</v>
      </c>
      <c r="D67" s="117">
        <v>23</v>
      </c>
      <c r="E67" s="35"/>
      <c r="F67" s="36">
        <f>ROUND(D67*E67,0)</f>
        <v>0</v>
      </c>
    </row>
    <row r="68" spans="1:6" x14ac:dyDescent="0.25">
      <c r="A68" s="129" t="s">
        <v>432</v>
      </c>
      <c r="B68" s="130" t="s">
        <v>433</v>
      </c>
      <c r="C68" s="81"/>
      <c r="D68" s="131"/>
      <c r="E68" s="82"/>
      <c r="F68" s="83"/>
    </row>
    <row r="69" spans="1:6" x14ac:dyDescent="0.25">
      <c r="A69" s="112" t="s">
        <v>438</v>
      </c>
      <c r="B69" s="113" t="s">
        <v>439</v>
      </c>
      <c r="C69" s="34"/>
      <c r="D69" s="117"/>
      <c r="E69" s="35"/>
      <c r="F69" s="36"/>
    </row>
    <row r="70" spans="1:6" x14ac:dyDescent="0.25">
      <c r="A70" s="112" t="s">
        <v>438</v>
      </c>
      <c r="B70" s="113" t="s">
        <v>442</v>
      </c>
      <c r="C70" s="34"/>
      <c r="D70" s="117"/>
      <c r="E70" s="35"/>
      <c r="F70" s="36"/>
    </row>
    <row r="71" spans="1:6" x14ac:dyDescent="0.25">
      <c r="A71" s="114" t="s">
        <v>443</v>
      </c>
      <c r="B71" s="115" t="s">
        <v>444</v>
      </c>
      <c r="C71" s="39" t="s">
        <v>63</v>
      </c>
      <c r="D71" s="117">
        <v>10</v>
      </c>
      <c r="E71" s="35"/>
      <c r="F71" s="36">
        <f>ROUND(D71*E71,0)</f>
        <v>0</v>
      </c>
    </row>
    <row r="72" spans="1:6" x14ac:dyDescent="0.25">
      <c r="A72" s="112" t="s">
        <v>445</v>
      </c>
      <c r="B72" s="113" t="s">
        <v>446</v>
      </c>
      <c r="C72" s="34"/>
      <c r="D72" s="117"/>
      <c r="E72" s="35"/>
      <c r="F72" s="36"/>
    </row>
    <row r="73" spans="1:6" x14ac:dyDescent="0.25">
      <c r="A73" s="112" t="s">
        <v>451</v>
      </c>
      <c r="B73" s="113" t="s">
        <v>452</v>
      </c>
      <c r="C73" s="34"/>
      <c r="D73" s="117"/>
      <c r="E73" s="35"/>
      <c r="F73" s="36"/>
    </row>
    <row r="74" spans="1:6" x14ac:dyDescent="0.25">
      <c r="A74" s="114" t="s">
        <v>453</v>
      </c>
      <c r="B74" s="115" t="s">
        <v>454</v>
      </c>
      <c r="C74" s="39" t="s">
        <v>63</v>
      </c>
      <c r="D74" s="117">
        <v>10</v>
      </c>
      <c r="E74" s="35"/>
      <c r="F74" s="36">
        <f>ROUND(D74*E74,0)</f>
        <v>0</v>
      </c>
    </row>
    <row r="75" spans="1:6" x14ac:dyDescent="0.25">
      <c r="A75" s="112" t="s">
        <v>455</v>
      </c>
      <c r="B75" s="113" t="s">
        <v>456</v>
      </c>
      <c r="C75" s="34"/>
      <c r="D75" s="117"/>
      <c r="E75" s="35"/>
      <c r="F75" s="36"/>
    </row>
    <row r="76" spans="1:6" x14ac:dyDescent="0.25">
      <c r="A76" s="112" t="s">
        <v>457</v>
      </c>
      <c r="B76" s="113" t="s">
        <v>458</v>
      </c>
      <c r="C76" s="34"/>
      <c r="D76" s="117"/>
      <c r="E76" s="35"/>
      <c r="F76" s="36"/>
    </row>
    <row r="77" spans="1:6" x14ac:dyDescent="0.25">
      <c r="A77" s="112" t="s">
        <v>459</v>
      </c>
      <c r="B77" s="132" t="s">
        <v>460</v>
      </c>
      <c r="C77" s="34"/>
      <c r="D77" s="117"/>
      <c r="E77" s="35"/>
      <c r="F77" s="36"/>
    </row>
    <row r="78" spans="1:6" x14ac:dyDescent="0.25">
      <c r="A78" s="114" t="s">
        <v>463</v>
      </c>
      <c r="B78" s="115" t="s">
        <v>464</v>
      </c>
      <c r="C78" s="34" t="s">
        <v>63</v>
      </c>
      <c r="D78" s="117">
        <v>10</v>
      </c>
      <c r="E78" s="35"/>
      <c r="F78" s="36">
        <f>ROUND(D78*E78,0)</f>
        <v>0</v>
      </c>
    </row>
    <row r="79" spans="1:6" x14ac:dyDescent="0.25">
      <c r="A79" s="114" t="s">
        <v>467</v>
      </c>
      <c r="B79" s="115" t="s">
        <v>468</v>
      </c>
      <c r="C79" s="34" t="s">
        <v>63</v>
      </c>
      <c r="D79" s="117">
        <v>1</v>
      </c>
      <c r="E79" s="35"/>
      <c r="F79" s="36">
        <f>ROUND(D79*E79,0)</f>
        <v>0</v>
      </c>
    </row>
    <row r="80" spans="1:6" x14ac:dyDescent="0.25">
      <c r="A80" s="112" t="s">
        <v>475</v>
      </c>
      <c r="B80" s="113" t="s">
        <v>95</v>
      </c>
      <c r="C80" s="34"/>
      <c r="D80" s="117"/>
      <c r="E80" s="35"/>
      <c r="F80" s="36"/>
    </row>
    <row r="81" spans="1:6" x14ac:dyDescent="0.25">
      <c r="A81" s="114" t="s">
        <v>478</v>
      </c>
      <c r="B81" s="115" t="s">
        <v>479</v>
      </c>
      <c r="C81" s="34" t="s">
        <v>63</v>
      </c>
      <c r="D81" s="117">
        <v>558</v>
      </c>
      <c r="E81" s="35"/>
      <c r="F81" s="36">
        <f>ROUND(D81*E81,0)</f>
        <v>0</v>
      </c>
    </row>
    <row r="82" spans="1:6" x14ac:dyDescent="0.25">
      <c r="A82" s="112" t="s">
        <v>529</v>
      </c>
      <c r="B82" s="113" t="s">
        <v>530</v>
      </c>
      <c r="C82" s="34"/>
      <c r="D82" s="138"/>
      <c r="E82" s="35"/>
      <c r="F82" s="36"/>
    </row>
    <row r="83" spans="1:6" x14ac:dyDescent="0.25">
      <c r="A83" s="112" t="s">
        <v>490</v>
      </c>
      <c r="B83" s="113" t="s">
        <v>491</v>
      </c>
      <c r="C83" s="34"/>
      <c r="D83" s="138"/>
      <c r="E83" s="35"/>
      <c r="F83" s="36"/>
    </row>
    <row r="84" spans="1:6" x14ac:dyDescent="0.25">
      <c r="A84" s="114" t="s">
        <v>492</v>
      </c>
      <c r="B84" s="115" t="s">
        <v>493</v>
      </c>
      <c r="C84" s="34" t="s">
        <v>63</v>
      </c>
      <c r="D84" s="138">
        <v>558</v>
      </c>
      <c r="E84" s="35"/>
      <c r="F84" s="36">
        <f>ROUND(D84*E84,0)</f>
        <v>0</v>
      </c>
    </row>
    <row r="85" spans="1:6" x14ac:dyDescent="0.25">
      <c r="A85" s="114" t="s">
        <v>494</v>
      </c>
      <c r="B85" s="115" t="s">
        <v>495</v>
      </c>
      <c r="C85" s="34" t="s">
        <v>63</v>
      </c>
      <c r="D85" s="138">
        <v>558</v>
      </c>
      <c r="E85" s="35"/>
      <c r="F85" s="36">
        <f>ROUND(D85*E85,0)</f>
        <v>0</v>
      </c>
    </row>
    <row r="86" spans="1:6" ht="15.75" thickBot="1" x14ac:dyDescent="0.3">
      <c r="A86" s="114" t="s">
        <v>496</v>
      </c>
      <c r="B86" s="115" t="s">
        <v>497</v>
      </c>
      <c r="C86" s="34" t="s">
        <v>63</v>
      </c>
      <c r="D86" s="138">
        <v>558</v>
      </c>
      <c r="E86" s="35"/>
      <c r="F86" s="36">
        <f>ROUND(D86*E86,0)</f>
        <v>0</v>
      </c>
    </row>
    <row r="87" spans="1:6" ht="15.75" thickBot="1" x14ac:dyDescent="0.3">
      <c r="A87" s="139"/>
      <c r="B87" s="196" t="s">
        <v>498</v>
      </c>
      <c r="C87" s="196"/>
      <c r="D87" s="196"/>
      <c r="E87" s="197"/>
      <c r="F87" s="140">
        <f>SUM(F12:F86)</f>
        <v>0</v>
      </c>
    </row>
  </sheetData>
  <mergeCells count="5">
    <mergeCell ref="B87:E87"/>
    <mergeCell ref="A1:F1"/>
    <mergeCell ref="A2:F2"/>
    <mergeCell ref="A4:F4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H77" sqref="H77"/>
    </sheetView>
  </sheetViews>
  <sheetFormatPr baseColWidth="10" defaultRowHeight="15" x14ac:dyDescent="0.25"/>
  <cols>
    <col min="1" max="1" width="8.7109375" bestFit="1" customWidth="1"/>
    <col min="2" max="2" width="52.5703125" bestFit="1" customWidth="1"/>
    <col min="3" max="3" width="4.5703125" bestFit="1" customWidth="1"/>
    <col min="4" max="4" width="9.140625" bestFit="1" customWidth="1"/>
    <col min="5" max="5" width="12.42578125" bestFit="1" customWidth="1"/>
    <col min="6" max="6" width="14" bestFit="1" customWidth="1"/>
    <col min="8" max="8" width="16.710937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199"/>
      <c r="E3" s="199"/>
      <c r="F3" s="199"/>
      <c r="G3" s="199"/>
    </row>
    <row r="4" spans="1:7" ht="15.75" x14ac:dyDescent="0.25">
      <c r="A4" s="201" t="s">
        <v>721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719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2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7" x14ac:dyDescent="0.25">
      <c r="A8" s="50">
        <v>1</v>
      </c>
      <c r="B8" s="51" t="s">
        <v>6</v>
      </c>
      <c r="C8" s="52"/>
      <c r="D8" s="52"/>
      <c r="E8" s="53"/>
      <c r="F8" s="54"/>
    </row>
    <row r="9" spans="1:7" x14ac:dyDescent="0.25">
      <c r="A9" s="32" t="s">
        <v>7</v>
      </c>
      <c r="B9" s="33" t="s">
        <v>8</v>
      </c>
      <c r="C9" s="34"/>
      <c r="D9" s="34"/>
      <c r="E9" s="35"/>
      <c r="F9" s="36"/>
    </row>
    <row r="10" spans="1:7" x14ac:dyDescent="0.25">
      <c r="A10" s="37" t="s">
        <v>9</v>
      </c>
      <c r="B10" s="38" t="s">
        <v>10</v>
      </c>
      <c r="C10" s="34" t="s">
        <v>11</v>
      </c>
      <c r="D10" s="34">
        <v>3230.6</v>
      </c>
      <c r="E10" s="35"/>
      <c r="F10" s="36">
        <f>ROUND(D10*E10,0)</f>
        <v>0</v>
      </c>
    </row>
    <row r="11" spans="1:7" x14ac:dyDescent="0.25">
      <c r="A11" s="183" t="s">
        <v>12</v>
      </c>
      <c r="B11" s="184"/>
      <c r="C11" s="184"/>
      <c r="D11" s="184"/>
      <c r="E11" s="184"/>
      <c r="F11" s="55">
        <f>SUM(F10)</f>
        <v>0</v>
      </c>
    </row>
    <row r="12" spans="1:7" x14ac:dyDescent="0.25">
      <c r="A12" s="56">
        <v>2</v>
      </c>
      <c r="B12" s="57" t="s">
        <v>129</v>
      </c>
      <c r="C12" s="58"/>
      <c r="D12" s="58"/>
      <c r="E12" s="59"/>
      <c r="F12" s="60"/>
    </row>
    <row r="13" spans="1:7" x14ac:dyDescent="0.25">
      <c r="A13" s="32" t="s">
        <v>13</v>
      </c>
      <c r="B13" s="33" t="s">
        <v>14</v>
      </c>
      <c r="C13" s="34"/>
      <c r="D13" s="34"/>
      <c r="E13" s="35"/>
      <c r="F13" s="36"/>
    </row>
    <row r="14" spans="1:7" x14ac:dyDescent="0.25">
      <c r="A14" s="37" t="s">
        <v>15</v>
      </c>
      <c r="B14" s="16" t="s">
        <v>16</v>
      </c>
      <c r="C14" s="34" t="s">
        <v>17</v>
      </c>
      <c r="D14" s="39">
        <v>1912.21</v>
      </c>
      <c r="E14" s="35"/>
      <c r="F14" s="36">
        <f>ROUND(D14*E14,0)</f>
        <v>0</v>
      </c>
    </row>
    <row r="15" spans="1:7" x14ac:dyDescent="0.25">
      <c r="A15" s="32" t="s">
        <v>22</v>
      </c>
      <c r="B15" s="11" t="s">
        <v>23</v>
      </c>
      <c r="C15" s="34"/>
      <c r="D15" s="34"/>
      <c r="E15" s="35"/>
      <c r="F15" s="36"/>
    </row>
    <row r="16" spans="1:7" x14ac:dyDescent="0.25">
      <c r="A16" s="37" t="s">
        <v>24</v>
      </c>
      <c r="B16" s="16" t="s">
        <v>25</v>
      </c>
      <c r="C16" s="34" t="s">
        <v>17</v>
      </c>
      <c r="D16" s="61">
        <v>4.43</v>
      </c>
      <c r="E16" s="35"/>
      <c r="F16" s="36">
        <f t="shared" ref="F16:F17" si="0">ROUND(D16*E16,0)</f>
        <v>0</v>
      </c>
    </row>
    <row r="17" spans="1:6" x14ac:dyDescent="0.25">
      <c r="A17" s="37" t="s">
        <v>130</v>
      </c>
      <c r="B17" s="16" t="s">
        <v>131</v>
      </c>
      <c r="C17" s="34" t="s">
        <v>17</v>
      </c>
      <c r="D17" s="34">
        <v>39.97</v>
      </c>
      <c r="E17" s="35"/>
      <c r="F17" s="36">
        <f t="shared" si="0"/>
        <v>0</v>
      </c>
    </row>
    <row r="18" spans="1:6" x14ac:dyDescent="0.25">
      <c r="A18" s="183" t="s">
        <v>26</v>
      </c>
      <c r="B18" s="184"/>
      <c r="C18" s="184"/>
      <c r="D18" s="184"/>
      <c r="E18" s="184"/>
      <c r="F18" s="55">
        <f>SUM(F14:F17)</f>
        <v>0</v>
      </c>
    </row>
    <row r="19" spans="1:6" x14ac:dyDescent="0.25">
      <c r="A19" s="32" t="s">
        <v>27</v>
      </c>
      <c r="B19" s="33" t="s">
        <v>28</v>
      </c>
      <c r="C19" s="34"/>
      <c r="D19" s="34"/>
      <c r="E19" s="35"/>
      <c r="F19" s="36"/>
    </row>
    <row r="20" spans="1:6" x14ac:dyDescent="0.25">
      <c r="A20" s="37" t="s">
        <v>29</v>
      </c>
      <c r="B20" s="16" t="s">
        <v>30</v>
      </c>
      <c r="C20" s="34" t="s">
        <v>17</v>
      </c>
      <c r="D20" s="61">
        <v>1000.1</v>
      </c>
      <c r="E20" s="35"/>
      <c r="F20" s="36">
        <f t="shared" ref="F20:F25" si="1">ROUND(D20*E20,0)</f>
        <v>0</v>
      </c>
    </row>
    <row r="21" spans="1:6" x14ac:dyDescent="0.25">
      <c r="A21" s="37" t="s">
        <v>31</v>
      </c>
      <c r="B21" s="38" t="s">
        <v>32</v>
      </c>
      <c r="C21" s="34" t="s">
        <v>17</v>
      </c>
      <c r="D21" s="34">
        <v>582.91000000000008</v>
      </c>
      <c r="E21" s="35"/>
      <c r="F21" s="36">
        <f t="shared" si="1"/>
        <v>0</v>
      </c>
    </row>
    <row r="22" spans="1:6" x14ac:dyDescent="0.25">
      <c r="A22" s="37" t="s">
        <v>132</v>
      </c>
      <c r="B22" s="38" t="s">
        <v>133</v>
      </c>
      <c r="C22" s="34" t="s">
        <v>17</v>
      </c>
      <c r="D22" s="34">
        <v>99.92</v>
      </c>
      <c r="E22" s="35"/>
      <c r="F22" s="36">
        <f t="shared" si="1"/>
        <v>0</v>
      </c>
    </row>
    <row r="23" spans="1:6" x14ac:dyDescent="0.25">
      <c r="A23" s="37" t="s">
        <v>33</v>
      </c>
      <c r="B23" s="38" t="s">
        <v>34</v>
      </c>
      <c r="C23" s="34" t="s">
        <v>17</v>
      </c>
      <c r="D23" s="61">
        <v>4.43</v>
      </c>
      <c r="E23" s="35"/>
      <c r="F23" s="36">
        <f t="shared" si="1"/>
        <v>0</v>
      </c>
    </row>
    <row r="24" spans="1:6" x14ac:dyDescent="0.25">
      <c r="A24" s="37" t="s">
        <v>35</v>
      </c>
      <c r="B24" s="38" t="s">
        <v>36</v>
      </c>
      <c r="C24" s="34" t="s">
        <v>17</v>
      </c>
      <c r="D24" s="34">
        <v>160.97999999999999</v>
      </c>
      <c r="E24" s="35"/>
      <c r="F24" s="36">
        <f t="shared" si="1"/>
        <v>0</v>
      </c>
    </row>
    <row r="25" spans="1:6" ht="25.5" x14ac:dyDescent="0.25">
      <c r="A25" s="37" t="s">
        <v>37</v>
      </c>
      <c r="B25" s="16" t="s">
        <v>38</v>
      </c>
      <c r="C25" s="34" t="s">
        <v>17</v>
      </c>
      <c r="D25" s="61">
        <v>912.11</v>
      </c>
      <c r="E25" s="35"/>
      <c r="F25" s="36">
        <f t="shared" si="1"/>
        <v>0</v>
      </c>
    </row>
    <row r="26" spans="1:6" x14ac:dyDescent="0.25">
      <c r="A26" s="183" t="s">
        <v>39</v>
      </c>
      <c r="B26" s="184"/>
      <c r="C26" s="184"/>
      <c r="D26" s="184"/>
      <c r="E26" s="184"/>
      <c r="F26" s="55">
        <f>SUM(F20:F25)</f>
        <v>0</v>
      </c>
    </row>
    <row r="27" spans="1:6" x14ac:dyDescent="0.25">
      <c r="A27" s="56">
        <v>3</v>
      </c>
      <c r="B27" s="57" t="s">
        <v>40</v>
      </c>
      <c r="C27" s="58"/>
      <c r="D27" s="58"/>
      <c r="E27" s="59"/>
      <c r="F27" s="60"/>
    </row>
    <row r="28" spans="1:6" x14ac:dyDescent="0.25">
      <c r="A28" s="32" t="s">
        <v>41</v>
      </c>
      <c r="B28" s="33" t="s">
        <v>42</v>
      </c>
      <c r="C28" s="34"/>
      <c r="D28" s="34"/>
      <c r="E28" s="35"/>
      <c r="F28" s="36"/>
    </row>
    <row r="29" spans="1:6" x14ac:dyDescent="0.25">
      <c r="A29" s="37" t="s">
        <v>45</v>
      </c>
      <c r="B29" s="38" t="s">
        <v>46</v>
      </c>
      <c r="C29" s="34" t="s">
        <v>11</v>
      </c>
      <c r="D29" s="62">
        <v>3648</v>
      </c>
      <c r="E29" s="35"/>
      <c r="F29" s="36">
        <f>ROUND(D29*E29,0)</f>
        <v>0</v>
      </c>
    </row>
    <row r="30" spans="1:6" x14ac:dyDescent="0.25">
      <c r="A30" s="32" t="s">
        <v>47</v>
      </c>
      <c r="B30" s="33" t="s">
        <v>48</v>
      </c>
      <c r="C30" s="34"/>
      <c r="D30" s="39"/>
      <c r="E30" s="35"/>
      <c r="F30" s="36"/>
    </row>
    <row r="31" spans="1:6" x14ac:dyDescent="0.25">
      <c r="A31" s="37" t="s">
        <v>49</v>
      </c>
      <c r="B31" s="38" t="s">
        <v>50</v>
      </c>
      <c r="C31" s="34" t="s">
        <v>11</v>
      </c>
      <c r="D31" s="63">
        <v>3115.86</v>
      </c>
      <c r="E31" s="35"/>
      <c r="F31" s="36">
        <f t="shared" ref="F31:F33" si="2">ROUND(D31*E31,0)</f>
        <v>0</v>
      </c>
    </row>
    <row r="32" spans="1:6" x14ac:dyDescent="0.25">
      <c r="A32" s="37" t="s">
        <v>51</v>
      </c>
      <c r="B32" s="38" t="s">
        <v>52</v>
      </c>
      <c r="C32" s="34" t="s">
        <v>11</v>
      </c>
      <c r="D32" s="63">
        <v>12.54</v>
      </c>
      <c r="E32" s="35"/>
      <c r="F32" s="36">
        <f t="shared" si="2"/>
        <v>0</v>
      </c>
    </row>
    <row r="33" spans="1:6" x14ac:dyDescent="0.25">
      <c r="A33" s="37" t="s">
        <v>53</v>
      </c>
      <c r="B33" s="38" t="s">
        <v>54</v>
      </c>
      <c r="C33" s="34" t="s">
        <v>11</v>
      </c>
      <c r="D33" s="63">
        <v>60.77</v>
      </c>
      <c r="E33" s="35"/>
      <c r="F33" s="36">
        <f t="shared" si="2"/>
        <v>0</v>
      </c>
    </row>
    <row r="34" spans="1:6" x14ac:dyDescent="0.25">
      <c r="A34" s="32" t="s">
        <v>59</v>
      </c>
      <c r="B34" s="33" t="s">
        <v>60</v>
      </c>
      <c r="C34" s="34"/>
      <c r="D34" s="39"/>
      <c r="E34" s="35"/>
      <c r="F34" s="36"/>
    </row>
    <row r="35" spans="1:6" x14ac:dyDescent="0.25">
      <c r="A35" s="37" t="s">
        <v>61</v>
      </c>
      <c r="B35" s="38" t="s">
        <v>62</v>
      </c>
      <c r="C35" s="34" t="s">
        <v>63</v>
      </c>
      <c r="D35" s="39">
        <v>527</v>
      </c>
      <c r="E35" s="35"/>
      <c r="F35" s="36">
        <f t="shared" ref="F35:F36" si="3">ROUND(D35*E35,0)</f>
        <v>0</v>
      </c>
    </row>
    <row r="36" spans="1:6" x14ac:dyDescent="0.25">
      <c r="A36" s="37" t="s">
        <v>64</v>
      </c>
      <c r="B36" s="38" t="s">
        <v>65</v>
      </c>
      <c r="C36" s="34" t="s">
        <v>63</v>
      </c>
      <c r="D36" s="39">
        <v>9</v>
      </c>
      <c r="E36" s="35"/>
      <c r="F36" s="36">
        <f t="shared" si="3"/>
        <v>0</v>
      </c>
    </row>
    <row r="37" spans="1:6" x14ac:dyDescent="0.25">
      <c r="A37" s="32" t="s">
        <v>134</v>
      </c>
      <c r="B37" s="11" t="s">
        <v>135</v>
      </c>
      <c r="C37" s="34"/>
      <c r="D37" s="39"/>
      <c r="E37" s="35"/>
      <c r="F37" s="36"/>
    </row>
    <row r="38" spans="1:6" x14ac:dyDescent="0.25">
      <c r="A38" s="32" t="s">
        <v>136</v>
      </c>
      <c r="B38" s="11" t="s">
        <v>137</v>
      </c>
      <c r="C38" s="34"/>
      <c r="D38" s="39"/>
      <c r="E38" s="35"/>
      <c r="F38" s="36"/>
    </row>
    <row r="39" spans="1:6" x14ac:dyDescent="0.25">
      <c r="A39" s="37" t="s">
        <v>138</v>
      </c>
      <c r="B39" s="16" t="s">
        <v>139</v>
      </c>
      <c r="C39" s="34" t="s">
        <v>11</v>
      </c>
      <c r="D39" s="63">
        <v>5.14</v>
      </c>
      <c r="E39" s="35"/>
      <c r="F39" s="36">
        <f t="shared" ref="F39:F40" si="4">ROUND(D39*E39,0)</f>
        <v>0</v>
      </c>
    </row>
    <row r="40" spans="1:6" x14ac:dyDescent="0.25">
      <c r="A40" s="37" t="s">
        <v>140</v>
      </c>
      <c r="B40" s="16" t="s">
        <v>141</v>
      </c>
      <c r="C40" s="34" t="s">
        <v>11</v>
      </c>
      <c r="D40" s="63">
        <v>12</v>
      </c>
      <c r="E40" s="35"/>
      <c r="F40" s="36">
        <f t="shared" si="4"/>
        <v>0</v>
      </c>
    </row>
    <row r="41" spans="1:6" x14ac:dyDescent="0.25">
      <c r="A41" s="32" t="s">
        <v>68</v>
      </c>
      <c r="B41" s="11" t="s">
        <v>69</v>
      </c>
      <c r="C41" s="34"/>
      <c r="D41" s="39"/>
      <c r="E41" s="35"/>
      <c r="F41" s="36"/>
    </row>
    <row r="42" spans="1:6" x14ac:dyDescent="0.25">
      <c r="A42" s="37" t="s">
        <v>142</v>
      </c>
      <c r="B42" s="64" t="s">
        <v>143</v>
      </c>
      <c r="C42" s="34" t="s">
        <v>63</v>
      </c>
      <c r="D42" s="39">
        <v>34</v>
      </c>
      <c r="E42" s="35"/>
      <c r="F42" s="36">
        <f t="shared" ref="F42:F43" si="5">ROUND(D42*E42,0)</f>
        <v>0</v>
      </c>
    </row>
    <row r="43" spans="1:6" x14ac:dyDescent="0.25">
      <c r="A43" s="37" t="s">
        <v>70</v>
      </c>
      <c r="B43" s="64" t="s">
        <v>71</v>
      </c>
      <c r="C43" s="34" t="s">
        <v>63</v>
      </c>
      <c r="D43" s="39">
        <v>13</v>
      </c>
      <c r="E43" s="35"/>
      <c r="F43" s="36">
        <f t="shared" si="5"/>
        <v>0</v>
      </c>
    </row>
    <row r="44" spans="1:6" x14ac:dyDescent="0.25">
      <c r="A44" s="32" t="s">
        <v>144</v>
      </c>
      <c r="B44" s="33" t="s">
        <v>145</v>
      </c>
      <c r="C44" s="34"/>
      <c r="D44" s="34"/>
      <c r="E44" s="35"/>
      <c r="F44" s="36"/>
    </row>
    <row r="45" spans="1:6" x14ac:dyDescent="0.25">
      <c r="A45" s="65" t="s">
        <v>74</v>
      </c>
      <c r="B45" s="27" t="s">
        <v>75</v>
      </c>
      <c r="C45" s="39"/>
      <c r="D45" s="39"/>
      <c r="E45" s="66"/>
      <c r="F45" s="67"/>
    </row>
    <row r="46" spans="1:6" x14ac:dyDescent="0.25">
      <c r="A46" s="68" t="s">
        <v>76</v>
      </c>
      <c r="B46" s="31" t="s">
        <v>77</v>
      </c>
      <c r="C46" s="39" t="s">
        <v>63</v>
      </c>
      <c r="D46" s="39">
        <v>8</v>
      </c>
      <c r="E46" s="66"/>
      <c r="F46" s="36">
        <f>ROUND(D46*E46,0)</f>
        <v>0</v>
      </c>
    </row>
    <row r="47" spans="1:6" x14ac:dyDescent="0.25">
      <c r="A47" s="65" t="s">
        <v>80</v>
      </c>
      <c r="B47" s="27" t="s">
        <v>81</v>
      </c>
      <c r="C47" s="39"/>
      <c r="D47" s="39"/>
      <c r="E47" s="66"/>
      <c r="F47" s="67"/>
    </row>
    <row r="48" spans="1:6" x14ac:dyDescent="0.25">
      <c r="A48" s="32" t="s">
        <v>82</v>
      </c>
      <c r="B48" s="33" t="s">
        <v>83</v>
      </c>
      <c r="C48" s="34"/>
      <c r="D48" s="34"/>
      <c r="E48" s="35"/>
      <c r="F48" s="36"/>
    </row>
    <row r="49" spans="1:6" x14ac:dyDescent="0.25">
      <c r="A49" s="37" t="s">
        <v>84</v>
      </c>
      <c r="B49" s="38" t="s">
        <v>85</v>
      </c>
      <c r="C49" s="39" t="s">
        <v>63</v>
      </c>
      <c r="D49" s="34">
        <v>14</v>
      </c>
      <c r="E49" s="35"/>
      <c r="F49" s="36">
        <f t="shared" ref="F49:F50" si="6">ROUND(D49*E49,0)</f>
        <v>0</v>
      </c>
    </row>
    <row r="50" spans="1:6" x14ac:dyDescent="0.25">
      <c r="A50" s="37" t="s">
        <v>86</v>
      </c>
      <c r="B50" s="38" t="s">
        <v>87</v>
      </c>
      <c r="C50" s="39" t="s">
        <v>63</v>
      </c>
      <c r="D50" s="34">
        <v>2</v>
      </c>
      <c r="E50" s="35"/>
      <c r="F50" s="36">
        <f t="shared" si="6"/>
        <v>0</v>
      </c>
    </row>
    <row r="51" spans="1:6" x14ac:dyDescent="0.25">
      <c r="A51" s="32" t="s">
        <v>92</v>
      </c>
      <c r="B51" s="33" t="s">
        <v>93</v>
      </c>
      <c r="C51" s="34"/>
      <c r="D51" s="34"/>
      <c r="E51" s="35"/>
      <c r="F51" s="36"/>
    </row>
    <row r="52" spans="1:6" x14ac:dyDescent="0.25">
      <c r="A52" s="37" t="s">
        <v>94</v>
      </c>
      <c r="B52" s="33" t="s">
        <v>95</v>
      </c>
      <c r="C52" s="34"/>
      <c r="D52" s="34"/>
      <c r="E52" s="35"/>
      <c r="F52" s="36"/>
    </row>
    <row r="53" spans="1:6" x14ac:dyDescent="0.25">
      <c r="A53" s="37" t="s">
        <v>96</v>
      </c>
      <c r="B53" s="38" t="s">
        <v>146</v>
      </c>
      <c r="C53" s="39" t="s">
        <v>63</v>
      </c>
      <c r="D53" s="39">
        <v>456</v>
      </c>
      <c r="E53" s="66"/>
      <c r="F53" s="36">
        <f>ROUND(D53*E53,0)</f>
        <v>0</v>
      </c>
    </row>
    <row r="54" spans="1:6" x14ac:dyDescent="0.25">
      <c r="A54" s="32" t="s">
        <v>98</v>
      </c>
      <c r="B54" s="33" t="s">
        <v>99</v>
      </c>
      <c r="C54" s="34"/>
      <c r="D54" s="34"/>
      <c r="E54" s="35"/>
      <c r="F54" s="36"/>
    </row>
    <row r="55" spans="1:6" x14ac:dyDescent="0.25">
      <c r="A55" s="37" t="s">
        <v>100</v>
      </c>
      <c r="B55" s="38" t="s">
        <v>101</v>
      </c>
      <c r="C55" s="34" t="s">
        <v>63</v>
      </c>
      <c r="D55" s="34">
        <v>16</v>
      </c>
      <c r="E55" s="35"/>
      <c r="F55" s="36">
        <f>ROUND(D55*E55,0)</f>
        <v>0</v>
      </c>
    </row>
    <row r="56" spans="1:6" x14ac:dyDescent="0.25">
      <c r="A56" s="183" t="s">
        <v>104</v>
      </c>
      <c r="B56" s="184"/>
      <c r="C56" s="184"/>
      <c r="D56" s="184"/>
      <c r="E56" s="184"/>
      <c r="F56" s="55">
        <f>SUM(F29:F55)</f>
        <v>0</v>
      </c>
    </row>
    <row r="57" spans="1:6" x14ac:dyDescent="0.25">
      <c r="A57" s="56">
        <v>5</v>
      </c>
      <c r="B57" s="20" t="s">
        <v>105</v>
      </c>
      <c r="C57" s="58"/>
      <c r="D57" s="58"/>
      <c r="E57" s="59"/>
      <c r="F57" s="60"/>
    </row>
    <row r="58" spans="1:6" x14ac:dyDescent="0.25">
      <c r="A58" s="32" t="s">
        <v>106</v>
      </c>
      <c r="B58" s="11" t="s">
        <v>107</v>
      </c>
      <c r="C58" s="34"/>
      <c r="D58" s="34"/>
      <c r="E58" s="35"/>
      <c r="F58" s="36"/>
    </row>
    <row r="59" spans="1:6" x14ac:dyDescent="0.25">
      <c r="A59" s="68" t="s">
        <v>147</v>
      </c>
      <c r="B59" s="40" t="s">
        <v>148</v>
      </c>
      <c r="C59" s="39" t="s">
        <v>149</v>
      </c>
      <c r="D59" s="39">
        <v>2</v>
      </c>
      <c r="E59" s="66"/>
      <c r="F59" s="36">
        <f>ROUND(D59*E59,0)</f>
        <v>0</v>
      </c>
    </row>
    <row r="60" spans="1:6" x14ac:dyDescent="0.25">
      <c r="A60" s="65" t="s">
        <v>150</v>
      </c>
      <c r="B60" s="41" t="s">
        <v>151</v>
      </c>
      <c r="C60" s="39"/>
      <c r="D60" s="39"/>
      <c r="E60" s="66"/>
      <c r="F60" s="36"/>
    </row>
    <row r="61" spans="1:6" x14ac:dyDescent="0.25">
      <c r="A61" s="65" t="s">
        <v>152</v>
      </c>
      <c r="B61" s="41" t="s">
        <v>153</v>
      </c>
      <c r="C61" s="39"/>
      <c r="D61" s="39"/>
      <c r="E61" s="66"/>
      <c r="F61" s="36"/>
    </row>
    <row r="62" spans="1:6" x14ac:dyDescent="0.25">
      <c r="A62" s="68" t="s">
        <v>108</v>
      </c>
      <c r="B62" s="40" t="s">
        <v>154</v>
      </c>
      <c r="C62" s="39" t="s">
        <v>149</v>
      </c>
      <c r="D62" s="39">
        <v>25</v>
      </c>
      <c r="E62" s="66"/>
      <c r="F62" s="36">
        <f>ROUND(D62*E62,0)</f>
        <v>0</v>
      </c>
    </row>
    <row r="63" spans="1:6" x14ac:dyDescent="0.25">
      <c r="A63" s="65" t="s">
        <v>111</v>
      </c>
      <c r="B63" s="41" t="s">
        <v>112</v>
      </c>
      <c r="C63" s="39"/>
      <c r="D63" s="39"/>
      <c r="E63" s="66"/>
      <c r="F63" s="36"/>
    </row>
    <row r="64" spans="1:6" x14ac:dyDescent="0.25">
      <c r="A64" s="68" t="s">
        <v>113</v>
      </c>
      <c r="B64" s="40" t="s">
        <v>114</v>
      </c>
      <c r="C64" s="39" t="s">
        <v>115</v>
      </c>
      <c r="D64" s="39">
        <v>1250</v>
      </c>
      <c r="E64" s="66"/>
      <c r="F64" s="36">
        <f>ROUND(D64*E64,0)</f>
        <v>0</v>
      </c>
    </row>
    <row r="65" spans="1:8" x14ac:dyDescent="0.25">
      <c r="A65" s="183" t="s">
        <v>116</v>
      </c>
      <c r="B65" s="184"/>
      <c r="C65" s="184"/>
      <c r="D65" s="184"/>
      <c r="E65" s="184"/>
      <c r="F65" s="55">
        <f>SUM(F59:F64)</f>
        <v>0</v>
      </c>
    </row>
    <row r="66" spans="1:8" x14ac:dyDescent="0.25">
      <c r="A66" s="32">
        <v>7</v>
      </c>
      <c r="B66" s="33" t="s">
        <v>117</v>
      </c>
      <c r="C66" s="34"/>
      <c r="D66" s="34"/>
      <c r="E66" s="35"/>
      <c r="F66" s="36"/>
    </row>
    <row r="67" spans="1:8" x14ac:dyDescent="0.25">
      <c r="A67" s="32" t="s">
        <v>118</v>
      </c>
      <c r="B67" s="33" t="s">
        <v>119</v>
      </c>
      <c r="C67" s="34"/>
      <c r="D67" s="34"/>
      <c r="E67" s="35"/>
      <c r="F67" s="36"/>
    </row>
    <row r="68" spans="1:8" x14ac:dyDescent="0.25">
      <c r="A68" s="37" t="s">
        <v>120</v>
      </c>
      <c r="B68" s="38" t="s">
        <v>121</v>
      </c>
      <c r="C68" s="39" t="s">
        <v>155</v>
      </c>
      <c r="D68" s="61">
        <v>4.43</v>
      </c>
      <c r="E68" s="35"/>
      <c r="F68" s="36">
        <f>ROUND(D68*E68,0)</f>
        <v>0</v>
      </c>
    </row>
    <row r="69" spans="1:8" x14ac:dyDescent="0.25">
      <c r="A69" s="32" t="s">
        <v>156</v>
      </c>
      <c r="B69" s="33" t="s">
        <v>157</v>
      </c>
      <c r="C69" s="34"/>
      <c r="D69" s="34"/>
      <c r="E69" s="35"/>
      <c r="F69" s="36"/>
    </row>
    <row r="70" spans="1:8" x14ac:dyDescent="0.25">
      <c r="A70" s="37" t="s">
        <v>158</v>
      </c>
      <c r="B70" s="38" t="s">
        <v>159</v>
      </c>
      <c r="C70" s="39" t="s">
        <v>160</v>
      </c>
      <c r="D70" s="34">
        <v>499.63</v>
      </c>
      <c r="E70" s="35"/>
      <c r="F70" s="36">
        <f>ROUND(D70*E70,0)</f>
        <v>0</v>
      </c>
    </row>
    <row r="71" spans="1:8" x14ac:dyDescent="0.25">
      <c r="A71" s="183" t="s">
        <v>123</v>
      </c>
      <c r="B71" s="184"/>
      <c r="C71" s="184"/>
      <c r="D71" s="184"/>
      <c r="E71" s="184"/>
      <c r="F71" s="55">
        <f>SUM(F68:F70)</f>
        <v>0</v>
      </c>
    </row>
    <row r="72" spans="1:8" x14ac:dyDescent="0.25">
      <c r="A72" s="56">
        <v>8</v>
      </c>
      <c r="B72" s="20" t="s">
        <v>124</v>
      </c>
      <c r="C72" s="58"/>
      <c r="D72" s="58"/>
      <c r="E72" s="59"/>
      <c r="F72" s="60"/>
    </row>
    <row r="73" spans="1:8" x14ac:dyDescent="0.25">
      <c r="A73" s="37" t="s">
        <v>125</v>
      </c>
      <c r="B73" s="38" t="s">
        <v>126</v>
      </c>
      <c r="C73" s="34" t="s">
        <v>63</v>
      </c>
      <c r="D73" s="34">
        <v>28</v>
      </c>
      <c r="E73" s="69"/>
      <c r="F73" s="36">
        <f t="shared" ref="F73:F75" si="7">ROUND(D73*E73,0)</f>
        <v>0</v>
      </c>
    </row>
    <row r="74" spans="1:8" x14ac:dyDescent="0.25">
      <c r="A74" s="37" t="s">
        <v>161</v>
      </c>
      <c r="B74" s="38" t="s">
        <v>162</v>
      </c>
      <c r="C74" s="34" t="s">
        <v>63</v>
      </c>
      <c r="D74" s="34">
        <v>6</v>
      </c>
      <c r="E74" s="69"/>
      <c r="F74" s="36">
        <f t="shared" si="7"/>
        <v>0</v>
      </c>
    </row>
    <row r="75" spans="1:8" x14ac:dyDescent="0.25">
      <c r="A75" s="37" t="s">
        <v>163</v>
      </c>
      <c r="B75" s="38" t="s">
        <v>164</v>
      </c>
      <c r="C75" s="34" t="s">
        <v>63</v>
      </c>
      <c r="D75" s="34">
        <v>1</v>
      </c>
      <c r="E75" s="69"/>
      <c r="F75" s="36">
        <f t="shared" si="7"/>
        <v>0</v>
      </c>
    </row>
    <row r="76" spans="1:8" ht="15.75" thickBot="1" x14ac:dyDescent="0.3">
      <c r="A76" s="180" t="s">
        <v>127</v>
      </c>
      <c r="B76" s="181"/>
      <c r="C76" s="181"/>
      <c r="D76" s="181"/>
      <c r="E76" s="181"/>
      <c r="F76" s="70">
        <f>SUM(F73:F75)</f>
        <v>0</v>
      </c>
    </row>
    <row r="77" spans="1:8" ht="15.75" thickBot="1" x14ac:dyDescent="0.3">
      <c r="A77" s="71"/>
      <c r="B77" s="182" t="s">
        <v>128</v>
      </c>
      <c r="C77" s="182"/>
      <c r="D77" s="182"/>
      <c r="E77" s="182"/>
      <c r="F77" s="72">
        <f>ROUND(F11+F18+F26+F56+F65+F71+F76,0)</f>
        <v>0</v>
      </c>
      <c r="H77" s="73"/>
    </row>
  </sheetData>
  <mergeCells count="12">
    <mergeCell ref="A1:F1"/>
    <mergeCell ref="A2:F2"/>
    <mergeCell ref="A4:F4"/>
    <mergeCell ref="A5:F5"/>
    <mergeCell ref="A76:E76"/>
    <mergeCell ref="B77:E77"/>
    <mergeCell ref="A11:E11"/>
    <mergeCell ref="A18:E18"/>
    <mergeCell ref="A26:E26"/>
    <mergeCell ref="A56:E56"/>
    <mergeCell ref="A65:E65"/>
    <mergeCell ref="A71:E7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workbookViewId="0">
      <selection sqref="A1:XFD6"/>
    </sheetView>
  </sheetViews>
  <sheetFormatPr baseColWidth="10" defaultRowHeight="15" x14ac:dyDescent="0.25"/>
  <cols>
    <col min="1" max="1" width="11.5703125" bestFit="1" customWidth="1"/>
    <col min="2" max="2" width="57.42578125" bestFit="1" customWidth="1"/>
    <col min="3" max="3" width="4.5703125" bestFit="1" customWidth="1"/>
    <col min="4" max="4" width="9.140625" bestFit="1" customWidth="1"/>
    <col min="5" max="5" width="12.42578125" bestFit="1" customWidth="1"/>
    <col min="6" max="6" width="13.425781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729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730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5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106" t="s">
        <v>3</v>
      </c>
      <c r="E7" s="48" t="s">
        <v>4</v>
      </c>
      <c r="F7" s="49" t="s">
        <v>5</v>
      </c>
    </row>
    <row r="8" spans="1:7" x14ac:dyDescent="0.25">
      <c r="A8" s="107">
        <v>3</v>
      </c>
      <c r="B8" s="108" t="s">
        <v>40</v>
      </c>
      <c r="C8" s="52"/>
      <c r="D8" s="109"/>
      <c r="E8" s="53"/>
      <c r="F8" s="54"/>
    </row>
    <row r="9" spans="1:7" x14ac:dyDescent="0.25">
      <c r="A9" s="129" t="s">
        <v>610</v>
      </c>
      <c r="B9" s="130" t="s">
        <v>611</v>
      </c>
      <c r="C9" s="81"/>
      <c r="D9" s="154"/>
      <c r="E9" s="82"/>
      <c r="F9" s="83"/>
    </row>
    <row r="10" spans="1:7" x14ac:dyDescent="0.25">
      <c r="A10" s="126" t="s">
        <v>612</v>
      </c>
      <c r="B10" s="127" t="s">
        <v>613</v>
      </c>
      <c r="C10" s="34" t="s">
        <v>11</v>
      </c>
      <c r="D10" s="117">
        <v>4</v>
      </c>
      <c r="E10" s="35"/>
      <c r="F10" s="36">
        <f>ROUND(D10*E10,0)</f>
        <v>0</v>
      </c>
    </row>
    <row r="11" spans="1:7" x14ac:dyDescent="0.25">
      <c r="A11" s="129" t="s">
        <v>368</v>
      </c>
      <c r="B11" s="130" t="s">
        <v>369</v>
      </c>
      <c r="C11" s="81"/>
      <c r="D11" s="131"/>
      <c r="E11" s="82"/>
      <c r="F11" s="83"/>
    </row>
    <row r="12" spans="1:7" x14ac:dyDescent="0.25">
      <c r="A12" s="110" t="s">
        <v>370</v>
      </c>
      <c r="B12" s="111" t="s">
        <v>371</v>
      </c>
      <c r="C12" s="39"/>
      <c r="D12" s="75"/>
      <c r="E12" s="35"/>
      <c r="F12" s="36"/>
    </row>
    <row r="13" spans="1:7" x14ac:dyDescent="0.25">
      <c r="A13" s="126" t="s">
        <v>614</v>
      </c>
      <c r="B13" s="127" t="s">
        <v>615</v>
      </c>
      <c r="C13" s="39" t="s">
        <v>63</v>
      </c>
      <c r="D13" s="128">
        <v>4</v>
      </c>
      <c r="E13" s="35"/>
      <c r="F13" s="36">
        <f>ROUND(D13*E13,0)</f>
        <v>0</v>
      </c>
    </row>
    <row r="14" spans="1:7" x14ac:dyDescent="0.25">
      <c r="A14" s="126" t="s">
        <v>616</v>
      </c>
      <c r="B14" s="127" t="s">
        <v>617</v>
      </c>
      <c r="C14" s="39" t="s">
        <v>63</v>
      </c>
      <c r="D14" s="128">
        <v>2</v>
      </c>
      <c r="E14" s="35"/>
      <c r="F14" s="36">
        <f>ROUND(D14*E14,0)</f>
        <v>0</v>
      </c>
    </row>
    <row r="15" spans="1:7" x14ac:dyDescent="0.25">
      <c r="A15" s="126" t="s">
        <v>618</v>
      </c>
      <c r="B15" s="127" t="s">
        <v>619</v>
      </c>
      <c r="C15" s="39" t="s">
        <v>63</v>
      </c>
      <c r="D15" s="128">
        <v>8</v>
      </c>
      <c r="E15" s="35"/>
      <c r="F15" s="36">
        <f>ROUND(D15*E15,0)</f>
        <v>0</v>
      </c>
    </row>
    <row r="16" spans="1:7" x14ac:dyDescent="0.25">
      <c r="A16" s="126" t="s">
        <v>620</v>
      </c>
      <c r="B16" s="127" t="s">
        <v>621</v>
      </c>
      <c r="C16" s="39" t="s">
        <v>63</v>
      </c>
      <c r="D16" s="128">
        <v>5</v>
      </c>
      <c r="E16" s="35"/>
      <c r="F16" s="36">
        <f>ROUND(D16*E16,0)</f>
        <v>0</v>
      </c>
    </row>
    <row r="17" spans="1:6" x14ac:dyDescent="0.25">
      <c r="A17" s="126" t="s">
        <v>622</v>
      </c>
      <c r="B17" s="127" t="s">
        <v>623</v>
      </c>
      <c r="C17" s="39" t="s">
        <v>63</v>
      </c>
      <c r="D17" s="128">
        <v>4</v>
      </c>
      <c r="E17" s="35"/>
      <c r="F17" s="36">
        <f>ROUND(D17*E17,0)</f>
        <v>0</v>
      </c>
    </row>
    <row r="18" spans="1:6" x14ac:dyDescent="0.25">
      <c r="A18" s="129" t="s">
        <v>374</v>
      </c>
      <c r="B18" s="130" t="s">
        <v>375</v>
      </c>
      <c r="C18" s="81"/>
      <c r="D18" s="131"/>
      <c r="E18" s="82"/>
      <c r="F18" s="83"/>
    </row>
    <row r="19" spans="1:6" x14ac:dyDescent="0.25">
      <c r="A19" s="112" t="s">
        <v>388</v>
      </c>
      <c r="B19" s="113" t="s">
        <v>389</v>
      </c>
      <c r="C19" s="39"/>
      <c r="D19" s="117"/>
      <c r="E19" s="35"/>
      <c r="F19" s="36"/>
    </row>
    <row r="20" spans="1:6" x14ac:dyDescent="0.25">
      <c r="A20" s="112" t="s">
        <v>402</v>
      </c>
      <c r="B20" s="113" t="s">
        <v>403</v>
      </c>
      <c r="C20" s="39"/>
      <c r="D20" s="117"/>
      <c r="E20" s="35"/>
      <c r="F20" s="36"/>
    </row>
    <row r="21" spans="1:6" x14ac:dyDescent="0.25">
      <c r="A21" s="114" t="s">
        <v>624</v>
      </c>
      <c r="B21" s="115" t="s">
        <v>625</v>
      </c>
      <c r="C21" s="39" t="s">
        <v>63</v>
      </c>
      <c r="D21" s="117">
        <v>2</v>
      </c>
      <c r="E21" s="35"/>
      <c r="F21" s="36">
        <f t="shared" ref="F21:F26" si="0">ROUND(D21*E21,0)</f>
        <v>0</v>
      </c>
    </row>
    <row r="22" spans="1:6" x14ac:dyDescent="0.25">
      <c r="A22" s="114" t="s">
        <v>626</v>
      </c>
      <c r="B22" s="115" t="s">
        <v>627</v>
      </c>
      <c r="C22" s="39" t="s">
        <v>63</v>
      </c>
      <c r="D22" s="117">
        <v>2</v>
      </c>
      <c r="E22" s="35"/>
      <c r="F22" s="36">
        <f t="shared" si="0"/>
        <v>0</v>
      </c>
    </row>
    <row r="23" spans="1:6" x14ac:dyDescent="0.25">
      <c r="A23" s="114" t="s">
        <v>628</v>
      </c>
      <c r="B23" s="115" t="s">
        <v>629</v>
      </c>
      <c r="C23" s="39" t="s">
        <v>63</v>
      </c>
      <c r="D23" s="117">
        <v>4</v>
      </c>
      <c r="E23" s="35"/>
      <c r="F23" s="36">
        <f t="shared" si="0"/>
        <v>0</v>
      </c>
    </row>
    <row r="24" spans="1:6" x14ac:dyDescent="0.25">
      <c r="A24" s="114" t="s">
        <v>630</v>
      </c>
      <c r="B24" s="115" t="s">
        <v>631</v>
      </c>
      <c r="C24" s="39" t="s">
        <v>63</v>
      </c>
      <c r="D24" s="117">
        <v>2</v>
      </c>
      <c r="E24" s="35"/>
      <c r="F24" s="36">
        <f t="shared" si="0"/>
        <v>0</v>
      </c>
    </row>
    <row r="25" spans="1:6" x14ac:dyDescent="0.25">
      <c r="A25" s="114" t="s">
        <v>632</v>
      </c>
      <c r="B25" s="115" t="s">
        <v>633</v>
      </c>
      <c r="C25" s="39" t="s">
        <v>63</v>
      </c>
      <c r="D25" s="117">
        <v>2</v>
      </c>
      <c r="E25" s="35"/>
      <c r="F25" s="36">
        <f t="shared" si="0"/>
        <v>0</v>
      </c>
    </row>
    <row r="26" spans="1:6" x14ac:dyDescent="0.25">
      <c r="A26" s="114" t="s">
        <v>634</v>
      </c>
      <c r="B26" s="115" t="s">
        <v>635</v>
      </c>
      <c r="C26" s="39" t="s">
        <v>63</v>
      </c>
      <c r="D26" s="117">
        <v>4</v>
      </c>
      <c r="E26" s="35"/>
      <c r="F26" s="36">
        <f t="shared" si="0"/>
        <v>0</v>
      </c>
    </row>
    <row r="27" spans="1:6" x14ac:dyDescent="0.25">
      <c r="A27" s="110" t="s">
        <v>586</v>
      </c>
      <c r="B27" s="113" t="s">
        <v>587</v>
      </c>
      <c r="C27" s="39"/>
      <c r="D27" s="117"/>
      <c r="E27" s="35"/>
      <c r="F27" s="36"/>
    </row>
    <row r="28" spans="1:6" x14ac:dyDescent="0.25">
      <c r="A28" s="110" t="s">
        <v>636</v>
      </c>
      <c r="B28" s="111" t="s">
        <v>637</v>
      </c>
      <c r="C28" s="39"/>
      <c r="D28" s="117"/>
      <c r="E28" s="35"/>
      <c r="F28" s="36"/>
    </row>
    <row r="29" spans="1:6" x14ac:dyDescent="0.25">
      <c r="A29" s="126" t="s">
        <v>638</v>
      </c>
      <c r="B29" s="127" t="s">
        <v>639</v>
      </c>
      <c r="C29" s="39" t="s">
        <v>63</v>
      </c>
      <c r="D29" s="117">
        <v>2</v>
      </c>
      <c r="E29" s="35"/>
      <c r="F29" s="36">
        <f>ROUND(D29*E29,0)</f>
        <v>0</v>
      </c>
    </row>
    <row r="30" spans="1:6" x14ac:dyDescent="0.25">
      <c r="A30" s="126" t="s">
        <v>640</v>
      </c>
      <c r="B30" s="127" t="s">
        <v>591</v>
      </c>
      <c r="C30" s="39" t="s">
        <v>63</v>
      </c>
      <c r="D30" s="117">
        <v>6</v>
      </c>
      <c r="E30" s="35"/>
      <c r="F30" s="36">
        <f>ROUND(D30*E30,0)</f>
        <v>0</v>
      </c>
    </row>
    <row r="31" spans="1:6" x14ac:dyDescent="0.25">
      <c r="A31" s="126" t="s">
        <v>641</v>
      </c>
      <c r="B31" s="127" t="s">
        <v>642</v>
      </c>
      <c r="C31" s="39" t="s">
        <v>63</v>
      </c>
      <c r="D31" s="117">
        <v>8</v>
      </c>
      <c r="E31" s="35"/>
      <c r="F31" s="36">
        <f>ROUND(D31*E31,0)</f>
        <v>0</v>
      </c>
    </row>
    <row r="32" spans="1:6" x14ac:dyDescent="0.25">
      <c r="A32" s="110" t="s">
        <v>570</v>
      </c>
      <c r="B32" s="111" t="s">
        <v>571</v>
      </c>
      <c r="C32" s="39"/>
      <c r="D32" s="117"/>
      <c r="E32" s="35"/>
      <c r="F32" s="36"/>
    </row>
    <row r="33" spans="1:6" x14ac:dyDescent="0.25">
      <c r="A33" s="110" t="s">
        <v>643</v>
      </c>
      <c r="B33" s="111" t="s">
        <v>644</v>
      </c>
      <c r="C33" s="39"/>
      <c r="D33" s="117"/>
      <c r="E33" s="35"/>
      <c r="F33" s="36"/>
    </row>
    <row r="34" spans="1:6" x14ac:dyDescent="0.25">
      <c r="A34" s="126" t="s">
        <v>645</v>
      </c>
      <c r="B34" s="115" t="s">
        <v>646</v>
      </c>
      <c r="C34" s="39" t="s">
        <v>63</v>
      </c>
      <c r="D34" s="117">
        <v>2</v>
      </c>
      <c r="E34" s="35"/>
      <c r="F34" s="36">
        <f>ROUND(D34*E34,0)</f>
        <v>0</v>
      </c>
    </row>
    <row r="35" spans="1:6" x14ac:dyDescent="0.25">
      <c r="A35" s="126" t="s">
        <v>647</v>
      </c>
      <c r="B35" s="115" t="s">
        <v>648</v>
      </c>
      <c r="C35" s="39" t="s">
        <v>63</v>
      </c>
      <c r="D35" s="117">
        <v>6</v>
      </c>
      <c r="E35" s="35"/>
      <c r="F35" s="36">
        <f>ROUND(D35*E35,0)</f>
        <v>0</v>
      </c>
    </row>
    <row r="36" spans="1:6" x14ac:dyDescent="0.25">
      <c r="A36" s="126" t="s">
        <v>649</v>
      </c>
      <c r="B36" s="115" t="s">
        <v>650</v>
      </c>
      <c r="C36" s="39" t="s">
        <v>63</v>
      </c>
      <c r="D36" s="117">
        <v>8</v>
      </c>
      <c r="E36" s="35"/>
      <c r="F36" s="36">
        <f>ROUND(D36*E36,0)</f>
        <v>0</v>
      </c>
    </row>
    <row r="37" spans="1:6" x14ac:dyDescent="0.25">
      <c r="A37" s="110" t="s">
        <v>418</v>
      </c>
      <c r="B37" s="111" t="s">
        <v>419</v>
      </c>
      <c r="C37" s="39"/>
      <c r="D37" s="155"/>
      <c r="E37" s="66"/>
      <c r="F37" s="67"/>
    </row>
    <row r="38" spans="1:6" x14ac:dyDescent="0.25">
      <c r="A38" s="110" t="s">
        <v>551</v>
      </c>
      <c r="B38" s="111" t="s">
        <v>552</v>
      </c>
      <c r="C38" s="39"/>
      <c r="D38" s="155"/>
      <c r="E38" s="66"/>
      <c r="F38" s="67"/>
    </row>
    <row r="39" spans="1:6" x14ac:dyDescent="0.25">
      <c r="A39" s="110" t="s">
        <v>420</v>
      </c>
      <c r="B39" s="111" t="s">
        <v>421</v>
      </c>
      <c r="C39" s="39"/>
      <c r="D39" s="155"/>
      <c r="E39" s="66"/>
      <c r="F39" s="67"/>
    </row>
    <row r="40" spans="1:6" x14ac:dyDescent="0.25">
      <c r="A40" s="126" t="s">
        <v>651</v>
      </c>
      <c r="B40" s="127" t="s">
        <v>652</v>
      </c>
      <c r="C40" s="39" t="s">
        <v>63</v>
      </c>
      <c r="D40" s="155">
        <v>2</v>
      </c>
      <c r="E40" s="66"/>
      <c r="F40" s="36">
        <f>ROUND(D40*E40,0)</f>
        <v>0</v>
      </c>
    </row>
    <row r="41" spans="1:6" x14ac:dyDescent="0.25">
      <c r="A41" s="126" t="s">
        <v>653</v>
      </c>
      <c r="B41" s="127" t="s">
        <v>654</v>
      </c>
      <c r="C41" s="39" t="s">
        <v>63</v>
      </c>
      <c r="D41" s="155">
        <v>6</v>
      </c>
      <c r="E41" s="66"/>
      <c r="F41" s="36">
        <f>ROUND(D41*E41,0)</f>
        <v>0</v>
      </c>
    </row>
    <row r="42" spans="1:6" x14ac:dyDescent="0.25">
      <c r="A42" s="126" t="s">
        <v>422</v>
      </c>
      <c r="B42" s="127" t="s">
        <v>423</v>
      </c>
      <c r="C42" s="39" t="s">
        <v>63</v>
      </c>
      <c r="D42" s="155">
        <v>8</v>
      </c>
      <c r="E42" s="66"/>
      <c r="F42" s="36">
        <f>ROUND(D42*E42,0)</f>
        <v>0</v>
      </c>
    </row>
    <row r="43" spans="1:6" x14ac:dyDescent="0.25">
      <c r="A43" s="110" t="s">
        <v>655</v>
      </c>
      <c r="B43" s="113" t="s">
        <v>656</v>
      </c>
      <c r="C43" s="34"/>
      <c r="D43" s="117"/>
      <c r="E43" s="35"/>
      <c r="F43" s="36"/>
    </row>
    <row r="44" spans="1:6" x14ac:dyDescent="0.25">
      <c r="A44" s="110" t="s">
        <v>657</v>
      </c>
      <c r="B44" s="111" t="s">
        <v>658</v>
      </c>
      <c r="C44" s="39"/>
      <c r="D44" s="155"/>
      <c r="E44" s="66"/>
      <c r="F44" s="67"/>
    </row>
    <row r="45" spans="1:6" x14ac:dyDescent="0.25">
      <c r="A45" s="126" t="s">
        <v>659</v>
      </c>
      <c r="B45" s="127" t="s">
        <v>660</v>
      </c>
      <c r="C45" s="39" t="s">
        <v>63</v>
      </c>
      <c r="D45" s="155">
        <v>1</v>
      </c>
      <c r="E45" s="66"/>
      <c r="F45" s="36">
        <f>ROUND(D45*E45,0)</f>
        <v>0</v>
      </c>
    </row>
    <row r="46" spans="1:6" x14ac:dyDescent="0.25">
      <c r="A46" s="129" t="s">
        <v>432</v>
      </c>
      <c r="B46" s="130" t="s">
        <v>433</v>
      </c>
      <c r="C46" s="81"/>
      <c r="D46" s="131"/>
      <c r="E46" s="82"/>
      <c r="F46" s="83"/>
    </row>
    <row r="47" spans="1:6" x14ac:dyDescent="0.25">
      <c r="A47" s="112" t="s">
        <v>434</v>
      </c>
      <c r="B47" s="113" t="s">
        <v>435</v>
      </c>
      <c r="C47" s="34"/>
      <c r="D47" s="117"/>
      <c r="E47" s="35"/>
      <c r="F47" s="36"/>
    </row>
    <row r="48" spans="1:6" x14ac:dyDescent="0.25">
      <c r="A48" s="114" t="s">
        <v>661</v>
      </c>
      <c r="B48" s="115" t="s">
        <v>662</v>
      </c>
      <c r="C48" s="39" t="s">
        <v>63</v>
      </c>
      <c r="D48" s="117">
        <v>4</v>
      </c>
      <c r="E48" s="35"/>
      <c r="F48" s="36">
        <f>ROUND(D48*E48,0)</f>
        <v>0</v>
      </c>
    </row>
    <row r="49" spans="1:6" x14ac:dyDescent="0.25">
      <c r="A49" s="114" t="s">
        <v>663</v>
      </c>
      <c r="B49" s="115" t="s">
        <v>664</v>
      </c>
      <c r="C49" s="39" t="s">
        <v>63</v>
      </c>
      <c r="D49" s="117">
        <v>6</v>
      </c>
      <c r="E49" s="35"/>
      <c r="F49" s="36">
        <f>ROUND(D49*E49,0)</f>
        <v>0</v>
      </c>
    </row>
    <row r="50" spans="1:6" x14ac:dyDescent="0.25">
      <c r="A50" s="114" t="s">
        <v>665</v>
      </c>
      <c r="B50" s="115" t="s">
        <v>666</v>
      </c>
      <c r="C50" s="39" t="s">
        <v>63</v>
      </c>
      <c r="D50" s="117">
        <v>4</v>
      </c>
      <c r="E50" s="35"/>
      <c r="F50" s="36">
        <f>ROUND(D50*E50,0)</f>
        <v>0</v>
      </c>
    </row>
    <row r="51" spans="1:6" x14ac:dyDescent="0.25">
      <c r="A51" s="112" t="s">
        <v>455</v>
      </c>
      <c r="B51" s="113" t="s">
        <v>456</v>
      </c>
      <c r="C51" s="34"/>
      <c r="D51" s="117"/>
      <c r="E51" s="35"/>
      <c r="F51" s="36"/>
    </row>
    <row r="52" spans="1:6" x14ac:dyDescent="0.25">
      <c r="A52" s="112" t="s">
        <v>667</v>
      </c>
      <c r="B52" s="132" t="s">
        <v>668</v>
      </c>
      <c r="C52" s="34"/>
      <c r="D52" s="117"/>
      <c r="E52" s="35"/>
      <c r="F52" s="36"/>
    </row>
    <row r="53" spans="1:6" x14ac:dyDescent="0.25">
      <c r="A53" s="114" t="s">
        <v>669</v>
      </c>
      <c r="B53" s="127" t="s">
        <v>670</v>
      </c>
      <c r="C53" s="34" t="s">
        <v>63</v>
      </c>
      <c r="D53" s="117">
        <v>4</v>
      </c>
      <c r="E53" s="35"/>
      <c r="F53" s="36">
        <f>ROUND(D53*E53,0)</f>
        <v>0</v>
      </c>
    </row>
    <row r="54" spans="1:6" x14ac:dyDescent="0.25">
      <c r="A54" s="114" t="s">
        <v>671</v>
      </c>
      <c r="B54" s="127" t="s">
        <v>672</v>
      </c>
      <c r="C54" s="34" t="s">
        <v>63</v>
      </c>
      <c r="D54" s="117">
        <v>9</v>
      </c>
      <c r="E54" s="35"/>
      <c r="F54" s="36">
        <f>ROUND(D54*E54,0)</f>
        <v>0</v>
      </c>
    </row>
    <row r="55" spans="1:6" x14ac:dyDescent="0.25">
      <c r="A55" s="114" t="s">
        <v>673</v>
      </c>
      <c r="B55" s="127" t="s">
        <v>674</v>
      </c>
      <c r="C55" s="34" t="s">
        <v>63</v>
      </c>
      <c r="D55" s="117">
        <v>4</v>
      </c>
      <c r="E55" s="35"/>
      <c r="F55" s="36">
        <f>ROUND(D55*E55,0)</f>
        <v>0</v>
      </c>
    </row>
    <row r="56" spans="1:6" x14ac:dyDescent="0.25">
      <c r="A56" s="114" t="s">
        <v>675</v>
      </c>
      <c r="B56" s="115" t="s">
        <v>676</v>
      </c>
      <c r="C56" s="34" t="s">
        <v>63</v>
      </c>
      <c r="D56" s="117">
        <v>3</v>
      </c>
      <c r="E56" s="35"/>
      <c r="F56" s="36">
        <f>ROUND(D56*E56,0)</f>
        <v>0</v>
      </c>
    </row>
    <row r="57" spans="1:6" x14ac:dyDescent="0.25">
      <c r="A57" s="114" t="s">
        <v>677</v>
      </c>
      <c r="B57" s="115" t="s">
        <v>678</v>
      </c>
      <c r="C57" s="34" t="s">
        <v>63</v>
      </c>
      <c r="D57" s="117">
        <v>4</v>
      </c>
      <c r="E57" s="35"/>
      <c r="F57" s="36">
        <f>ROUND(D57*E57,0)</f>
        <v>0</v>
      </c>
    </row>
    <row r="58" spans="1:6" x14ac:dyDescent="0.25">
      <c r="A58" s="112" t="s">
        <v>597</v>
      </c>
      <c r="B58" s="113" t="s">
        <v>679</v>
      </c>
      <c r="C58" s="34"/>
      <c r="D58" s="117"/>
      <c r="E58" s="35"/>
      <c r="F58" s="36"/>
    </row>
    <row r="59" spans="1:6" x14ac:dyDescent="0.25">
      <c r="A59" s="114" t="s">
        <v>680</v>
      </c>
      <c r="B59" s="115" t="s">
        <v>681</v>
      </c>
      <c r="C59" s="34" t="s">
        <v>63</v>
      </c>
      <c r="D59" s="117">
        <v>8</v>
      </c>
      <c r="E59" s="35"/>
      <c r="F59" s="36">
        <f>ROUND(D59*E59,0)</f>
        <v>0</v>
      </c>
    </row>
    <row r="60" spans="1:6" x14ac:dyDescent="0.25">
      <c r="A60" s="112" t="s">
        <v>682</v>
      </c>
      <c r="B60" s="113" t="s">
        <v>683</v>
      </c>
      <c r="C60" s="34"/>
      <c r="D60" s="117"/>
      <c r="E60" s="35"/>
      <c r="F60" s="36"/>
    </row>
    <row r="61" spans="1:6" x14ac:dyDescent="0.25">
      <c r="A61" s="114" t="s">
        <v>684</v>
      </c>
      <c r="B61" s="115" t="s">
        <v>685</v>
      </c>
      <c r="C61" s="34" t="s">
        <v>63</v>
      </c>
      <c r="D61" s="117">
        <v>8</v>
      </c>
      <c r="E61" s="35"/>
      <c r="F61" s="36">
        <f>ROUND(D61*E61,0)</f>
        <v>0</v>
      </c>
    </row>
    <row r="62" spans="1:6" x14ac:dyDescent="0.25">
      <c r="A62" s="133" t="s">
        <v>480</v>
      </c>
      <c r="B62" s="134" t="s">
        <v>481</v>
      </c>
      <c r="C62" s="135"/>
      <c r="D62" s="117"/>
      <c r="E62" s="35"/>
      <c r="F62" s="36"/>
    </row>
    <row r="63" spans="1:6" ht="15.75" thickBot="1" x14ac:dyDescent="0.3">
      <c r="A63" s="136" t="s">
        <v>482</v>
      </c>
      <c r="B63" s="137" t="s">
        <v>483</v>
      </c>
      <c r="C63" s="135" t="s">
        <v>63</v>
      </c>
      <c r="D63" s="117">
        <v>8</v>
      </c>
      <c r="E63" s="35"/>
      <c r="F63" s="36">
        <f>ROUND(D63*E63,0)</f>
        <v>0</v>
      </c>
    </row>
    <row r="64" spans="1:6" x14ac:dyDescent="0.25">
      <c r="A64" s="107">
        <v>4</v>
      </c>
      <c r="B64" s="108" t="s">
        <v>686</v>
      </c>
      <c r="C64" s="52"/>
      <c r="D64" s="109"/>
      <c r="E64" s="53"/>
      <c r="F64" s="54"/>
    </row>
    <row r="65" spans="1:6" x14ac:dyDescent="0.25">
      <c r="A65" s="129">
        <v>4.0999999999999996</v>
      </c>
      <c r="B65" s="130" t="s">
        <v>230</v>
      </c>
      <c r="C65" s="81"/>
      <c r="D65" s="131"/>
      <c r="E65" s="82"/>
      <c r="F65" s="83"/>
    </row>
    <row r="66" spans="1:6" x14ac:dyDescent="0.25">
      <c r="A66" s="156" t="s">
        <v>687</v>
      </c>
      <c r="B66" s="157" t="s">
        <v>688</v>
      </c>
      <c r="C66" s="158"/>
      <c r="D66" s="117"/>
      <c r="E66" s="35"/>
      <c r="F66" s="36"/>
    </row>
    <row r="67" spans="1:6" x14ac:dyDescent="0.25">
      <c r="A67" s="159" t="s">
        <v>689</v>
      </c>
      <c r="B67" s="160" t="s">
        <v>690</v>
      </c>
      <c r="C67" s="158" t="s">
        <v>63</v>
      </c>
      <c r="D67" s="117">
        <v>16</v>
      </c>
      <c r="E67" s="35"/>
      <c r="F67" s="36">
        <f>ROUND(D67*E67,0)</f>
        <v>0</v>
      </c>
    </row>
    <row r="68" spans="1:6" x14ac:dyDescent="0.25">
      <c r="A68" s="161" t="s">
        <v>691</v>
      </c>
      <c r="B68" s="162" t="s">
        <v>692</v>
      </c>
      <c r="C68" s="158"/>
      <c r="D68" s="117"/>
      <c r="E68" s="35"/>
      <c r="F68" s="36"/>
    </row>
    <row r="69" spans="1:6" x14ac:dyDescent="0.25">
      <c r="A69" s="163" t="s">
        <v>693</v>
      </c>
      <c r="B69" s="164" t="s">
        <v>694</v>
      </c>
      <c r="C69" s="158" t="s">
        <v>11</v>
      </c>
      <c r="D69" s="117">
        <v>120</v>
      </c>
      <c r="E69" s="35"/>
      <c r="F69" s="36">
        <f>ROUND(D69*E69,0)</f>
        <v>0</v>
      </c>
    </row>
    <row r="70" spans="1:6" x14ac:dyDescent="0.25">
      <c r="A70" s="161" t="s">
        <v>695</v>
      </c>
      <c r="B70" s="162" t="s">
        <v>696</v>
      </c>
      <c r="C70" s="158"/>
      <c r="D70" s="117"/>
      <c r="E70" s="35"/>
      <c r="F70" s="36"/>
    </row>
    <row r="71" spans="1:6" x14ac:dyDescent="0.25">
      <c r="A71" s="163" t="s">
        <v>697</v>
      </c>
      <c r="B71" s="165" t="s">
        <v>698</v>
      </c>
      <c r="C71" s="158" t="s">
        <v>11</v>
      </c>
      <c r="D71" s="117">
        <v>120</v>
      </c>
      <c r="E71" s="35"/>
      <c r="F71" s="36">
        <f>ROUND(D71*E71,0)</f>
        <v>0</v>
      </c>
    </row>
    <row r="72" spans="1:6" x14ac:dyDescent="0.25">
      <c r="A72" s="161" t="s">
        <v>699</v>
      </c>
      <c r="B72" s="162" t="s">
        <v>700</v>
      </c>
      <c r="C72" s="158"/>
      <c r="D72" s="117"/>
      <c r="E72" s="35"/>
      <c r="F72" s="36"/>
    </row>
    <row r="73" spans="1:6" x14ac:dyDescent="0.25">
      <c r="A73" s="163" t="s">
        <v>701</v>
      </c>
      <c r="B73" s="165" t="s">
        <v>702</v>
      </c>
      <c r="C73" s="158" t="s">
        <v>63</v>
      </c>
      <c r="D73" s="117">
        <v>8</v>
      </c>
      <c r="E73" s="35"/>
      <c r="F73" s="36">
        <f>ROUND(D73*E73,0)</f>
        <v>0</v>
      </c>
    </row>
    <row r="74" spans="1:6" ht="25.5" x14ac:dyDescent="0.25">
      <c r="A74" s="163" t="s">
        <v>703</v>
      </c>
      <c r="B74" s="165" t="s">
        <v>704</v>
      </c>
      <c r="C74" s="158" t="s">
        <v>63</v>
      </c>
      <c r="D74" s="117">
        <v>8</v>
      </c>
      <c r="E74" s="35"/>
      <c r="F74" s="36">
        <f>ROUND(D74*E74,0)</f>
        <v>0</v>
      </c>
    </row>
    <row r="75" spans="1:6" x14ac:dyDescent="0.25">
      <c r="A75" s="161" t="s">
        <v>705</v>
      </c>
      <c r="B75" s="166" t="s">
        <v>706</v>
      </c>
      <c r="C75" s="158"/>
      <c r="D75" s="117"/>
      <c r="E75" s="35"/>
      <c r="F75" s="36"/>
    </row>
    <row r="76" spans="1:6" x14ac:dyDescent="0.25">
      <c r="A76" s="163" t="s">
        <v>707</v>
      </c>
      <c r="B76" s="160" t="s">
        <v>708</v>
      </c>
      <c r="C76" s="158" t="s">
        <v>63</v>
      </c>
      <c r="D76" s="117">
        <v>280</v>
      </c>
      <c r="E76" s="35"/>
      <c r="F76" s="36">
        <f>ROUND(D76*E76,0)</f>
        <v>0</v>
      </c>
    </row>
    <row r="77" spans="1:6" ht="15.75" thickBot="1" x14ac:dyDescent="0.3">
      <c r="A77" s="167" t="s">
        <v>709</v>
      </c>
      <c r="B77" s="168" t="s">
        <v>710</v>
      </c>
      <c r="C77" s="158" t="s">
        <v>63</v>
      </c>
      <c r="D77" s="117">
        <v>16</v>
      </c>
      <c r="E77" s="35"/>
      <c r="F77" s="36">
        <f>ROUND(D77*E77,0)</f>
        <v>0</v>
      </c>
    </row>
    <row r="78" spans="1:6" ht="15.75" thickBot="1" x14ac:dyDescent="0.3">
      <c r="A78" s="139"/>
      <c r="B78" s="196" t="s">
        <v>498</v>
      </c>
      <c r="C78" s="196"/>
      <c r="D78" s="196"/>
      <c r="E78" s="197"/>
      <c r="F78" s="140">
        <f>SUM(F10:F77)</f>
        <v>0</v>
      </c>
    </row>
  </sheetData>
  <mergeCells count="5">
    <mergeCell ref="B78:E78"/>
    <mergeCell ref="A1:F1"/>
    <mergeCell ref="A2:F2"/>
    <mergeCell ref="A4:F4"/>
    <mergeCell ref="A5:F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F20" sqref="F20"/>
    </sheetView>
  </sheetViews>
  <sheetFormatPr baseColWidth="10" defaultRowHeight="15" x14ac:dyDescent="0.25"/>
  <cols>
    <col min="6" max="6" width="18.28515625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204"/>
      <c r="E3" s="199"/>
      <c r="F3" s="199"/>
      <c r="G3" s="199"/>
    </row>
    <row r="4" spans="1:7" ht="15.75" x14ac:dyDescent="0.25">
      <c r="A4" s="201" t="s">
        <v>731</v>
      </c>
      <c r="B4" s="201"/>
      <c r="C4" s="201"/>
      <c r="D4" s="201"/>
      <c r="E4" s="201"/>
      <c r="F4" s="201"/>
      <c r="G4" s="199"/>
    </row>
    <row r="5" spans="1:7" ht="15.75" thickBot="1" x14ac:dyDescent="0.3"/>
    <row r="6" spans="1:7" ht="15.75" thickTop="1" x14ac:dyDescent="0.25">
      <c r="A6" s="188" t="s">
        <v>256</v>
      </c>
      <c r="B6" s="189"/>
      <c r="C6" s="189"/>
      <c r="D6" s="189"/>
      <c r="E6" s="189"/>
      <c r="F6" s="102">
        <f>'RM OC'!F71+'S1 OC'!F77+'S2 OC'!F80+'S3 OC'!F68+'S4 OC'!F65+'S5 OC'!F51+'S6 OC'!F71+'S7 OC'!F67+'S8 OC'!F65+'MACRO OC'!F66</f>
        <v>0</v>
      </c>
    </row>
    <row r="7" spans="1:7" x14ac:dyDescent="0.25">
      <c r="A7" s="190" t="s">
        <v>252</v>
      </c>
      <c r="B7" s="191"/>
      <c r="C7" s="191"/>
      <c r="D7" s="191"/>
      <c r="E7" s="103">
        <v>0</v>
      </c>
      <c r="F7" s="104">
        <f>ROUND((F6*E7),0)</f>
        <v>0</v>
      </c>
    </row>
    <row r="8" spans="1:7" x14ac:dyDescent="0.25">
      <c r="A8" s="190" t="s">
        <v>253</v>
      </c>
      <c r="B8" s="191"/>
      <c r="C8" s="191"/>
      <c r="D8" s="191"/>
      <c r="E8" s="103">
        <v>0</v>
      </c>
      <c r="F8" s="104">
        <f>ROUND((F6*E8),0)</f>
        <v>0</v>
      </c>
    </row>
    <row r="9" spans="1:7" x14ac:dyDescent="0.25">
      <c r="A9" s="190" t="s">
        <v>254</v>
      </c>
      <c r="B9" s="191"/>
      <c r="C9" s="191"/>
      <c r="D9" s="191"/>
      <c r="E9" s="103">
        <v>0</v>
      </c>
      <c r="F9" s="104">
        <f>ROUND((F6*E9),0)</f>
        <v>0</v>
      </c>
    </row>
    <row r="10" spans="1:7" x14ac:dyDescent="0.25">
      <c r="A10" s="190" t="s">
        <v>255</v>
      </c>
      <c r="B10" s="191"/>
      <c r="C10" s="191"/>
      <c r="D10" s="191"/>
      <c r="E10" s="103">
        <v>0.16</v>
      </c>
      <c r="F10" s="104">
        <f>ROUND((F9*E10),0)</f>
        <v>0</v>
      </c>
    </row>
    <row r="11" spans="1:7" ht="15.75" thickBot="1" x14ac:dyDescent="0.3">
      <c r="A11" s="192" t="s">
        <v>716</v>
      </c>
      <c r="B11" s="193"/>
      <c r="C11" s="193"/>
      <c r="D11" s="193"/>
      <c r="E11" s="193"/>
      <c r="F11" s="105">
        <f>SUM(F6:F10)</f>
        <v>0</v>
      </c>
    </row>
    <row r="12" spans="1:7" ht="16.5" thickTop="1" thickBot="1" x14ac:dyDescent="0.3"/>
    <row r="13" spans="1:7" ht="15.75" thickTop="1" x14ac:dyDescent="0.25">
      <c r="A13" s="188" t="s">
        <v>712</v>
      </c>
      <c r="B13" s="189"/>
      <c r="C13" s="189"/>
      <c r="D13" s="189"/>
      <c r="E13" s="189"/>
      <c r="F13" s="102">
        <f>'RM SUM'!F130+'S1 SUM'!F86+'S2 SUM'!F89+'S3 SUM'!F65+'S4 SUM'!F68+'S5 SUM'!F58+'S6 SUM'!F87+'S7 SUM'!F74+'S8 SUM'!F87+'MACRO SUM'!F78</f>
        <v>0</v>
      </c>
    </row>
    <row r="14" spans="1:7" x14ac:dyDescent="0.25">
      <c r="A14" s="190" t="s">
        <v>713</v>
      </c>
      <c r="B14" s="191"/>
      <c r="C14" s="191"/>
      <c r="D14" s="191"/>
      <c r="E14" s="103">
        <v>0</v>
      </c>
      <c r="F14" s="104">
        <f>ROUND((F13*E14),0)</f>
        <v>0</v>
      </c>
    </row>
    <row r="15" spans="1:7" ht="15.75" thickBot="1" x14ac:dyDescent="0.3">
      <c r="A15" s="192" t="s">
        <v>714</v>
      </c>
      <c r="B15" s="193"/>
      <c r="C15" s="193"/>
      <c r="D15" s="193"/>
      <c r="E15" s="193"/>
      <c r="F15" s="105">
        <f>SUM(F13:F14)</f>
        <v>0</v>
      </c>
    </row>
    <row r="16" spans="1:7" ht="15.75" thickTop="1" x14ac:dyDescent="0.25"/>
    <row r="17" spans="1:6" ht="15.75" thickBot="1" x14ac:dyDescent="0.3"/>
    <row r="18" spans="1:6" ht="15.75" thickTop="1" x14ac:dyDescent="0.25">
      <c r="A18" s="188" t="s">
        <v>711</v>
      </c>
      <c r="B18" s="189"/>
      <c r="C18" s="189"/>
      <c r="D18" s="189"/>
      <c r="E18" s="189"/>
      <c r="F18" s="102">
        <f>F11</f>
        <v>0</v>
      </c>
    </row>
    <row r="19" spans="1:6" x14ac:dyDescent="0.25">
      <c r="A19" s="194" t="s">
        <v>714</v>
      </c>
      <c r="B19" s="195"/>
      <c r="C19" s="195"/>
      <c r="D19" s="195"/>
      <c r="E19" s="195"/>
      <c r="F19" s="169">
        <f>F15</f>
        <v>0</v>
      </c>
    </row>
    <row r="20" spans="1:6" ht="15.75" thickBot="1" x14ac:dyDescent="0.3">
      <c r="A20" s="186" t="s">
        <v>715</v>
      </c>
      <c r="B20" s="187"/>
      <c r="C20" s="187"/>
      <c r="D20" s="187"/>
      <c r="E20" s="187"/>
      <c r="F20" s="170">
        <f>SUM(F18:F19)</f>
        <v>0</v>
      </c>
    </row>
    <row r="21" spans="1:6" ht="15.75" thickTop="1" x14ac:dyDescent="0.25"/>
  </sheetData>
  <mergeCells count="15">
    <mergeCell ref="A1:F1"/>
    <mergeCell ref="A2:F2"/>
    <mergeCell ref="A4:F4"/>
    <mergeCell ref="A20:E20"/>
    <mergeCell ref="A6:E6"/>
    <mergeCell ref="A7:D7"/>
    <mergeCell ref="A8:D8"/>
    <mergeCell ref="A9:D9"/>
    <mergeCell ref="A10:D10"/>
    <mergeCell ref="A11:E11"/>
    <mergeCell ref="A13:E13"/>
    <mergeCell ref="A14:D14"/>
    <mergeCell ref="A15:E15"/>
    <mergeCell ref="A18:E18"/>
    <mergeCell ref="A19:E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L69" sqref="L69"/>
    </sheetView>
  </sheetViews>
  <sheetFormatPr baseColWidth="10" defaultRowHeight="15" x14ac:dyDescent="0.25"/>
  <cols>
    <col min="1" max="1" width="9.7109375" bestFit="1" customWidth="1"/>
    <col min="2" max="2" width="54.85546875" bestFit="1" customWidth="1"/>
    <col min="3" max="3" width="4.5703125" bestFit="1" customWidth="1"/>
    <col min="4" max="4" width="9.140625" bestFit="1" customWidth="1"/>
    <col min="5" max="5" width="13.85546875" bestFit="1" customWidth="1"/>
    <col min="6" max="6" width="14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199"/>
      <c r="E3" s="199"/>
      <c r="F3" s="199"/>
      <c r="G3" s="199"/>
    </row>
    <row r="4" spans="1:7" ht="15.75" x14ac:dyDescent="0.25">
      <c r="A4" s="201" t="s">
        <v>722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719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2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7" x14ac:dyDescent="0.25">
      <c r="A8" s="50">
        <v>1</v>
      </c>
      <c r="B8" s="51" t="s">
        <v>6</v>
      </c>
      <c r="C8" s="52"/>
      <c r="D8" s="52"/>
      <c r="E8" s="53"/>
      <c r="F8" s="54"/>
    </row>
    <row r="9" spans="1:7" x14ac:dyDescent="0.25">
      <c r="A9" s="32" t="s">
        <v>7</v>
      </c>
      <c r="B9" s="33" t="s">
        <v>8</v>
      </c>
      <c r="C9" s="34"/>
      <c r="D9" s="34"/>
      <c r="E9" s="35"/>
      <c r="F9" s="36"/>
    </row>
    <row r="10" spans="1:7" x14ac:dyDescent="0.25">
      <c r="A10" s="37" t="s">
        <v>9</v>
      </c>
      <c r="B10" s="38" t="s">
        <v>10</v>
      </c>
      <c r="C10" s="34" t="s">
        <v>11</v>
      </c>
      <c r="D10" s="61">
        <v>1132.8800000000001</v>
      </c>
      <c r="E10" s="35"/>
      <c r="F10" s="36">
        <f>ROUND(D10*E10,0)</f>
        <v>0</v>
      </c>
    </row>
    <row r="11" spans="1:7" x14ac:dyDescent="0.25">
      <c r="A11" s="183" t="s">
        <v>12</v>
      </c>
      <c r="B11" s="184"/>
      <c r="C11" s="184"/>
      <c r="D11" s="184"/>
      <c r="E11" s="184"/>
      <c r="F11" s="55">
        <f>SUM(F10)</f>
        <v>0</v>
      </c>
    </row>
    <row r="12" spans="1:7" x14ac:dyDescent="0.25">
      <c r="A12" s="56">
        <v>2</v>
      </c>
      <c r="B12" s="57" t="s">
        <v>129</v>
      </c>
      <c r="C12" s="58"/>
      <c r="D12" s="58"/>
      <c r="E12" s="59"/>
      <c r="F12" s="60"/>
    </row>
    <row r="13" spans="1:7" x14ac:dyDescent="0.25">
      <c r="A13" s="32" t="s">
        <v>13</v>
      </c>
      <c r="B13" s="33" t="s">
        <v>14</v>
      </c>
      <c r="C13" s="34"/>
      <c r="D13" s="34"/>
      <c r="E13" s="35"/>
      <c r="F13" s="36"/>
    </row>
    <row r="14" spans="1:7" x14ac:dyDescent="0.25">
      <c r="A14" s="37" t="s">
        <v>15</v>
      </c>
      <c r="B14" s="16" t="s">
        <v>16</v>
      </c>
      <c r="C14" s="34" t="s">
        <v>17</v>
      </c>
      <c r="D14" s="61">
        <v>618.71</v>
      </c>
      <c r="E14" s="35"/>
      <c r="F14" s="36">
        <f>ROUND(D14*E14,0)</f>
        <v>0</v>
      </c>
    </row>
    <row r="15" spans="1:7" x14ac:dyDescent="0.25">
      <c r="A15" s="32" t="s">
        <v>22</v>
      </c>
      <c r="B15" s="11" t="s">
        <v>23</v>
      </c>
      <c r="C15" s="34"/>
      <c r="D15" s="61"/>
      <c r="E15" s="35"/>
      <c r="F15" s="36"/>
    </row>
    <row r="16" spans="1:7" x14ac:dyDescent="0.25">
      <c r="A16" s="37" t="s">
        <v>24</v>
      </c>
      <c r="B16" s="16" t="s">
        <v>25</v>
      </c>
      <c r="C16" s="34" t="s">
        <v>17</v>
      </c>
      <c r="D16" s="61">
        <v>4.13</v>
      </c>
      <c r="E16" s="35"/>
      <c r="F16" s="36">
        <f t="shared" ref="F16:F17" si="0">ROUND(D16*E16,0)</f>
        <v>0</v>
      </c>
    </row>
    <row r="17" spans="1:6" x14ac:dyDescent="0.25">
      <c r="A17" s="37" t="s">
        <v>130</v>
      </c>
      <c r="B17" s="16" t="s">
        <v>131</v>
      </c>
      <c r="C17" s="34" t="s">
        <v>17</v>
      </c>
      <c r="D17" s="61">
        <v>5.01</v>
      </c>
      <c r="E17" s="35"/>
      <c r="F17" s="36">
        <f t="shared" si="0"/>
        <v>0</v>
      </c>
    </row>
    <row r="18" spans="1:6" x14ac:dyDescent="0.25">
      <c r="A18" s="183" t="s">
        <v>26</v>
      </c>
      <c r="B18" s="184"/>
      <c r="C18" s="184"/>
      <c r="D18" s="184"/>
      <c r="E18" s="184"/>
      <c r="F18" s="55">
        <f>SUM(F14:F17)</f>
        <v>0</v>
      </c>
    </row>
    <row r="19" spans="1:6" x14ac:dyDescent="0.25">
      <c r="A19" s="32" t="s">
        <v>27</v>
      </c>
      <c r="B19" s="33" t="s">
        <v>28</v>
      </c>
      <c r="C19" s="34"/>
      <c r="D19" s="34"/>
      <c r="E19" s="35"/>
      <c r="F19" s="36"/>
    </row>
    <row r="20" spans="1:6" x14ac:dyDescent="0.25">
      <c r="A20" s="37" t="s">
        <v>29</v>
      </c>
      <c r="B20" s="16" t="s">
        <v>30</v>
      </c>
      <c r="C20" s="34" t="s">
        <v>17</v>
      </c>
      <c r="D20" s="61">
        <v>343.71</v>
      </c>
      <c r="E20" s="35"/>
      <c r="F20" s="36">
        <f t="shared" ref="F20:F25" si="1">ROUND(D20*E20,0)</f>
        <v>0</v>
      </c>
    </row>
    <row r="21" spans="1:6" x14ac:dyDescent="0.25">
      <c r="A21" s="37" t="s">
        <v>31</v>
      </c>
      <c r="B21" s="38" t="s">
        <v>32</v>
      </c>
      <c r="C21" s="34" t="s">
        <v>17</v>
      </c>
      <c r="D21" s="61">
        <v>194.75</v>
      </c>
      <c r="E21" s="35"/>
      <c r="F21" s="36">
        <f t="shared" si="1"/>
        <v>0</v>
      </c>
    </row>
    <row r="22" spans="1:6" x14ac:dyDescent="0.25">
      <c r="A22" s="37" t="s">
        <v>132</v>
      </c>
      <c r="B22" s="38" t="s">
        <v>133</v>
      </c>
      <c r="C22" s="34" t="s">
        <v>17</v>
      </c>
      <c r="D22" s="61">
        <v>12.51</v>
      </c>
      <c r="E22" s="35"/>
      <c r="F22" s="36">
        <f t="shared" si="1"/>
        <v>0</v>
      </c>
    </row>
    <row r="23" spans="1:6" x14ac:dyDescent="0.25">
      <c r="A23" s="37" t="s">
        <v>33</v>
      </c>
      <c r="B23" s="38" t="s">
        <v>34</v>
      </c>
      <c r="C23" s="34" t="s">
        <v>17</v>
      </c>
      <c r="D23" s="61">
        <v>4.13</v>
      </c>
      <c r="E23" s="35"/>
      <c r="F23" s="36">
        <f t="shared" si="1"/>
        <v>0</v>
      </c>
    </row>
    <row r="24" spans="1:6" x14ac:dyDescent="0.25">
      <c r="A24" s="37" t="s">
        <v>35</v>
      </c>
      <c r="B24" s="38" t="s">
        <v>36</v>
      </c>
      <c r="C24" s="34" t="s">
        <v>17</v>
      </c>
      <c r="D24" s="61">
        <v>52.1</v>
      </c>
      <c r="E24" s="35"/>
      <c r="F24" s="36">
        <f t="shared" si="1"/>
        <v>0</v>
      </c>
    </row>
    <row r="25" spans="1:6" ht="25.5" x14ac:dyDescent="0.25">
      <c r="A25" s="37" t="s">
        <v>37</v>
      </c>
      <c r="B25" s="16" t="s">
        <v>38</v>
      </c>
      <c r="C25" s="34" t="s">
        <v>17</v>
      </c>
      <c r="D25" s="61">
        <v>275</v>
      </c>
      <c r="E25" s="35"/>
      <c r="F25" s="36">
        <f t="shared" si="1"/>
        <v>0</v>
      </c>
    </row>
    <row r="26" spans="1:6" x14ac:dyDescent="0.25">
      <c r="A26" s="183" t="s">
        <v>39</v>
      </c>
      <c r="B26" s="184"/>
      <c r="C26" s="184"/>
      <c r="D26" s="184"/>
      <c r="E26" s="184"/>
      <c r="F26" s="55">
        <f>SUM(F20:F25)</f>
        <v>0</v>
      </c>
    </row>
    <row r="27" spans="1:6" x14ac:dyDescent="0.25">
      <c r="A27" s="56">
        <v>3</v>
      </c>
      <c r="B27" s="57" t="s">
        <v>40</v>
      </c>
      <c r="C27" s="58"/>
      <c r="D27" s="58"/>
      <c r="E27" s="59"/>
      <c r="F27" s="60"/>
    </row>
    <row r="28" spans="1:6" x14ac:dyDescent="0.25">
      <c r="A28" s="32" t="s">
        <v>41</v>
      </c>
      <c r="B28" s="33" t="s">
        <v>42</v>
      </c>
      <c r="C28" s="34"/>
      <c r="D28" s="34"/>
      <c r="E28" s="35"/>
      <c r="F28" s="36"/>
    </row>
    <row r="29" spans="1:6" x14ac:dyDescent="0.25">
      <c r="A29" s="32" t="s">
        <v>43</v>
      </c>
      <c r="B29" s="33" t="s">
        <v>44</v>
      </c>
      <c r="C29" s="34"/>
      <c r="D29" s="34"/>
      <c r="E29" s="35"/>
      <c r="F29" s="36"/>
    </row>
    <row r="30" spans="1:6" x14ac:dyDescent="0.25">
      <c r="A30" s="37" t="s">
        <v>45</v>
      </c>
      <c r="B30" s="38" t="s">
        <v>46</v>
      </c>
      <c r="C30" s="34" t="s">
        <v>11</v>
      </c>
      <c r="D30" s="61">
        <v>1184</v>
      </c>
      <c r="E30" s="35"/>
      <c r="F30" s="36">
        <f>ROUND(D30*E30,0)</f>
        <v>0</v>
      </c>
    </row>
    <row r="31" spans="1:6" x14ac:dyDescent="0.25">
      <c r="A31" s="32" t="s">
        <v>47</v>
      </c>
      <c r="B31" s="33" t="s">
        <v>48</v>
      </c>
      <c r="C31" s="34"/>
      <c r="D31" s="63"/>
      <c r="E31" s="35"/>
      <c r="F31" s="36"/>
    </row>
    <row r="32" spans="1:6" x14ac:dyDescent="0.25">
      <c r="A32" s="37" t="s">
        <v>49</v>
      </c>
      <c r="B32" s="38" t="s">
        <v>50</v>
      </c>
      <c r="C32" s="34" t="s">
        <v>11</v>
      </c>
      <c r="D32" s="63">
        <v>691.98</v>
      </c>
      <c r="E32" s="35"/>
      <c r="F32" s="36">
        <f t="shared" ref="F32:F34" si="2">ROUND(D32*E32,0)</f>
        <v>0</v>
      </c>
    </row>
    <row r="33" spans="1:6" x14ac:dyDescent="0.25">
      <c r="A33" s="37" t="s">
        <v>51</v>
      </c>
      <c r="B33" s="38" t="s">
        <v>52</v>
      </c>
      <c r="C33" s="34" t="s">
        <v>11</v>
      </c>
      <c r="D33" s="63">
        <v>294.95</v>
      </c>
      <c r="E33" s="35"/>
      <c r="F33" s="36">
        <f t="shared" si="2"/>
        <v>0</v>
      </c>
    </row>
    <row r="34" spans="1:6" x14ac:dyDescent="0.25">
      <c r="A34" s="37" t="s">
        <v>53</v>
      </c>
      <c r="B34" s="38" t="s">
        <v>54</v>
      </c>
      <c r="C34" s="34" t="s">
        <v>11</v>
      </c>
      <c r="D34" s="63">
        <v>68.95</v>
      </c>
      <c r="E34" s="35"/>
      <c r="F34" s="36">
        <f t="shared" si="2"/>
        <v>0</v>
      </c>
    </row>
    <row r="35" spans="1:6" x14ac:dyDescent="0.25">
      <c r="A35" s="32" t="s">
        <v>59</v>
      </c>
      <c r="B35" s="33" t="s">
        <v>60</v>
      </c>
      <c r="C35" s="34"/>
      <c r="D35" s="63"/>
      <c r="E35" s="35"/>
      <c r="F35" s="36"/>
    </row>
    <row r="36" spans="1:6" x14ac:dyDescent="0.25">
      <c r="A36" s="37" t="s">
        <v>61</v>
      </c>
      <c r="B36" s="38" t="s">
        <v>62</v>
      </c>
      <c r="C36" s="34" t="s">
        <v>63</v>
      </c>
      <c r="D36" s="63">
        <v>189</v>
      </c>
      <c r="E36" s="35"/>
      <c r="F36" s="36">
        <f t="shared" ref="F36:F37" si="3">ROUND(D36*E36,0)</f>
        <v>0</v>
      </c>
    </row>
    <row r="37" spans="1:6" x14ac:dyDescent="0.25">
      <c r="A37" s="37" t="s">
        <v>64</v>
      </c>
      <c r="B37" s="38" t="s">
        <v>65</v>
      </c>
      <c r="C37" s="34" t="s">
        <v>63</v>
      </c>
      <c r="D37" s="63">
        <v>6</v>
      </c>
      <c r="E37" s="35"/>
      <c r="F37" s="36">
        <f t="shared" si="3"/>
        <v>0</v>
      </c>
    </row>
    <row r="38" spans="1:6" x14ac:dyDescent="0.25">
      <c r="A38" s="32" t="s">
        <v>165</v>
      </c>
      <c r="B38" s="33" t="s">
        <v>166</v>
      </c>
      <c r="C38" s="34"/>
      <c r="D38" s="63"/>
      <c r="E38" s="35"/>
      <c r="F38" s="36"/>
    </row>
    <row r="39" spans="1:6" x14ac:dyDescent="0.25">
      <c r="A39" s="37" t="s">
        <v>167</v>
      </c>
      <c r="B39" s="38" t="s">
        <v>168</v>
      </c>
      <c r="C39" s="34" t="s">
        <v>11</v>
      </c>
      <c r="D39" s="63">
        <v>73</v>
      </c>
      <c r="E39" s="35"/>
      <c r="F39" s="36">
        <f>ROUND(D39*E39,0)</f>
        <v>0</v>
      </c>
    </row>
    <row r="40" spans="1:6" x14ac:dyDescent="0.25">
      <c r="A40" s="37" t="s">
        <v>169</v>
      </c>
      <c r="B40" s="11" t="s">
        <v>170</v>
      </c>
      <c r="C40" s="34"/>
      <c r="D40" s="63"/>
      <c r="E40" s="35"/>
      <c r="F40" s="36"/>
    </row>
    <row r="41" spans="1:6" x14ac:dyDescent="0.25">
      <c r="A41" s="37" t="s">
        <v>169</v>
      </c>
      <c r="B41" s="16" t="s">
        <v>171</v>
      </c>
      <c r="C41" s="34" t="s">
        <v>63</v>
      </c>
      <c r="D41" s="63">
        <v>1</v>
      </c>
      <c r="E41" s="35"/>
      <c r="F41" s="36">
        <f>ROUND(D41*E41,0)</f>
        <v>0</v>
      </c>
    </row>
    <row r="42" spans="1:6" x14ac:dyDescent="0.25">
      <c r="A42" s="32" t="s">
        <v>68</v>
      </c>
      <c r="B42" s="11" t="s">
        <v>69</v>
      </c>
      <c r="C42" s="34"/>
      <c r="D42" s="63"/>
      <c r="E42" s="35"/>
      <c r="F42" s="36"/>
    </row>
    <row r="43" spans="1:6" x14ac:dyDescent="0.25">
      <c r="A43" s="37" t="s">
        <v>142</v>
      </c>
      <c r="B43" s="64" t="s">
        <v>143</v>
      </c>
      <c r="C43" s="34" t="s">
        <v>63</v>
      </c>
      <c r="D43" s="63">
        <v>14</v>
      </c>
      <c r="E43" s="35"/>
      <c r="F43" s="36">
        <f>ROUND(D43*E43,0)</f>
        <v>0</v>
      </c>
    </row>
    <row r="44" spans="1:6" x14ac:dyDescent="0.25">
      <c r="A44" s="37" t="s">
        <v>70</v>
      </c>
      <c r="B44" s="64" t="s">
        <v>71</v>
      </c>
      <c r="C44" s="34" t="s">
        <v>63</v>
      </c>
      <c r="D44" s="63">
        <v>2</v>
      </c>
      <c r="E44" s="35"/>
      <c r="F44" s="36">
        <f>ROUND(D44*E44,0)</f>
        <v>0</v>
      </c>
    </row>
    <row r="45" spans="1:6" x14ac:dyDescent="0.25">
      <c r="A45" s="32" t="s">
        <v>144</v>
      </c>
      <c r="B45" s="33" t="s">
        <v>145</v>
      </c>
      <c r="C45" s="34"/>
      <c r="D45" s="61"/>
      <c r="E45" s="35"/>
      <c r="F45" s="36"/>
    </row>
    <row r="46" spans="1:6" x14ac:dyDescent="0.25">
      <c r="A46" s="65" t="s">
        <v>74</v>
      </c>
      <c r="B46" s="27" t="s">
        <v>75</v>
      </c>
      <c r="C46" s="39"/>
      <c r="D46" s="63"/>
      <c r="E46" s="66"/>
      <c r="F46" s="67"/>
    </row>
    <row r="47" spans="1:6" x14ac:dyDescent="0.25">
      <c r="A47" s="68" t="s">
        <v>76</v>
      </c>
      <c r="B47" s="31" t="s">
        <v>77</v>
      </c>
      <c r="C47" s="39" t="s">
        <v>63</v>
      </c>
      <c r="D47" s="63">
        <v>4</v>
      </c>
      <c r="E47" s="66"/>
      <c r="F47" s="36">
        <f>ROUND(D47*E47,0)</f>
        <v>0</v>
      </c>
    </row>
    <row r="48" spans="1:6" x14ac:dyDescent="0.25">
      <c r="A48" s="65" t="s">
        <v>80</v>
      </c>
      <c r="B48" s="27" t="s">
        <v>81</v>
      </c>
      <c r="C48" s="39"/>
      <c r="D48" s="63"/>
      <c r="E48" s="66"/>
      <c r="F48" s="67"/>
    </row>
    <row r="49" spans="1:6" x14ac:dyDescent="0.25">
      <c r="A49" s="32" t="s">
        <v>82</v>
      </c>
      <c r="B49" s="33" t="s">
        <v>83</v>
      </c>
      <c r="C49" s="34"/>
      <c r="D49" s="61"/>
      <c r="E49" s="35"/>
      <c r="F49" s="36"/>
    </row>
    <row r="50" spans="1:6" x14ac:dyDescent="0.25">
      <c r="A50" s="37" t="s">
        <v>84</v>
      </c>
      <c r="B50" s="38" t="s">
        <v>85</v>
      </c>
      <c r="C50" s="39" t="s">
        <v>63</v>
      </c>
      <c r="D50" s="61">
        <v>5</v>
      </c>
      <c r="E50" s="35"/>
      <c r="F50" s="36">
        <f>ROUND(D50*E50,0)</f>
        <v>0</v>
      </c>
    </row>
    <row r="51" spans="1:6" x14ac:dyDescent="0.25">
      <c r="A51" s="32" t="s">
        <v>92</v>
      </c>
      <c r="B51" s="33" t="s">
        <v>93</v>
      </c>
      <c r="C51" s="34"/>
      <c r="D51" s="61"/>
      <c r="E51" s="35"/>
      <c r="F51" s="36"/>
    </row>
    <row r="52" spans="1:6" x14ac:dyDescent="0.25">
      <c r="A52" s="37" t="s">
        <v>94</v>
      </c>
      <c r="B52" s="33" t="s">
        <v>95</v>
      </c>
      <c r="C52" s="34"/>
      <c r="D52" s="61"/>
      <c r="E52" s="35"/>
      <c r="F52" s="36"/>
    </row>
    <row r="53" spans="1:6" x14ac:dyDescent="0.25">
      <c r="A53" s="37" t="s">
        <v>96</v>
      </c>
      <c r="B53" s="38" t="s">
        <v>146</v>
      </c>
      <c r="C53" s="39" t="s">
        <v>63</v>
      </c>
      <c r="D53" s="61">
        <v>148</v>
      </c>
      <c r="E53" s="35"/>
      <c r="F53" s="36">
        <f>ROUND(D53*E53,0)</f>
        <v>0</v>
      </c>
    </row>
    <row r="54" spans="1:6" x14ac:dyDescent="0.25">
      <c r="A54" s="32" t="s">
        <v>98</v>
      </c>
      <c r="B54" s="33" t="s">
        <v>99</v>
      </c>
      <c r="C54" s="34"/>
      <c r="D54" s="61"/>
      <c r="E54" s="35"/>
      <c r="F54" s="36"/>
    </row>
    <row r="55" spans="1:6" x14ac:dyDescent="0.25">
      <c r="A55" s="37" t="s">
        <v>100</v>
      </c>
      <c r="B55" s="38" t="s">
        <v>101</v>
      </c>
      <c r="C55" s="34" t="s">
        <v>63</v>
      </c>
      <c r="D55" s="61">
        <v>5</v>
      </c>
      <c r="E55" s="35"/>
      <c r="F55" s="36">
        <f>ROUND(D55*E55,0)</f>
        <v>0</v>
      </c>
    </row>
    <row r="56" spans="1:6" x14ac:dyDescent="0.25">
      <c r="A56" s="183" t="s">
        <v>104</v>
      </c>
      <c r="B56" s="184"/>
      <c r="C56" s="184"/>
      <c r="D56" s="184"/>
      <c r="E56" s="184"/>
      <c r="F56" s="55">
        <f>SUM(F30:F55)</f>
        <v>0</v>
      </c>
    </row>
    <row r="57" spans="1:6" x14ac:dyDescent="0.25">
      <c r="A57" s="56">
        <v>5</v>
      </c>
      <c r="B57" s="20" t="s">
        <v>105</v>
      </c>
      <c r="C57" s="58"/>
      <c r="D57" s="58"/>
      <c r="E57" s="59"/>
      <c r="F57" s="60"/>
    </row>
    <row r="58" spans="1:6" x14ac:dyDescent="0.25">
      <c r="A58" s="32" t="s">
        <v>106</v>
      </c>
      <c r="B58" s="11" t="s">
        <v>107</v>
      </c>
      <c r="C58" s="34"/>
      <c r="D58" s="34"/>
      <c r="E58" s="35"/>
      <c r="F58" s="36"/>
    </row>
    <row r="59" spans="1:6" x14ac:dyDescent="0.25">
      <c r="A59" s="68" t="s">
        <v>147</v>
      </c>
      <c r="B59" s="40" t="s">
        <v>148</v>
      </c>
      <c r="C59" s="39" t="s">
        <v>149</v>
      </c>
      <c r="D59" s="63">
        <v>2</v>
      </c>
      <c r="E59" s="66"/>
      <c r="F59" s="36">
        <f>ROUND(D59*E59,0)</f>
        <v>0</v>
      </c>
    </row>
    <row r="60" spans="1:6" x14ac:dyDescent="0.25">
      <c r="A60" s="65" t="s">
        <v>150</v>
      </c>
      <c r="B60" s="41" t="s">
        <v>151</v>
      </c>
      <c r="C60" s="39"/>
      <c r="D60" s="63"/>
      <c r="E60" s="66"/>
      <c r="F60" s="36"/>
    </row>
    <row r="61" spans="1:6" x14ac:dyDescent="0.25">
      <c r="A61" s="65" t="s">
        <v>152</v>
      </c>
      <c r="B61" s="41" t="s">
        <v>153</v>
      </c>
      <c r="C61" s="39"/>
      <c r="D61" s="63"/>
      <c r="E61" s="66"/>
      <c r="F61" s="36"/>
    </row>
    <row r="62" spans="1:6" x14ac:dyDescent="0.25">
      <c r="A62" s="68" t="s">
        <v>172</v>
      </c>
      <c r="B62" s="40" t="s">
        <v>173</v>
      </c>
      <c r="C62" s="39" t="s">
        <v>149</v>
      </c>
      <c r="D62" s="63">
        <v>5</v>
      </c>
      <c r="E62" s="66"/>
      <c r="F62" s="36">
        <f t="shared" ref="F62:F63" si="4">ROUND(D62*E62,0)</f>
        <v>0</v>
      </c>
    </row>
    <row r="63" spans="1:6" x14ac:dyDescent="0.25">
      <c r="A63" s="68" t="s">
        <v>108</v>
      </c>
      <c r="B63" s="40" t="s">
        <v>174</v>
      </c>
      <c r="C63" s="39" t="s">
        <v>149</v>
      </c>
      <c r="D63" s="63">
        <v>15</v>
      </c>
      <c r="E63" s="66"/>
      <c r="F63" s="36">
        <f t="shared" si="4"/>
        <v>0</v>
      </c>
    </row>
    <row r="64" spans="1:6" x14ac:dyDescent="0.25">
      <c r="A64" s="65" t="s">
        <v>111</v>
      </c>
      <c r="B64" s="41" t="s">
        <v>112</v>
      </c>
      <c r="C64" s="39"/>
      <c r="D64" s="63"/>
      <c r="E64" s="66"/>
      <c r="F64" s="36"/>
    </row>
    <row r="65" spans="1:6" x14ac:dyDescent="0.25">
      <c r="A65" s="68" t="s">
        <v>113</v>
      </c>
      <c r="B65" s="40" t="s">
        <v>114</v>
      </c>
      <c r="C65" s="39" t="s">
        <v>115</v>
      </c>
      <c r="D65" s="63">
        <v>1550</v>
      </c>
      <c r="E65" s="66"/>
      <c r="F65" s="36">
        <f>ROUND(D65*E65,0)</f>
        <v>0</v>
      </c>
    </row>
    <row r="66" spans="1:6" x14ac:dyDescent="0.25">
      <c r="A66" s="183" t="s">
        <v>116</v>
      </c>
      <c r="B66" s="184"/>
      <c r="C66" s="184"/>
      <c r="D66" s="184"/>
      <c r="E66" s="184"/>
      <c r="F66" s="55">
        <f>SUM(F59:F65)</f>
        <v>0</v>
      </c>
    </row>
    <row r="67" spans="1:6" x14ac:dyDescent="0.25">
      <c r="A67" s="32">
        <v>7</v>
      </c>
      <c r="B67" s="33" t="s">
        <v>117</v>
      </c>
      <c r="C67" s="34"/>
      <c r="D67" s="34"/>
      <c r="E67" s="35"/>
      <c r="F67" s="36"/>
    </row>
    <row r="68" spans="1:6" x14ac:dyDescent="0.25">
      <c r="A68" s="32" t="s">
        <v>118</v>
      </c>
      <c r="B68" s="33" t="s">
        <v>119</v>
      </c>
      <c r="C68" s="34"/>
      <c r="D68" s="34"/>
      <c r="E68" s="35"/>
      <c r="F68" s="36"/>
    </row>
    <row r="69" spans="1:6" x14ac:dyDescent="0.25">
      <c r="A69" s="37" t="s">
        <v>120</v>
      </c>
      <c r="B69" s="38" t="s">
        <v>121</v>
      </c>
      <c r="C69" s="39" t="s">
        <v>155</v>
      </c>
      <c r="D69" s="61">
        <v>4.13</v>
      </c>
      <c r="E69" s="35"/>
      <c r="F69" s="36">
        <f>ROUND(D69*E69,0)</f>
        <v>0</v>
      </c>
    </row>
    <row r="70" spans="1:6" x14ac:dyDescent="0.25">
      <c r="A70" s="32" t="s">
        <v>156</v>
      </c>
      <c r="B70" s="33" t="s">
        <v>157</v>
      </c>
      <c r="C70" s="34"/>
      <c r="D70" s="61"/>
      <c r="E70" s="35"/>
      <c r="F70" s="36"/>
    </row>
    <row r="71" spans="1:6" x14ac:dyDescent="0.25">
      <c r="A71" s="37" t="s">
        <v>158</v>
      </c>
      <c r="B71" s="38" t="s">
        <v>159</v>
      </c>
      <c r="C71" s="39" t="s">
        <v>160</v>
      </c>
      <c r="D71" s="61">
        <v>41.3</v>
      </c>
      <c r="E71" s="35"/>
      <c r="F71" s="36">
        <f>ROUND(D71*E71,0)</f>
        <v>0</v>
      </c>
    </row>
    <row r="72" spans="1:6" x14ac:dyDescent="0.25">
      <c r="A72" s="183" t="s">
        <v>123</v>
      </c>
      <c r="B72" s="184"/>
      <c r="C72" s="184"/>
      <c r="D72" s="184"/>
      <c r="E72" s="184"/>
      <c r="F72" s="55">
        <f>SUM(F69:F71)</f>
        <v>0</v>
      </c>
    </row>
    <row r="73" spans="1:6" x14ac:dyDescent="0.25">
      <c r="A73" s="56">
        <v>8</v>
      </c>
      <c r="B73" s="20" t="s">
        <v>124</v>
      </c>
      <c r="C73" s="58"/>
      <c r="D73" s="58"/>
      <c r="E73" s="59"/>
      <c r="F73" s="60"/>
    </row>
    <row r="74" spans="1:6" ht="38.25" x14ac:dyDescent="0.25">
      <c r="A74" s="37" t="s">
        <v>175</v>
      </c>
      <c r="B74" s="16" t="s">
        <v>176</v>
      </c>
      <c r="C74" s="34" t="s">
        <v>63</v>
      </c>
      <c r="D74" s="61">
        <v>1</v>
      </c>
      <c r="E74" s="69"/>
      <c r="F74" s="36">
        <f t="shared" ref="F74:F78" si="5">ROUND(D74*E74,0)</f>
        <v>0</v>
      </c>
    </row>
    <row r="75" spans="1:6" x14ac:dyDescent="0.25">
      <c r="A75" s="37" t="s">
        <v>125</v>
      </c>
      <c r="B75" s="38" t="s">
        <v>126</v>
      </c>
      <c r="C75" s="34" t="s">
        <v>63</v>
      </c>
      <c r="D75" s="61">
        <v>5</v>
      </c>
      <c r="E75" s="69"/>
      <c r="F75" s="36">
        <f t="shared" si="5"/>
        <v>0</v>
      </c>
    </row>
    <row r="76" spans="1:6" x14ac:dyDescent="0.25">
      <c r="A76" s="37" t="s">
        <v>161</v>
      </c>
      <c r="B76" s="38" t="s">
        <v>162</v>
      </c>
      <c r="C76" s="34" t="s">
        <v>63</v>
      </c>
      <c r="D76" s="61">
        <v>1</v>
      </c>
      <c r="E76" s="69"/>
      <c r="F76" s="36">
        <f t="shared" si="5"/>
        <v>0</v>
      </c>
    </row>
    <row r="77" spans="1:6" x14ac:dyDescent="0.25">
      <c r="A77" s="37" t="s">
        <v>177</v>
      </c>
      <c r="B77" s="38" t="s">
        <v>178</v>
      </c>
      <c r="C77" s="34" t="s">
        <v>63</v>
      </c>
      <c r="D77" s="61">
        <v>2</v>
      </c>
      <c r="E77" s="69"/>
      <c r="F77" s="36">
        <f t="shared" si="5"/>
        <v>0</v>
      </c>
    </row>
    <row r="78" spans="1:6" x14ac:dyDescent="0.25">
      <c r="A78" s="37" t="s">
        <v>179</v>
      </c>
      <c r="B78" s="16" t="s">
        <v>180</v>
      </c>
      <c r="C78" s="34" t="s">
        <v>115</v>
      </c>
      <c r="D78" s="61">
        <v>13800</v>
      </c>
      <c r="E78" s="69"/>
      <c r="F78" s="36">
        <f t="shared" si="5"/>
        <v>0</v>
      </c>
    </row>
    <row r="79" spans="1:6" ht="15.75" thickBot="1" x14ac:dyDescent="0.3">
      <c r="A79" s="180" t="s">
        <v>127</v>
      </c>
      <c r="B79" s="181"/>
      <c r="C79" s="181"/>
      <c r="D79" s="181"/>
      <c r="E79" s="181"/>
      <c r="F79" s="70">
        <f>SUM(F74:F78)</f>
        <v>0</v>
      </c>
    </row>
    <row r="80" spans="1:6" ht="15.75" thickBot="1" x14ac:dyDescent="0.3">
      <c r="A80" s="71"/>
      <c r="B80" s="182" t="s">
        <v>128</v>
      </c>
      <c r="C80" s="182"/>
      <c r="D80" s="182"/>
      <c r="E80" s="182"/>
      <c r="F80" s="72">
        <f>ROUND(F11+F18+F26+F56+F66+F72+F79,0)</f>
        <v>0</v>
      </c>
    </row>
  </sheetData>
  <mergeCells count="12">
    <mergeCell ref="A1:F1"/>
    <mergeCell ref="A2:F2"/>
    <mergeCell ref="A4:F4"/>
    <mergeCell ref="A5:F5"/>
    <mergeCell ref="A79:E79"/>
    <mergeCell ref="B80:E80"/>
    <mergeCell ref="A11:E11"/>
    <mergeCell ref="A18:E18"/>
    <mergeCell ref="A26:E26"/>
    <mergeCell ref="A56:E56"/>
    <mergeCell ref="A66:E66"/>
    <mergeCell ref="A72:E7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J49" sqref="J49"/>
    </sheetView>
  </sheetViews>
  <sheetFormatPr baseColWidth="10" defaultRowHeight="15" x14ac:dyDescent="0.25"/>
  <cols>
    <col min="1" max="1" width="8.7109375" bestFit="1" customWidth="1"/>
    <col min="2" max="2" width="52.5703125" bestFit="1" customWidth="1"/>
    <col min="3" max="3" width="4.5703125" bestFit="1" customWidth="1"/>
    <col min="4" max="4" width="9.140625" bestFit="1" customWidth="1"/>
    <col min="5" max="5" width="12.28515625" bestFit="1" customWidth="1"/>
    <col min="6" max="6" width="13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199"/>
      <c r="E3" s="199"/>
      <c r="F3" s="199"/>
      <c r="G3" s="199"/>
    </row>
    <row r="4" spans="1:7" ht="15.75" x14ac:dyDescent="0.25">
      <c r="A4" s="201" t="s">
        <v>723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719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2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7" x14ac:dyDescent="0.25">
      <c r="A8" s="50">
        <v>1</v>
      </c>
      <c r="B8" s="51" t="s">
        <v>6</v>
      </c>
      <c r="C8" s="52"/>
      <c r="D8" s="52"/>
      <c r="E8" s="53"/>
      <c r="F8" s="54"/>
    </row>
    <row r="9" spans="1:7" x14ac:dyDescent="0.25">
      <c r="A9" s="32" t="s">
        <v>7</v>
      </c>
      <c r="B9" s="33" t="s">
        <v>8</v>
      </c>
      <c r="C9" s="34"/>
      <c r="D9" s="34"/>
      <c r="E9" s="35"/>
      <c r="F9" s="36"/>
    </row>
    <row r="10" spans="1:7" x14ac:dyDescent="0.25">
      <c r="A10" s="37" t="s">
        <v>9</v>
      </c>
      <c r="B10" s="38" t="s">
        <v>10</v>
      </c>
      <c r="C10" s="34" t="s">
        <v>11</v>
      </c>
      <c r="D10" s="61">
        <v>421.9</v>
      </c>
      <c r="E10" s="35"/>
      <c r="F10" s="36">
        <f>ROUND(D10*E10,0)</f>
        <v>0</v>
      </c>
    </row>
    <row r="11" spans="1:7" x14ac:dyDescent="0.25">
      <c r="A11" s="183" t="s">
        <v>12</v>
      </c>
      <c r="B11" s="184"/>
      <c r="C11" s="184"/>
      <c r="D11" s="184"/>
      <c r="E11" s="184"/>
      <c r="F11" s="55">
        <f>SUM(F10)</f>
        <v>0</v>
      </c>
    </row>
    <row r="12" spans="1:7" x14ac:dyDescent="0.25">
      <c r="A12" s="56">
        <v>2</v>
      </c>
      <c r="B12" s="57" t="s">
        <v>129</v>
      </c>
      <c r="C12" s="58"/>
      <c r="D12" s="58"/>
      <c r="E12" s="59"/>
      <c r="F12" s="60"/>
    </row>
    <row r="13" spans="1:7" x14ac:dyDescent="0.25">
      <c r="A13" s="32" t="s">
        <v>13</v>
      </c>
      <c r="B13" s="33" t="s">
        <v>14</v>
      </c>
      <c r="C13" s="34"/>
      <c r="D13" s="34"/>
      <c r="E13" s="35"/>
      <c r="F13" s="36"/>
    </row>
    <row r="14" spans="1:7" x14ac:dyDescent="0.25">
      <c r="A14" s="37" t="s">
        <v>15</v>
      </c>
      <c r="B14" s="16" t="s">
        <v>16</v>
      </c>
      <c r="C14" s="34" t="s">
        <v>17</v>
      </c>
      <c r="D14" s="61">
        <v>248.9</v>
      </c>
      <c r="E14" s="35"/>
      <c r="F14" s="36">
        <f>ROUND(D14*E14,0)</f>
        <v>0</v>
      </c>
    </row>
    <row r="15" spans="1:7" x14ac:dyDescent="0.25">
      <c r="A15" s="32" t="s">
        <v>22</v>
      </c>
      <c r="B15" s="11" t="s">
        <v>23</v>
      </c>
      <c r="C15" s="34"/>
      <c r="D15" s="61"/>
      <c r="E15" s="35"/>
      <c r="F15" s="36"/>
    </row>
    <row r="16" spans="1:7" x14ac:dyDescent="0.25">
      <c r="A16" s="37" t="s">
        <v>24</v>
      </c>
      <c r="B16" s="16" t="s">
        <v>25</v>
      </c>
      <c r="C16" s="34" t="s">
        <v>17</v>
      </c>
      <c r="D16" s="61">
        <v>1.7</v>
      </c>
      <c r="E16" s="35"/>
      <c r="F16" s="36">
        <f t="shared" ref="F16:F17" si="0">ROUND(D16*E16,0)</f>
        <v>0</v>
      </c>
    </row>
    <row r="17" spans="1:6" x14ac:dyDescent="0.25">
      <c r="A17" s="37" t="s">
        <v>130</v>
      </c>
      <c r="B17" s="16" t="s">
        <v>131</v>
      </c>
      <c r="C17" s="34" t="s">
        <v>17</v>
      </c>
      <c r="D17" s="61">
        <v>8.6</v>
      </c>
      <c r="E17" s="35"/>
      <c r="F17" s="36">
        <f t="shared" si="0"/>
        <v>0</v>
      </c>
    </row>
    <row r="18" spans="1:6" x14ac:dyDescent="0.25">
      <c r="A18" s="183" t="s">
        <v>26</v>
      </c>
      <c r="B18" s="184"/>
      <c r="C18" s="184"/>
      <c r="D18" s="184"/>
      <c r="E18" s="184"/>
      <c r="F18" s="55">
        <f>SUM(F14:F17)</f>
        <v>0</v>
      </c>
    </row>
    <row r="19" spans="1:6" x14ac:dyDescent="0.25">
      <c r="A19" s="32" t="s">
        <v>27</v>
      </c>
      <c r="B19" s="33" t="s">
        <v>28</v>
      </c>
      <c r="C19" s="34"/>
      <c r="D19" s="34"/>
      <c r="E19" s="35"/>
      <c r="F19" s="36"/>
    </row>
    <row r="20" spans="1:6" x14ac:dyDescent="0.25">
      <c r="A20" s="37" t="s">
        <v>29</v>
      </c>
      <c r="B20" s="16" t="s">
        <v>30</v>
      </c>
      <c r="C20" s="34" t="s">
        <v>17</v>
      </c>
      <c r="D20" s="61">
        <v>134.91</v>
      </c>
      <c r="E20" s="35"/>
      <c r="F20" s="36">
        <f t="shared" ref="F20:F25" si="1">ROUND(D20*E20,0)</f>
        <v>0</v>
      </c>
    </row>
    <row r="21" spans="1:6" x14ac:dyDescent="0.25">
      <c r="A21" s="37" t="s">
        <v>31</v>
      </c>
      <c r="B21" s="38" t="s">
        <v>32</v>
      </c>
      <c r="C21" s="34" t="s">
        <v>17</v>
      </c>
      <c r="D21" s="61">
        <v>71.050000000000011</v>
      </c>
      <c r="E21" s="35"/>
      <c r="F21" s="36">
        <f t="shared" si="1"/>
        <v>0</v>
      </c>
    </row>
    <row r="22" spans="1:6" x14ac:dyDescent="0.25">
      <c r="A22" s="37" t="s">
        <v>132</v>
      </c>
      <c r="B22" s="38" t="s">
        <v>133</v>
      </c>
      <c r="C22" s="34" t="s">
        <v>17</v>
      </c>
      <c r="D22" s="61">
        <v>17.3</v>
      </c>
      <c r="E22" s="35"/>
      <c r="F22" s="36">
        <f t="shared" si="1"/>
        <v>0</v>
      </c>
    </row>
    <row r="23" spans="1:6" x14ac:dyDescent="0.25">
      <c r="A23" s="37" t="s">
        <v>33</v>
      </c>
      <c r="B23" s="38" t="s">
        <v>34</v>
      </c>
      <c r="C23" s="34" t="s">
        <v>17</v>
      </c>
      <c r="D23" s="61">
        <v>1.7</v>
      </c>
      <c r="E23" s="35"/>
      <c r="F23" s="36">
        <f t="shared" si="1"/>
        <v>0</v>
      </c>
    </row>
    <row r="24" spans="1:6" x14ac:dyDescent="0.25">
      <c r="A24" s="37" t="s">
        <v>35</v>
      </c>
      <c r="B24" s="38" t="s">
        <v>36</v>
      </c>
      <c r="C24" s="34" t="s">
        <v>17</v>
      </c>
      <c r="D24" s="61">
        <v>21.2</v>
      </c>
      <c r="E24" s="35"/>
      <c r="F24" s="36">
        <f t="shared" si="1"/>
        <v>0</v>
      </c>
    </row>
    <row r="25" spans="1:6" ht="25.5" x14ac:dyDescent="0.25">
      <c r="A25" s="37" t="s">
        <v>37</v>
      </c>
      <c r="B25" s="16" t="s">
        <v>38</v>
      </c>
      <c r="C25" s="34" t="s">
        <v>17</v>
      </c>
      <c r="D25" s="61">
        <v>113.99000000000001</v>
      </c>
      <c r="E25" s="35"/>
      <c r="F25" s="36">
        <f t="shared" si="1"/>
        <v>0</v>
      </c>
    </row>
    <row r="26" spans="1:6" x14ac:dyDescent="0.25">
      <c r="A26" s="183" t="s">
        <v>39</v>
      </c>
      <c r="B26" s="184"/>
      <c r="C26" s="184"/>
      <c r="D26" s="184"/>
      <c r="E26" s="184"/>
      <c r="F26" s="55">
        <f>SUM(F20:F25)</f>
        <v>0</v>
      </c>
    </row>
    <row r="27" spans="1:6" x14ac:dyDescent="0.25">
      <c r="A27" s="56">
        <v>3</v>
      </c>
      <c r="B27" s="57" t="s">
        <v>40</v>
      </c>
      <c r="C27" s="58"/>
      <c r="D27" s="58"/>
      <c r="E27" s="59"/>
      <c r="F27" s="60"/>
    </row>
    <row r="28" spans="1:6" x14ac:dyDescent="0.25">
      <c r="A28" s="32" t="s">
        <v>41</v>
      </c>
      <c r="B28" s="33" t="s">
        <v>42</v>
      </c>
      <c r="C28" s="34"/>
      <c r="D28" s="34"/>
      <c r="E28" s="35"/>
      <c r="F28" s="36"/>
    </row>
    <row r="29" spans="1:6" x14ac:dyDescent="0.25">
      <c r="A29" s="37" t="s">
        <v>45</v>
      </c>
      <c r="B29" s="38" t="s">
        <v>46</v>
      </c>
      <c r="C29" s="34" t="s">
        <v>11</v>
      </c>
      <c r="D29" s="61">
        <v>560</v>
      </c>
      <c r="E29" s="35"/>
      <c r="F29" s="36">
        <f>ROUND(D29*E29,0)</f>
        <v>0</v>
      </c>
    </row>
    <row r="30" spans="1:6" x14ac:dyDescent="0.25">
      <c r="A30" s="32" t="s">
        <v>47</v>
      </c>
      <c r="B30" s="33" t="s">
        <v>48</v>
      </c>
      <c r="C30" s="34"/>
      <c r="D30" s="63"/>
      <c r="E30" s="35"/>
      <c r="F30" s="36"/>
    </row>
    <row r="31" spans="1:6" x14ac:dyDescent="0.25">
      <c r="A31" s="37" t="s">
        <v>49</v>
      </c>
      <c r="B31" s="38" t="s">
        <v>50</v>
      </c>
      <c r="C31" s="34" t="s">
        <v>11</v>
      </c>
      <c r="D31" s="63">
        <v>202.36</v>
      </c>
      <c r="E31" s="35"/>
      <c r="F31" s="36">
        <f t="shared" ref="F31:F33" si="2">ROUND(D31*E31,0)</f>
        <v>0</v>
      </c>
    </row>
    <row r="32" spans="1:6" x14ac:dyDescent="0.25">
      <c r="A32" s="37" t="s">
        <v>51</v>
      </c>
      <c r="B32" s="38" t="s">
        <v>52</v>
      </c>
      <c r="C32" s="34" t="s">
        <v>11</v>
      </c>
      <c r="D32" s="63">
        <v>204.15</v>
      </c>
      <c r="E32" s="35"/>
      <c r="F32" s="36">
        <f t="shared" si="2"/>
        <v>0</v>
      </c>
    </row>
    <row r="33" spans="1:6" x14ac:dyDescent="0.25">
      <c r="A33" s="37" t="s">
        <v>53</v>
      </c>
      <c r="B33" s="38" t="s">
        <v>54</v>
      </c>
      <c r="C33" s="34" t="s">
        <v>11</v>
      </c>
      <c r="D33" s="63">
        <v>18</v>
      </c>
      <c r="E33" s="35"/>
      <c r="F33" s="36">
        <f t="shared" si="2"/>
        <v>0</v>
      </c>
    </row>
    <row r="34" spans="1:6" x14ac:dyDescent="0.25">
      <c r="A34" s="32" t="s">
        <v>59</v>
      </c>
      <c r="B34" s="33" t="s">
        <v>60</v>
      </c>
      <c r="C34" s="34"/>
      <c r="D34" s="63"/>
      <c r="E34" s="35"/>
      <c r="F34" s="36"/>
    </row>
    <row r="35" spans="1:6" x14ac:dyDescent="0.25">
      <c r="A35" s="37" t="s">
        <v>61</v>
      </c>
      <c r="B35" s="38" t="s">
        <v>62</v>
      </c>
      <c r="C35" s="34" t="s">
        <v>63</v>
      </c>
      <c r="D35" s="63">
        <v>40</v>
      </c>
      <c r="E35" s="35"/>
      <c r="F35" s="36">
        <f t="shared" ref="F35:F36" si="3">ROUND(D35*E35,0)</f>
        <v>0</v>
      </c>
    </row>
    <row r="36" spans="1:6" x14ac:dyDescent="0.25">
      <c r="A36" s="37" t="s">
        <v>64</v>
      </c>
      <c r="B36" s="38" t="s">
        <v>65</v>
      </c>
      <c r="C36" s="34" t="s">
        <v>63</v>
      </c>
      <c r="D36" s="63">
        <v>44</v>
      </c>
      <c r="E36" s="35"/>
      <c r="F36" s="36">
        <f t="shared" si="3"/>
        <v>0</v>
      </c>
    </row>
    <row r="37" spans="1:6" x14ac:dyDescent="0.25">
      <c r="A37" s="32" t="s">
        <v>68</v>
      </c>
      <c r="B37" s="11" t="s">
        <v>69</v>
      </c>
      <c r="C37" s="34"/>
      <c r="D37" s="63"/>
      <c r="E37" s="35"/>
      <c r="F37" s="36"/>
    </row>
    <row r="38" spans="1:6" x14ac:dyDescent="0.25">
      <c r="A38" s="37" t="s">
        <v>142</v>
      </c>
      <c r="B38" s="64" t="s">
        <v>143</v>
      </c>
      <c r="C38" s="34" t="s">
        <v>63</v>
      </c>
      <c r="D38" s="63">
        <v>3</v>
      </c>
      <c r="E38" s="35"/>
      <c r="F38" s="36">
        <f t="shared" ref="F38:F39" si="4">ROUND(D38*E38,0)</f>
        <v>0</v>
      </c>
    </row>
    <row r="39" spans="1:6" x14ac:dyDescent="0.25">
      <c r="A39" s="37" t="s">
        <v>70</v>
      </c>
      <c r="B39" s="64" t="s">
        <v>71</v>
      </c>
      <c r="C39" s="34" t="s">
        <v>63</v>
      </c>
      <c r="D39" s="63">
        <v>3</v>
      </c>
      <c r="E39" s="35"/>
      <c r="F39" s="36">
        <f t="shared" si="4"/>
        <v>0</v>
      </c>
    </row>
    <row r="40" spans="1:6" x14ac:dyDescent="0.25">
      <c r="A40" s="32" t="s">
        <v>144</v>
      </c>
      <c r="B40" s="33" t="s">
        <v>145</v>
      </c>
      <c r="C40" s="34"/>
      <c r="D40" s="61"/>
      <c r="E40" s="35"/>
      <c r="F40" s="36"/>
    </row>
    <row r="41" spans="1:6" x14ac:dyDescent="0.25">
      <c r="A41" s="65" t="s">
        <v>74</v>
      </c>
      <c r="B41" s="27" t="s">
        <v>75</v>
      </c>
      <c r="C41" s="39"/>
      <c r="D41" s="63"/>
      <c r="E41" s="66"/>
      <c r="F41" s="67"/>
    </row>
    <row r="42" spans="1:6" x14ac:dyDescent="0.25">
      <c r="A42" s="68" t="s">
        <v>76</v>
      </c>
      <c r="B42" s="31" t="s">
        <v>77</v>
      </c>
      <c r="C42" s="39" t="s">
        <v>63</v>
      </c>
      <c r="D42" s="63">
        <v>2</v>
      </c>
      <c r="E42" s="66"/>
      <c r="F42" s="36">
        <f>ROUND(D42*E42,0)</f>
        <v>0</v>
      </c>
    </row>
    <row r="43" spans="1:6" x14ac:dyDescent="0.25">
      <c r="A43" s="65" t="s">
        <v>80</v>
      </c>
      <c r="B43" s="27" t="s">
        <v>81</v>
      </c>
      <c r="C43" s="39"/>
      <c r="D43" s="63"/>
      <c r="E43" s="66"/>
      <c r="F43" s="67"/>
    </row>
    <row r="44" spans="1:6" x14ac:dyDescent="0.25">
      <c r="A44" s="32" t="s">
        <v>82</v>
      </c>
      <c r="B44" s="33" t="s">
        <v>83</v>
      </c>
      <c r="C44" s="34"/>
      <c r="D44" s="61"/>
      <c r="E44" s="35"/>
      <c r="F44" s="36"/>
    </row>
    <row r="45" spans="1:6" x14ac:dyDescent="0.25">
      <c r="A45" s="37" t="s">
        <v>84</v>
      </c>
      <c r="B45" s="38" t="s">
        <v>85</v>
      </c>
      <c r="C45" s="39" t="s">
        <v>63</v>
      </c>
      <c r="D45" s="61">
        <v>2</v>
      </c>
      <c r="E45" s="35"/>
      <c r="F45" s="36">
        <f>ROUND(D45*E45,0)</f>
        <v>0</v>
      </c>
    </row>
    <row r="46" spans="1:6" x14ac:dyDescent="0.25">
      <c r="A46" s="32" t="s">
        <v>92</v>
      </c>
      <c r="B46" s="33" t="s">
        <v>93</v>
      </c>
      <c r="C46" s="34"/>
      <c r="D46" s="61"/>
      <c r="E46" s="35"/>
      <c r="F46" s="36"/>
    </row>
    <row r="47" spans="1:6" x14ac:dyDescent="0.25">
      <c r="A47" s="37" t="s">
        <v>94</v>
      </c>
      <c r="B47" s="33" t="s">
        <v>95</v>
      </c>
      <c r="C47" s="34"/>
      <c r="D47" s="61"/>
      <c r="E47" s="35"/>
      <c r="F47" s="36"/>
    </row>
    <row r="48" spans="1:6" x14ac:dyDescent="0.25">
      <c r="A48" s="37" t="s">
        <v>96</v>
      </c>
      <c r="B48" s="38" t="s">
        <v>146</v>
      </c>
      <c r="C48" s="39" t="s">
        <v>63</v>
      </c>
      <c r="D48" s="61">
        <v>70</v>
      </c>
      <c r="E48" s="35"/>
      <c r="F48" s="36">
        <f>ROUND(D48*E48,0)</f>
        <v>0</v>
      </c>
    </row>
    <row r="49" spans="1:6" x14ac:dyDescent="0.25">
      <c r="A49" s="32" t="s">
        <v>98</v>
      </c>
      <c r="B49" s="33" t="s">
        <v>99</v>
      </c>
      <c r="C49" s="34"/>
      <c r="D49" s="61"/>
      <c r="E49" s="35"/>
      <c r="F49" s="36"/>
    </row>
    <row r="50" spans="1:6" x14ac:dyDescent="0.25">
      <c r="A50" s="32" t="s">
        <v>181</v>
      </c>
      <c r="B50" s="33" t="s">
        <v>182</v>
      </c>
      <c r="C50" s="34"/>
      <c r="D50" s="61"/>
      <c r="E50" s="35"/>
      <c r="F50" s="36"/>
    </row>
    <row r="51" spans="1:6" x14ac:dyDescent="0.25">
      <c r="A51" s="37" t="s">
        <v>100</v>
      </c>
      <c r="B51" s="38" t="s">
        <v>101</v>
      </c>
      <c r="C51" s="34" t="s">
        <v>63</v>
      </c>
      <c r="D51" s="61">
        <v>2</v>
      </c>
      <c r="E51" s="35"/>
      <c r="F51" s="36">
        <f>ROUND(D51*E51,0)</f>
        <v>0</v>
      </c>
    </row>
    <row r="52" spans="1:6" x14ac:dyDescent="0.25">
      <c r="A52" s="183" t="s">
        <v>104</v>
      </c>
      <c r="B52" s="184"/>
      <c r="C52" s="184"/>
      <c r="D52" s="184"/>
      <c r="E52" s="184"/>
      <c r="F52" s="55">
        <f>SUM(F29:F51)</f>
        <v>0</v>
      </c>
    </row>
    <row r="53" spans="1:6" x14ac:dyDescent="0.25">
      <c r="A53" s="56">
        <v>5</v>
      </c>
      <c r="B53" s="20" t="s">
        <v>105</v>
      </c>
      <c r="C53" s="58"/>
      <c r="D53" s="58"/>
      <c r="E53" s="59"/>
      <c r="F53" s="60"/>
    </row>
    <row r="54" spans="1:6" x14ac:dyDescent="0.25">
      <c r="A54" s="32" t="s">
        <v>106</v>
      </c>
      <c r="B54" s="11" t="s">
        <v>107</v>
      </c>
      <c r="C54" s="34"/>
      <c r="D54" s="34"/>
      <c r="E54" s="35"/>
      <c r="F54" s="36"/>
    </row>
    <row r="55" spans="1:6" x14ac:dyDescent="0.25">
      <c r="A55" s="68" t="s">
        <v>147</v>
      </c>
      <c r="B55" s="40" t="s">
        <v>148</v>
      </c>
      <c r="C55" s="39" t="s">
        <v>149</v>
      </c>
      <c r="D55" s="63">
        <v>1</v>
      </c>
      <c r="E55" s="66"/>
      <c r="F55" s="36">
        <f>ROUND(D55*E55,0)</f>
        <v>0</v>
      </c>
    </row>
    <row r="56" spans="1:6" x14ac:dyDescent="0.25">
      <c r="A56" s="65" t="s">
        <v>150</v>
      </c>
      <c r="B56" s="41" t="s">
        <v>151</v>
      </c>
      <c r="C56" s="39"/>
      <c r="D56" s="63"/>
      <c r="E56" s="66"/>
      <c r="F56" s="36"/>
    </row>
    <row r="57" spans="1:6" x14ac:dyDescent="0.25">
      <c r="A57" s="65" t="s">
        <v>152</v>
      </c>
      <c r="B57" s="41" t="s">
        <v>153</v>
      </c>
      <c r="C57" s="39"/>
      <c r="D57" s="63"/>
      <c r="E57" s="66"/>
      <c r="F57" s="36"/>
    </row>
    <row r="58" spans="1:6" x14ac:dyDescent="0.25">
      <c r="A58" s="68" t="s">
        <v>108</v>
      </c>
      <c r="B58" s="40" t="s">
        <v>183</v>
      </c>
      <c r="C58" s="39" t="s">
        <v>149</v>
      </c>
      <c r="D58" s="63">
        <v>4</v>
      </c>
      <c r="E58" s="66"/>
      <c r="F58" s="36">
        <f>ROUND(D58*E58,0)</f>
        <v>0</v>
      </c>
    </row>
    <row r="59" spans="1:6" x14ac:dyDescent="0.25">
      <c r="A59" s="65" t="s">
        <v>111</v>
      </c>
      <c r="B59" s="41" t="s">
        <v>112</v>
      </c>
      <c r="C59" s="39"/>
      <c r="D59" s="63"/>
      <c r="E59" s="66"/>
      <c r="F59" s="36"/>
    </row>
    <row r="60" spans="1:6" x14ac:dyDescent="0.25">
      <c r="A60" s="68" t="s">
        <v>113</v>
      </c>
      <c r="B60" s="40" t="s">
        <v>114</v>
      </c>
      <c r="C60" s="39" t="s">
        <v>115</v>
      </c>
      <c r="D60" s="63">
        <v>200</v>
      </c>
      <c r="E60" s="66"/>
      <c r="F60" s="36">
        <f>ROUND(D60*E60,0)</f>
        <v>0</v>
      </c>
    </row>
    <row r="61" spans="1:6" x14ac:dyDescent="0.25">
      <c r="A61" s="183" t="s">
        <v>116</v>
      </c>
      <c r="B61" s="184"/>
      <c r="C61" s="184"/>
      <c r="D61" s="184"/>
      <c r="E61" s="184"/>
      <c r="F61" s="55">
        <f>SUM(F55:F60)</f>
        <v>0</v>
      </c>
    </row>
    <row r="62" spans="1:6" x14ac:dyDescent="0.25">
      <c r="A62" s="32">
        <v>7</v>
      </c>
      <c r="B62" s="33" t="s">
        <v>117</v>
      </c>
      <c r="C62" s="34"/>
      <c r="D62" s="34"/>
      <c r="E62" s="35"/>
      <c r="F62" s="36"/>
    </row>
    <row r="63" spans="1:6" x14ac:dyDescent="0.25">
      <c r="A63" s="32" t="s">
        <v>118</v>
      </c>
      <c r="B63" s="33" t="s">
        <v>119</v>
      </c>
      <c r="C63" s="34"/>
      <c r="D63" s="34"/>
      <c r="E63" s="35"/>
      <c r="F63" s="36"/>
    </row>
    <row r="64" spans="1:6" x14ac:dyDescent="0.25">
      <c r="A64" s="37" t="s">
        <v>120</v>
      </c>
      <c r="B64" s="38" t="s">
        <v>121</v>
      </c>
      <c r="C64" s="39" t="s">
        <v>155</v>
      </c>
      <c r="D64" s="61">
        <v>1.7</v>
      </c>
      <c r="E64" s="35"/>
      <c r="F64" s="36">
        <f>ROUND(D64*E64,0)</f>
        <v>0</v>
      </c>
    </row>
    <row r="65" spans="1:6" x14ac:dyDescent="0.25">
      <c r="A65" s="32" t="s">
        <v>156</v>
      </c>
      <c r="B65" s="33" t="s">
        <v>157</v>
      </c>
      <c r="C65" s="34"/>
      <c r="D65" s="61"/>
      <c r="E65" s="35"/>
      <c r="F65" s="36"/>
    </row>
    <row r="66" spans="1:6" x14ac:dyDescent="0.25">
      <c r="A66" s="37" t="s">
        <v>158</v>
      </c>
      <c r="B66" s="38" t="s">
        <v>159</v>
      </c>
      <c r="C66" s="39" t="s">
        <v>160</v>
      </c>
      <c r="D66" s="61">
        <v>86.4</v>
      </c>
      <c r="E66" s="35"/>
      <c r="F66" s="36">
        <f>ROUND(D66*E66,0)</f>
        <v>0</v>
      </c>
    </row>
    <row r="67" spans="1:6" ht="15.75" thickBot="1" x14ac:dyDescent="0.3">
      <c r="A67" s="183" t="s">
        <v>123</v>
      </c>
      <c r="B67" s="184"/>
      <c r="C67" s="184"/>
      <c r="D67" s="184"/>
      <c r="E67" s="184"/>
      <c r="F67" s="55">
        <f>SUM(F64:F66)</f>
        <v>0</v>
      </c>
    </row>
    <row r="68" spans="1:6" ht="15.75" thickBot="1" x14ac:dyDescent="0.3">
      <c r="A68" s="71"/>
      <c r="B68" s="182" t="s">
        <v>128</v>
      </c>
      <c r="C68" s="182"/>
      <c r="D68" s="182"/>
      <c r="E68" s="182"/>
      <c r="F68" s="72">
        <f>ROUND(F11+F18+F26+F52+F61+F67,0)</f>
        <v>0</v>
      </c>
    </row>
  </sheetData>
  <mergeCells count="11">
    <mergeCell ref="A1:F1"/>
    <mergeCell ref="A2:F2"/>
    <mergeCell ref="A4:F4"/>
    <mergeCell ref="A5:F5"/>
    <mergeCell ref="B68:E68"/>
    <mergeCell ref="A11:E11"/>
    <mergeCell ref="A18:E18"/>
    <mergeCell ref="A26:E26"/>
    <mergeCell ref="A52:E52"/>
    <mergeCell ref="A61:E61"/>
    <mergeCell ref="A67:E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G64" sqref="G64"/>
    </sheetView>
  </sheetViews>
  <sheetFormatPr baseColWidth="10" defaultRowHeight="15" x14ac:dyDescent="0.25"/>
  <cols>
    <col min="1" max="1" width="8.7109375" bestFit="1" customWidth="1"/>
    <col min="2" max="2" width="50" bestFit="1" customWidth="1"/>
    <col min="3" max="3" width="4.5703125" bestFit="1" customWidth="1"/>
    <col min="4" max="4" width="9.140625" bestFit="1" customWidth="1"/>
    <col min="5" max="5" width="12.42578125" bestFit="1" customWidth="1"/>
    <col min="6" max="6" width="14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199"/>
      <c r="E3" s="199"/>
      <c r="F3" s="199"/>
      <c r="G3" s="199"/>
    </row>
    <row r="4" spans="1:7" ht="15.75" x14ac:dyDescent="0.25">
      <c r="A4" s="201" t="s">
        <v>724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719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2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7" x14ac:dyDescent="0.25">
      <c r="A8" s="50">
        <v>1</v>
      </c>
      <c r="B8" s="51" t="s">
        <v>6</v>
      </c>
      <c r="C8" s="52"/>
      <c r="D8" s="52"/>
      <c r="E8" s="53"/>
      <c r="F8" s="54"/>
    </row>
    <row r="9" spans="1:7" x14ac:dyDescent="0.25">
      <c r="A9" s="32" t="s">
        <v>7</v>
      </c>
      <c r="B9" s="33" t="s">
        <v>8</v>
      </c>
      <c r="C9" s="34"/>
      <c r="D9" s="34"/>
      <c r="E9" s="35"/>
      <c r="F9" s="36"/>
    </row>
    <row r="10" spans="1:7" x14ac:dyDescent="0.25">
      <c r="A10" s="37" t="s">
        <v>9</v>
      </c>
      <c r="B10" s="38" t="s">
        <v>10</v>
      </c>
      <c r="C10" s="34" t="s">
        <v>11</v>
      </c>
      <c r="D10" s="61">
        <v>2151.9</v>
      </c>
      <c r="E10" s="35"/>
      <c r="F10" s="36">
        <f>ROUND(D10*E10,0)</f>
        <v>0</v>
      </c>
    </row>
    <row r="11" spans="1:7" x14ac:dyDescent="0.25">
      <c r="A11" s="183" t="s">
        <v>12</v>
      </c>
      <c r="B11" s="184"/>
      <c r="C11" s="184"/>
      <c r="D11" s="184"/>
      <c r="E11" s="184"/>
      <c r="F11" s="55">
        <f>SUM(F10)</f>
        <v>0</v>
      </c>
    </row>
    <row r="12" spans="1:7" x14ac:dyDescent="0.25">
      <c r="A12" s="56">
        <v>2</v>
      </c>
      <c r="B12" s="57" t="s">
        <v>129</v>
      </c>
      <c r="C12" s="58"/>
      <c r="D12" s="58"/>
      <c r="E12" s="59"/>
      <c r="F12" s="60"/>
    </row>
    <row r="13" spans="1:7" x14ac:dyDescent="0.25">
      <c r="A13" s="32" t="s">
        <v>13</v>
      </c>
      <c r="B13" s="33" t="s">
        <v>14</v>
      </c>
      <c r="C13" s="34"/>
      <c r="D13" s="34"/>
      <c r="E13" s="35"/>
      <c r="F13" s="36"/>
    </row>
    <row r="14" spans="1:7" x14ac:dyDescent="0.25">
      <c r="A14" s="37" t="s">
        <v>15</v>
      </c>
      <c r="B14" s="16" t="s">
        <v>16</v>
      </c>
      <c r="C14" s="34" t="s">
        <v>17</v>
      </c>
      <c r="D14" s="61">
        <v>1286.3</v>
      </c>
      <c r="E14" s="35"/>
      <c r="F14" s="36">
        <f>ROUND(D14*E14,0)</f>
        <v>0</v>
      </c>
    </row>
    <row r="15" spans="1:7" x14ac:dyDescent="0.25">
      <c r="A15" s="32" t="s">
        <v>22</v>
      </c>
      <c r="B15" s="11" t="s">
        <v>23</v>
      </c>
      <c r="C15" s="34"/>
      <c r="D15" s="61"/>
      <c r="E15" s="35"/>
      <c r="F15" s="36"/>
    </row>
    <row r="16" spans="1:7" x14ac:dyDescent="0.25">
      <c r="A16" s="37" t="s">
        <v>24</v>
      </c>
      <c r="B16" s="16" t="s">
        <v>25</v>
      </c>
      <c r="C16" s="34" t="s">
        <v>17</v>
      </c>
      <c r="D16" s="61">
        <v>1.9</v>
      </c>
      <c r="E16" s="35"/>
      <c r="F16" s="36">
        <f t="shared" ref="F16:F17" si="0">ROUND(D16*E16,0)</f>
        <v>0</v>
      </c>
    </row>
    <row r="17" spans="1:6" x14ac:dyDescent="0.25">
      <c r="A17" s="37" t="s">
        <v>130</v>
      </c>
      <c r="B17" s="16" t="s">
        <v>131</v>
      </c>
      <c r="C17" s="34" t="s">
        <v>17</v>
      </c>
      <c r="D17" s="61">
        <v>0.5</v>
      </c>
      <c r="E17" s="35"/>
      <c r="F17" s="36">
        <f t="shared" si="0"/>
        <v>0</v>
      </c>
    </row>
    <row r="18" spans="1:6" x14ac:dyDescent="0.25">
      <c r="A18" s="183" t="s">
        <v>26</v>
      </c>
      <c r="B18" s="184"/>
      <c r="C18" s="184"/>
      <c r="D18" s="184"/>
      <c r="E18" s="184"/>
      <c r="F18" s="55">
        <f>SUM(F14:F17)</f>
        <v>0</v>
      </c>
    </row>
    <row r="19" spans="1:6" x14ac:dyDescent="0.25">
      <c r="A19" s="32" t="s">
        <v>27</v>
      </c>
      <c r="B19" s="33" t="s">
        <v>28</v>
      </c>
      <c r="C19" s="34"/>
      <c r="D19" s="34"/>
      <c r="E19" s="35"/>
      <c r="F19" s="36"/>
    </row>
    <row r="20" spans="1:6" ht="25.5" x14ac:dyDescent="0.25">
      <c r="A20" s="37" t="s">
        <v>29</v>
      </c>
      <c r="B20" s="16" t="s">
        <v>30</v>
      </c>
      <c r="C20" s="34" t="s">
        <v>17</v>
      </c>
      <c r="D20" s="61">
        <v>696.05</v>
      </c>
      <c r="E20" s="35"/>
      <c r="F20" s="36">
        <f t="shared" ref="F20:F25" si="1">ROUND(D20*E20,0)</f>
        <v>0</v>
      </c>
    </row>
    <row r="21" spans="1:6" x14ac:dyDescent="0.25">
      <c r="A21" s="37" t="s">
        <v>31</v>
      </c>
      <c r="B21" s="38" t="s">
        <v>32</v>
      </c>
      <c r="C21" s="34" t="s">
        <v>17</v>
      </c>
      <c r="D21" s="61">
        <v>462.75</v>
      </c>
      <c r="E21" s="35"/>
      <c r="F21" s="36">
        <f t="shared" si="1"/>
        <v>0</v>
      </c>
    </row>
    <row r="22" spans="1:6" x14ac:dyDescent="0.25">
      <c r="A22" s="37" t="s">
        <v>132</v>
      </c>
      <c r="B22" s="38" t="s">
        <v>133</v>
      </c>
      <c r="C22" s="34" t="s">
        <v>17</v>
      </c>
      <c r="D22" s="61">
        <v>1.1000000000000001</v>
      </c>
      <c r="E22" s="35"/>
      <c r="F22" s="36">
        <f t="shared" si="1"/>
        <v>0</v>
      </c>
    </row>
    <row r="23" spans="1:6" x14ac:dyDescent="0.25">
      <c r="A23" s="37" t="s">
        <v>33</v>
      </c>
      <c r="B23" s="38" t="s">
        <v>34</v>
      </c>
      <c r="C23" s="34" t="s">
        <v>17</v>
      </c>
      <c r="D23" s="61">
        <v>2.4500000000000002</v>
      </c>
      <c r="E23" s="35"/>
      <c r="F23" s="36">
        <f t="shared" si="1"/>
        <v>0</v>
      </c>
    </row>
    <row r="24" spans="1:6" x14ac:dyDescent="0.25">
      <c r="A24" s="37" t="s">
        <v>35</v>
      </c>
      <c r="B24" s="38" t="s">
        <v>36</v>
      </c>
      <c r="C24" s="34" t="s">
        <v>17</v>
      </c>
      <c r="D24" s="61">
        <v>109.5</v>
      </c>
      <c r="E24" s="35"/>
      <c r="F24" s="36">
        <f t="shared" si="1"/>
        <v>0</v>
      </c>
    </row>
    <row r="25" spans="1:6" ht="25.5" x14ac:dyDescent="0.25">
      <c r="A25" s="37" t="s">
        <v>37</v>
      </c>
      <c r="B25" s="16" t="s">
        <v>38</v>
      </c>
      <c r="C25" s="34" t="s">
        <v>17</v>
      </c>
      <c r="D25" s="61">
        <v>590.25</v>
      </c>
      <c r="E25" s="35"/>
      <c r="F25" s="36">
        <f t="shared" si="1"/>
        <v>0</v>
      </c>
    </row>
    <row r="26" spans="1:6" x14ac:dyDescent="0.25">
      <c r="A26" s="183" t="s">
        <v>39</v>
      </c>
      <c r="B26" s="184"/>
      <c r="C26" s="184"/>
      <c r="D26" s="184"/>
      <c r="E26" s="184"/>
      <c r="F26" s="55">
        <f>SUM(F20:F25)</f>
        <v>0</v>
      </c>
    </row>
    <row r="27" spans="1:6" x14ac:dyDescent="0.25">
      <c r="A27" s="56">
        <v>3</v>
      </c>
      <c r="B27" s="57" t="s">
        <v>40</v>
      </c>
      <c r="C27" s="58"/>
      <c r="D27" s="58"/>
      <c r="E27" s="59"/>
      <c r="F27" s="60"/>
    </row>
    <row r="28" spans="1:6" x14ac:dyDescent="0.25">
      <c r="A28" s="32" t="s">
        <v>41</v>
      </c>
      <c r="B28" s="33" t="s">
        <v>42</v>
      </c>
      <c r="C28" s="34"/>
      <c r="D28" s="34"/>
      <c r="E28" s="35"/>
      <c r="F28" s="36"/>
    </row>
    <row r="29" spans="1:6" x14ac:dyDescent="0.25">
      <c r="A29" s="37" t="s">
        <v>45</v>
      </c>
      <c r="B29" s="38" t="s">
        <v>46</v>
      </c>
      <c r="C29" s="34" t="s">
        <v>11</v>
      </c>
      <c r="D29" s="61">
        <v>1264</v>
      </c>
      <c r="E29" s="35"/>
      <c r="F29" s="36">
        <f>ROUND(D29*E29,0)</f>
        <v>0</v>
      </c>
    </row>
    <row r="30" spans="1:6" x14ac:dyDescent="0.25">
      <c r="A30" s="32" t="s">
        <v>47</v>
      </c>
      <c r="B30" s="33" t="s">
        <v>48</v>
      </c>
      <c r="C30" s="34"/>
      <c r="D30" s="63"/>
      <c r="E30" s="35"/>
      <c r="F30" s="36"/>
    </row>
    <row r="31" spans="1:6" x14ac:dyDescent="0.25">
      <c r="A31" s="37" t="s">
        <v>49</v>
      </c>
      <c r="B31" s="38" t="s">
        <v>50</v>
      </c>
      <c r="C31" s="34" t="s">
        <v>11</v>
      </c>
      <c r="D31" s="63">
        <v>1778.17</v>
      </c>
      <c r="E31" s="35"/>
      <c r="F31" s="36">
        <f t="shared" ref="F31:F32" si="2">ROUND(D31*E31,0)</f>
        <v>0</v>
      </c>
    </row>
    <row r="32" spans="1:6" x14ac:dyDescent="0.25">
      <c r="A32" s="37" t="s">
        <v>53</v>
      </c>
      <c r="B32" s="38" t="s">
        <v>54</v>
      </c>
      <c r="C32" s="34" t="s">
        <v>11</v>
      </c>
      <c r="D32" s="63">
        <v>374.03</v>
      </c>
      <c r="E32" s="35"/>
      <c r="F32" s="36">
        <f t="shared" si="2"/>
        <v>0</v>
      </c>
    </row>
    <row r="33" spans="1:6" x14ac:dyDescent="0.25">
      <c r="A33" s="32" t="s">
        <v>59</v>
      </c>
      <c r="B33" s="33" t="s">
        <v>60</v>
      </c>
      <c r="C33" s="34"/>
      <c r="D33" s="63"/>
      <c r="E33" s="35"/>
      <c r="F33" s="36"/>
    </row>
    <row r="34" spans="1:6" x14ac:dyDescent="0.25">
      <c r="A34" s="37" t="s">
        <v>61</v>
      </c>
      <c r="B34" s="38" t="s">
        <v>62</v>
      </c>
      <c r="C34" s="34" t="s">
        <v>63</v>
      </c>
      <c r="D34" s="63">
        <v>163</v>
      </c>
      <c r="E34" s="35"/>
      <c r="F34" s="36">
        <f t="shared" ref="F34:F35" si="3">ROUND(D34*E34,0)</f>
        <v>0</v>
      </c>
    </row>
    <row r="35" spans="1:6" x14ac:dyDescent="0.25">
      <c r="A35" s="37" t="s">
        <v>64</v>
      </c>
      <c r="B35" s="38" t="s">
        <v>65</v>
      </c>
      <c r="C35" s="34" t="s">
        <v>63</v>
      </c>
      <c r="D35" s="63">
        <v>16</v>
      </c>
      <c r="E35" s="35"/>
      <c r="F35" s="36">
        <f t="shared" si="3"/>
        <v>0</v>
      </c>
    </row>
    <row r="36" spans="1:6" x14ac:dyDescent="0.25">
      <c r="A36" s="32" t="s">
        <v>68</v>
      </c>
      <c r="B36" s="11" t="s">
        <v>69</v>
      </c>
      <c r="C36" s="34"/>
      <c r="D36" s="63"/>
      <c r="E36" s="35"/>
      <c r="F36" s="36"/>
    </row>
    <row r="37" spans="1:6" x14ac:dyDescent="0.25">
      <c r="A37" s="37" t="s">
        <v>142</v>
      </c>
      <c r="B37" s="64" t="s">
        <v>143</v>
      </c>
      <c r="C37" s="34" t="s">
        <v>63</v>
      </c>
      <c r="D37" s="63">
        <v>4</v>
      </c>
      <c r="E37" s="35"/>
      <c r="F37" s="36">
        <f t="shared" ref="F37:F38" si="4">ROUND(D37*E37,0)</f>
        <v>0</v>
      </c>
    </row>
    <row r="38" spans="1:6" x14ac:dyDescent="0.25">
      <c r="A38" s="37" t="s">
        <v>70</v>
      </c>
      <c r="B38" s="64" t="s">
        <v>71</v>
      </c>
      <c r="C38" s="34" t="s">
        <v>63</v>
      </c>
      <c r="D38" s="63">
        <v>2</v>
      </c>
      <c r="E38" s="35"/>
      <c r="F38" s="36">
        <f t="shared" si="4"/>
        <v>0</v>
      </c>
    </row>
    <row r="39" spans="1:6" x14ac:dyDescent="0.25">
      <c r="A39" s="65" t="s">
        <v>74</v>
      </c>
      <c r="B39" s="27" t="s">
        <v>75</v>
      </c>
      <c r="C39" s="39"/>
      <c r="D39" s="63"/>
      <c r="E39" s="66"/>
      <c r="F39" s="67"/>
    </row>
    <row r="40" spans="1:6" x14ac:dyDescent="0.25">
      <c r="A40" s="68" t="s">
        <v>76</v>
      </c>
      <c r="B40" s="31" t="s">
        <v>77</v>
      </c>
      <c r="C40" s="39" t="s">
        <v>63</v>
      </c>
      <c r="D40" s="63">
        <v>5</v>
      </c>
      <c r="E40" s="66"/>
      <c r="F40" s="36">
        <f>ROUND(D40*E40,0)</f>
        <v>0</v>
      </c>
    </row>
    <row r="41" spans="1:6" x14ac:dyDescent="0.25">
      <c r="A41" s="65" t="s">
        <v>80</v>
      </c>
      <c r="B41" s="27" t="s">
        <v>81</v>
      </c>
      <c r="C41" s="39"/>
      <c r="D41" s="63"/>
      <c r="E41" s="66"/>
      <c r="F41" s="67"/>
    </row>
    <row r="42" spans="1:6" x14ac:dyDescent="0.25">
      <c r="A42" s="32" t="s">
        <v>82</v>
      </c>
      <c r="B42" s="33" t="s">
        <v>83</v>
      </c>
      <c r="C42" s="34"/>
      <c r="D42" s="61"/>
      <c r="E42" s="35"/>
      <c r="F42" s="36"/>
    </row>
    <row r="43" spans="1:6" x14ac:dyDescent="0.25">
      <c r="A43" s="37" t="s">
        <v>84</v>
      </c>
      <c r="B43" s="38" t="s">
        <v>85</v>
      </c>
      <c r="C43" s="39" t="s">
        <v>63</v>
      </c>
      <c r="D43" s="61">
        <v>5</v>
      </c>
      <c r="E43" s="35"/>
      <c r="F43" s="36">
        <f>ROUND(D43*E43,0)</f>
        <v>0</v>
      </c>
    </row>
    <row r="44" spans="1:6" x14ac:dyDescent="0.25">
      <c r="A44" s="32" t="s">
        <v>92</v>
      </c>
      <c r="B44" s="33" t="s">
        <v>93</v>
      </c>
      <c r="C44" s="34"/>
      <c r="D44" s="61"/>
      <c r="E44" s="35"/>
      <c r="F44" s="36"/>
    </row>
    <row r="45" spans="1:6" x14ac:dyDescent="0.25">
      <c r="A45" s="37" t="s">
        <v>94</v>
      </c>
      <c r="B45" s="33" t="s">
        <v>95</v>
      </c>
      <c r="C45" s="34"/>
      <c r="D45" s="61"/>
      <c r="E45" s="35"/>
      <c r="F45" s="36"/>
    </row>
    <row r="46" spans="1:6" x14ac:dyDescent="0.25">
      <c r="A46" s="37" t="s">
        <v>96</v>
      </c>
      <c r="B46" s="38" t="s">
        <v>146</v>
      </c>
      <c r="C46" s="39" t="s">
        <v>63</v>
      </c>
      <c r="D46" s="61">
        <v>158</v>
      </c>
      <c r="E46" s="35"/>
      <c r="F46" s="36">
        <f t="shared" ref="F46:F47" si="5">ROUND(D46*E46,0)</f>
        <v>0</v>
      </c>
    </row>
    <row r="47" spans="1:6" x14ac:dyDescent="0.25">
      <c r="A47" s="37" t="s">
        <v>100</v>
      </c>
      <c r="B47" s="38" t="s">
        <v>101</v>
      </c>
      <c r="C47" s="34" t="s">
        <v>63</v>
      </c>
      <c r="D47" s="61">
        <v>5</v>
      </c>
      <c r="E47" s="35"/>
      <c r="F47" s="36">
        <f t="shared" si="5"/>
        <v>0</v>
      </c>
    </row>
    <row r="48" spans="1:6" x14ac:dyDescent="0.25">
      <c r="A48" s="183" t="s">
        <v>104</v>
      </c>
      <c r="B48" s="184"/>
      <c r="C48" s="184"/>
      <c r="D48" s="184"/>
      <c r="E48" s="184"/>
      <c r="F48" s="55">
        <f>SUM(F29:F47)</f>
        <v>0</v>
      </c>
    </row>
    <row r="49" spans="1:6" x14ac:dyDescent="0.25">
      <c r="A49" s="56">
        <v>5</v>
      </c>
      <c r="B49" s="20" t="s">
        <v>105</v>
      </c>
      <c r="C49" s="58"/>
      <c r="D49" s="58"/>
      <c r="E49" s="59"/>
      <c r="F49" s="60"/>
    </row>
    <row r="50" spans="1:6" x14ac:dyDescent="0.25">
      <c r="A50" s="32" t="s">
        <v>106</v>
      </c>
      <c r="B50" s="11" t="s">
        <v>107</v>
      </c>
      <c r="C50" s="34"/>
      <c r="D50" s="34"/>
      <c r="E50" s="35"/>
      <c r="F50" s="36"/>
    </row>
    <row r="51" spans="1:6" x14ac:dyDescent="0.25">
      <c r="A51" s="68" t="s">
        <v>147</v>
      </c>
      <c r="B51" s="40" t="s">
        <v>148</v>
      </c>
      <c r="C51" s="39" t="s">
        <v>149</v>
      </c>
      <c r="D51" s="63">
        <v>1</v>
      </c>
      <c r="E51" s="66"/>
      <c r="F51" s="36">
        <f>ROUND(D51*E51,0)</f>
        <v>0</v>
      </c>
    </row>
    <row r="52" spans="1:6" x14ac:dyDescent="0.25">
      <c r="A52" s="65" t="s">
        <v>150</v>
      </c>
      <c r="B52" s="41" t="s">
        <v>151</v>
      </c>
      <c r="C52" s="39"/>
      <c r="D52" s="63"/>
      <c r="E52" s="66"/>
      <c r="F52" s="36"/>
    </row>
    <row r="53" spans="1:6" x14ac:dyDescent="0.25">
      <c r="A53" s="65" t="s">
        <v>152</v>
      </c>
      <c r="B53" s="41" t="s">
        <v>153</v>
      </c>
      <c r="C53" s="39"/>
      <c r="D53" s="63"/>
      <c r="E53" s="66"/>
      <c r="F53" s="36"/>
    </row>
    <row r="54" spans="1:6" x14ac:dyDescent="0.25">
      <c r="A54" s="68" t="s">
        <v>108</v>
      </c>
      <c r="B54" s="40" t="s">
        <v>183</v>
      </c>
      <c r="C54" s="39" t="s">
        <v>149</v>
      </c>
      <c r="D54" s="63">
        <v>5</v>
      </c>
      <c r="E54" s="66"/>
      <c r="F54" s="36">
        <f>ROUND(D54*E54,0)</f>
        <v>0</v>
      </c>
    </row>
    <row r="55" spans="1:6" x14ac:dyDescent="0.25">
      <c r="A55" s="65" t="s">
        <v>111</v>
      </c>
      <c r="B55" s="41" t="s">
        <v>112</v>
      </c>
      <c r="C55" s="39"/>
      <c r="D55" s="63"/>
      <c r="E55" s="66"/>
      <c r="F55" s="36"/>
    </row>
    <row r="56" spans="1:6" x14ac:dyDescent="0.25">
      <c r="A56" s="68" t="s">
        <v>113</v>
      </c>
      <c r="B56" s="40" t="s">
        <v>114</v>
      </c>
      <c r="C56" s="39" t="s">
        <v>115</v>
      </c>
      <c r="D56" s="63">
        <v>250</v>
      </c>
      <c r="E56" s="66"/>
      <c r="F56" s="36">
        <f>ROUND(D56*E56,0)</f>
        <v>0</v>
      </c>
    </row>
    <row r="57" spans="1:6" x14ac:dyDescent="0.25">
      <c r="A57" s="183" t="s">
        <v>116</v>
      </c>
      <c r="B57" s="184"/>
      <c r="C57" s="184"/>
      <c r="D57" s="184"/>
      <c r="E57" s="184"/>
      <c r="F57" s="55">
        <f>SUM(F51:F56)</f>
        <v>0</v>
      </c>
    </row>
    <row r="58" spans="1:6" x14ac:dyDescent="0.25">
      <c r="A58" s="32">
        <v>7</v>
      </c>
      <c r="B58" s="33" t="s">
        <v>117</v>
      </c>
      <c r="C58" s="34"/>
      <c r="D58" s="34"/>
      <c r="E58" s="35"/>
      <c r="F58" s="36"/>
    </row>
    <row r="59" spans="1:6" x14ac:dyDescent="0.25">
      <c r="A59" s="32" t="s">
        <v>118</v>
      </c>
      <c r="B59" s="33" t="s">
        <v>119</v>
      </c>
      <c r="C59" s="34"/>
      <c r="D59" s="34"/>
      <c r="E59" s="35"/>
      <c r="F59" s="36"/>
    </row>
    <row r="60" spans="1:6" x14ac:dyDescent="0.25">
      <c r="A60" s="37" t="s">
        <v>120</v>
      </c>
      <c r="B60" s="38" t="s">
        <v>121</v>
      </c>
      <c r="C60" s="39" t="s">
        <v>155</v>
      </c>
      <c r="D60" s="61">
        <v>1.9</v>
      </c>
      <c r="E60" s="35"/>
      <c r="F60" s="36">
        <f>ROUND(D60*E60,0)</f>
        <v>0</v>
      </c>
    </row>
    <row r="61" spans="1:6" x14ac:dyDescent="0.25">
      <c r="A61" s="183" t="s">
        <v>123</v>
      </c>
      <c r="B61" s="184"/>
      <c r="C61" s="184"/>
      <c r="D61" s="184"/>
      <c r="E61" s="184"/>
      <c r="F61" s="55">
        <f>SUM(F60)</f>
        <v>0</v>
      </c>
    </row>
    <row r="62" spans="1:6" x14ac:dyDescent="0.25">
      <c r="A62" s="56">
        <v>8</v>
      </c>
      <c r="B62" s="20" t="s">
        <v>124</v>
      </c>
      <c r="C62" s="58"/>
      <c r="D62" s="58"/>
      <c r="E62" s="59"/>
      <c r="F62" s="60"/>
    </row>
    <row r="63" spans="1:6" x14ac:dyDescent="0.25">
      <c r="A63" s="37" t="s">
        <v>125</v>
      </c>
      <c r="B63" s="38" t="s">
        <v>126</v>
      </c>
      <c r="C63" s="34" t="s">
        <v>63</v>
      </c>
      <c r="D63" s="61">
        <v>3</v>
      </c>
      <c r="E63" s="69"/>
      <c r="F63" s="36">
        <f>ROUND(D63*E63,0)</f>
        <v>0</v>
      </c>
    </row>
    <row r="64" spans="1:6" ht="15.75" thickBot="1" x14ac:dyDescent="0.3">
      <c r="A64" s="180" t="s">
        <v>127</v>
      </c>
      <c r="B64" s="181"/>
      <c r="C64" s="181"/>
      <c r="D64" s="181"/>
      <c r="E64" s="181"/>
      <c r="F64" s="70">
        <f>SUM(F63)</f>
        <v>0</v>
      </c>
    </row>
    <row r="65" spans="1:6" ht="15.75" thickBot="1" x14ac:dyDescent="0.3">
      <c r="A65" s="71"/>
      <c r="B65" s="182" t="s">
        <v>128</v>
      </c>
      <c r="C65" s="182"/>
      <c r="D65" s="182"/>
      <c r="E65" s="182"/>
      <c r="F65" s="72">
        <f>ROUND(F11+F18+F26+F48+F57+F61+F64,0)</f>
        <v>0</v>
      </c>
    </row>
  </sheetData>
  <mergeCells count="12">
    <mergeCell ref="A1:F1"/>
    <mergeCell ref="A2:F2"/>
    <mergeCell ref="A4:F4"/>
    <mergeCell ref="A5:F5"/>
    <mergeCell ref="A64:E64"/>
    <mergeCell ref="B65:E65"/>
    <mergeCell ref="A11:E11"/>
    <mergeCell ref="A18:E18"/>
    <mergeCell ref="A26:E26"/>
    <mergeCell ref="A48:E48"/>
    <mergeCell ref="A57:E57"/>
    <mergeCell ref="A61:E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H34" sqref="H1:H1048576"/>
    </sheetView>
  </sheetViews>
  <sheetFormatPr baseColWidth="10" defaultRowHeight="15" x14ac:dyDescent="0.25"/>
  <cols>
    <col min="1" max="1" width="8.7109375" bestFit="1" customWidth="1"/>
    <col min="2" max="2" width="49.42578125" bestFit="1" customWidth="1"/>
    <col min="3" max="3" width="4.5703125" bestFit="1" customWidth="1"/>
    <col min="4" max="4" width="9.140625" bestFit="1" customWidth="1"/>
    <col min="5" max="5" width="12.42578125" bestFit="1" customWidth="1"/>
    <col min="6" max="6" width="13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199"/>
      <c r="E3" s="199"/>
      <c r="F3" s="199"/>
      <c r="G3" s="199"/>
    </row>
    <row r="4" spans="1:7" ht="15.75" x14ac:dyDescent="0.25">
      <c r="A4" s="201" t="s">
        <v>725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719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2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7" x14ac:dyDescent="0.25">
      <c r="A8" s="50">
        <v>1</v>
      </c>
      <c r="B8" s="51" t="s">
        <v>6</v>
      </c>
      <c r="C8" s="52"/>
      <c r="D8" s="52"/>
      <c r="E8" s="53"/>
      <c r="F8" s="54"/>
    </row>
    <row r="9" spans="1:7" x14ac:dyDescent="0.25">
      <c r="A9" s="32" t="s">
        <v>7</v>
      </c>
      <c r="B9" s="33" t="s">
        <v>8</v>
      </c>
      <c r="C9" s="34"/>
      <c r="D9" s="34"/>
      <c r="E9" s="35"/>
      <c r="F9" s="36"/>
    </row>
    <row r="10" spans="1:7" x14ac:dyDescent="0.25">
      <c r="A10" s="37" t="s">
        <v>9</v>
      </c>
      <c r="B10" s="38" t="s">
        <v>10</v>
      </c>
      <c r="C10" s="34" t="s">
        <v>11</v>
      </c>
      <c r="D10" s="61">
        <v>465.1</v>
      </c>
      <c r="E10" s="35"/>
      <c r="F10" s="36">
        <f>ROUND(D10*E10,0)</f>
        <v>0</v>
      </c>
    </row>
    <row r="11" spans="1:7" x14ac:dyDescent="0.25">
      <c r="A11" s="183" t="s">
        <v>12</v>
      </c>
      <c r="B11" s="184"/>
      <c r="C11" s="184"/>
      <c r="D11" s="184"/>
      <c r="E11" s="184"/>
      <c r="F11" s="55">
        <f>SUM(F10)</f>
        <v>0</v>
      </c>
    </row>
    <row r="12" spans="1:7" x14ac:dyDescent="0.25">
      <c r="A12" s="32" t="s">
        <v>13</v>
      </c>
      <c r="B12" s="33" t="s">
        <v>14</v>
      </c>
      <c r="C12" s="34"/>
      <c r="D12" s="34"/>
      <c r="E12" s="35"/>
      <c r="F12" s="36"/>
    </row>
    <row r="13" spans="1:7" x14ac:dyDescent="0.25">
      <c r="A13" s="37" t="s">
        <v>15</v>
      </c>
      <c r="B13" s="16" t="s">
        <v>16</v>
      </c>
      <c r="C13" s="34" t="s">
        <v>17</v>
      </c>
      <c r="D13" s="61">
        <v>273.3</v>
      </c>
      <c r="E13" s="35"/>
      <c r="F13" s="36">
        <f>ROUND(D13*E13,0)</f>
        <v>0</v>
      </c>
    </row>
    <row r="14" spans="1:7" x14ac:dyDescent="0.25">
      <c r="A14" s="183" t="s">
        <v>26</v>
      </c>
      <c r="B14" s="184"/>
      <c r="C14" s="184"/>
      <c r="D14" s="184"/>
      <c r="E14" s="184"/>
      <c r="F14" s="55">
        <f>SUM(F13)</f>
        <v>0</v>
      </c>
    </row>
    <row r="15" spans="1:7" x14ac:dyDescent="0.25">
      <c r="A15" s="32" t="s">
        <v>27</v>
      </c>
      <c r="B15" s="33" t="s">
        <v>28</v>
      </c>
      <c r="C15" s="34"/>
      <c r="D15" s="34"/>
      <c r="E15" s="35"/>
      <c r="F15" s="36"/>
    </row>
    <row r="16" spans="1:7" ht="25.5" x14ac:dyDescent="0.25">
      <c r="A16" s="37" t="s">
        <v>29</v>
      </c>
      <c r="B16" s="16" t="s">
        <v>30</v>
      </c>
      <c r="C16" s="34" t="s">
        <v>17</v>
      </c>
      <c r="D16" s="61">
        <v>151.12</v>
      </c>
      <c r="E16" s="35"/>
      <c r="F16" s="36">
        <f t="shared" ref="F16:F19" si="0">ROUND(D16*E16,0)</f>
        <v>0</v>
      </c>
    </row>
    <row r="17" spans="1:6" x14ac:dyDescent="0.25">
      <c r="A17" s="37" t="s">
        <v>31</v>
      </c>
      <c r="B17" s="38" t="s">
        <v>32</v>
      </c>
      <c r="C17" s="34" t="s">
        <v>17</v>
      </c>
      <c r="D17" s="61">
        <v>96.9</v>
      </c>
      <c r="E17" s="35"/>
      <c r="F17" s="36">
        <f t="shared" si="0"/>
        <v>0</v>
      </c>
    </row>
    <row r="18" spans="1:6" x14ac:dyDescent="0.25">
      <c r="A18" s="37" t="s">
        <v>35</v>
      </c>
      <c r="B18" s="38" t="s">
        <v>36</v>
      </c>
      <c r="C18" s="34" t="s">
        <v>17</v>
      </c>
      <c r="D18" s="61">
        <v>23.3</v>
      </c>
      <c r="E18" s="35"/>
      <c r="F18" s="36">
        <f t="shared" si="0"/>
        <v>0</v>
      </c>
    </row>
    <row r="19" spans="1:6" ht="25.5" x14ac:dyDescent="0.25">
      <c r="A19" s="37" t="s">
        <v>37</v>
      </c>
      <c r="B19" s="16" t="s">
        <v>38</v>
      </c>
      <c r="C19" s="34" t="s">
        <v>17</v>
      </c>
      <c r="D19" s="61">
        <v>122.18</v>
      </c>
      <c r="E19" s="35"/>
      <c r="F19" s="36">
        <f t="shared" si="0"/>
        <v>0</v>
      </c>
    </row>
    <row r="20" spans="1:6" x14ac:dyDescent="0.25">
      <c r="A20" s="183" t="s">
        <v>39</v>
      </c>
      <c r="B20" s="184"/>
      <c r="C20" s="184"/>
      <c r="D20" s="184"/>
      <c r="E20" s="184"/>
      <c r="F20" s="55">
        <f>SUM(F16:F19)</f>
        <v>0</v>
      </c>
    </row>
    <row r="21" spans="1:6" x14ac:dyDescent="0.25">
      <c r="A21" s="56">
        <v>3</v>
      </c>
      <c r="B21" s="57" t="s">
        <v>40</v>
      </c>
      <c r="C21" s="58"/>
      <c r="D21" s="58"/>
      <c r="E21" s="59"/>
      <c r="F21" s="60"/>
    </row>
    <row r="22" spans="1:6" x14ac:dyDescent="0.25">
      <c r="A22" s="32" t="s">
        <v>41</v>
      </c>
      <c r="B22" s="33" t="s">
        <v>42</v>
      </c>
      <c r="C22" s="34"/>
      <c r="D22" s="34"/>
      <c r="E22" s="35"/>
      <c r="F22" s="36"/>
    </row>
    <row r="23" spans="1:6" x14ac:dyDescent="0.25">
      <c r="A23" s="37" t="s">
        <v>45</v>
      </c>
      <c r="B23" s="38" t="s">
        <v>46</v>
      </c>
      <c r="C23" s="34" t="s">
        <v>11</v>
      </c>
      <c r="D23" s="61">
        <v>768</v>
      </c>
      <c r="E23" s="35"/>
      <c r="F23" s="36">
        <f>ROUND(D23*E23,0)</f>
        <v>0</v>
      </c>
    </row>
    <row r="24" spans="1:6" x14ac:dyDescent="0.25">
      <c r="A24" s="32" t="s">
        <v>47</v>
      </c>
      <c r="B24" s="33" t="s">
        <v>48</v>
      </c>
      <c r="C24" s="34"/>
      <c r="D24" s="63"/>
      <c r="E24" s="35"/>
      <c r="F24" s="36"/>
    </row>
    <row r="25" spans="1:6" x14ac:dyDescent="0.25">
      <c r="A25" s="37" t="s">
        <v>49</v>
      </c>
      <c r="B25" s="38" t="s">
        <v>50</v>
      </c>
      <c r="C25" s="34" t="s">
        <v>11</v>
      </c>
      <c r="D25" s="63">
        <v>465.1</v>
      </c>
      <c r="E25" s="35"/>
      <c r="F25" s="36">
        <f>ROUND(D25*E25,0)</f>
        <v>0</v>
      </c>
    </row>
    <row r="26" spans="1:6" x14ac:dyDescent="0.25">
      <c r="A26" s="32" t="s">
        <v>59</v>
      </c>
      <c r="B26" s="33" t="s">
        <v>60</v>
      </c>
      <c r="C26" s="34"/>
      <c r="D26" s="63"/>
      <c r="E26" s="35"/>
      <c r="F26" s="36"/>
    </row>
    <row r="27" spans="1:6" x14ac:dyDescent="0.25">
      <c r="A27" s="37" t="s">
        <v>61</v>
      </c>
      <c r="B27" s="38" t="s">
        <v>62</v>
      </c>
      <c r="C27" s="34" t="s">
        <v>63</v>
      </c>
      <c r="D27" s="63">
        <v>106</v>
      </c>
      <c r="E27" s="35"/>
      <c r="F27" s="36">
        <f>ROUND(D27*E27,0)</f>
        <v>0</v>
      </c>
    </row>
    <row r="28" spans="1:6" x14ac:dyDescent="0.25">
      <c r="A28" s="32" t="s">
        <v>68</v>
      </c>
      <c r="B28" s="11" t="s">
        <v>69</v>
      </c>
      <c r="C28" s="34"/>
      <c r="D28" s="63"/>
      <c r="E28" s="35"/>
      <c r="F28" s="36"/>
    </row>
    <row r="29" spans="1:6" x14ac:dyDescent="0.25">
      <c r="A29" s="37" t="s">
        <v>142</v>
      </c>
      <c r="B29" s="64" t="s">
        <v>143</v>
      </c>
      <c r="C29" s="34" t="s">
        <v>63</v>
      </c>
      <c r="D29" s="63">
        <v>3</v>
      </c>
      <c r="E29" s="35"/>
      <c r="F29" s="36">
        <f>ROUND(D29*E29,0)</f>
        <v>0</v>
      </c>
    </row>
    <row r="30" spans="1:6" x14ac:dyDescent="0.25">
      <c r="A30" s="65" t="s">
        <v>80</v>
      </c>
      <c r="B30" s="27" t="s">
        <v>81</v>
      </c>
      <c r="C30" s="39"/>
      <c r="D30" s="63"/>
      <c r="E30" s="66"/>
      <c r="F30" s="67"/>
    </row>
    <row r="31" spans="1:6" x14ac:dyDescent="0.25">
      <c r="A31" s="32" t="s">
        <v>82</v>
      </c>
      <c r="B31" s="33" t="s">
        <v>83</v>
      </c>
      <c r="C31" s="34"/>
      <c r="D31" s="61"/>
      <c r="E31" s="35"/>
      <c r="F31" s="36"/>
    </row>
    <row r="32" spans="1:6" x14ac:dyDescent="0.25">
      <c r="A32" s="37" t="s">
        <v>84</v>
      </c>
      <c r="B32" s="38" t="s">
        <v>85</v>
      </c>
      <c r="C32" s="39" t="s">
        <v>63</v>
      </c>
      <c r="D32" s="61">
        <v>1</v>
      </c>
      <c r="E32" s="35"/>
      <c r="F32" s="36">
        <f>ROUND(D32*E32,0)</f>
        <v>0</v>
      </c>
    </row>
    <row r="33" spans="1:6" x14ac:dyDescent="0.25">
      <c r="A33" s="32" t="s">
        <v>92</v>
      </c>
      <c r="B33" s="33" t="s">
        <v>93</v>
      </c>
      <c r="C33" s="34"/>
      <c r="D33" s="61"/>
      <c r="E33" s="35"/>
      <c r="F33" s="36"/>
    </row>
    <row r="34" spans="1:6" x14ac:dyDescent="0.25">
      <c r="A34" s="37" t="s">
        <v>94</v>
      </c>
      <c r="B34" s="33" t="s">
        <v>95</v>
      </c>
      <c r="C34" s="34"/>
      <c r="D34" s="61"/>
      <c r="E34" s="35"/>
      <c r="F34" s="36"/>
    </row>
    <row r="35" spans="1:6" x14ac:dyDescent="0.25">
      <c r="A35" s="37" t="s">
        <v>96</v>
      </c>
      <c r="B35" s="38" t="s">
        <v>146</v>
      </c>
      <c r="C35" s="39" t="s">
        <v>63</v>
      </c>
      <c r="D35" s="61">
        <v>96</v>
      </c>
      <c r="E35" s="35"/>
      <c r="F35" s="36">
        <f>ROUND(D35*E35,0)</f>
        <v>0</v>
      </c>
    </row>
    <row r="36" spans="1:6" x14ac:dyDescent="0.25">
      <c r="A36" s="32" t="s">
        <v>98</v>
      </c>
      <c r="B36" s="33" t="s">
        <v>99</v>
      </c>
      <c r="C36" s="34"/>
      <c r="D36" s="61"/>
      <c r="E36" s="35"/>
      <c r="F36" s="36"/>
    </row>
    <row r="37" spans="1:6" x14ac:dyDescent="0.25">
      <c r="A37" s="37" t="s">
        <v>100</v>
      </c>
      <c r="B37" s="38" t="s">
        <v>101</v>
      </c>
      <c r="C37" s="34" t="s">
        <v>63</v>
      </c>
      <c r="D37" s="61">
        <v>1</v>
      </c>
      <c r="E37" s="35"/>
      <c r="F37" s="36">
        <f>ROUND(D37*E37,0)</f>
        <v>0</v>
      </c>
    </row>
    <row r="38" spans="1:6" x14ac:dyDescent="0.25">
      <c r="A38" s="183" t="s">
        <v>104</v>
      </c>
      <c r="B38" s="184"/>
      <c r="C38" s="184"/>
      <c r="D38" s="184"/>
      <c r="E38" s="184"/>
      <c r="F38" s="55">
        <f>SUM(F23:F37)</f>
        <v>0</v>
      </c>
    </row>
    <row r="39" spans="1:6" x14ac:dyDescent="0.25">
      <c r="A39" s="56">
        <v>5</v>
      </c>
      <c r="B39" s="20" t="s">
        <v>105</v>
      </c>
      <c r="C39" s="58"/>
      <c r="D39" s="58"/>
      <c r="E39" s="59"/>
      <c r="F39" s="60"/>
    </row>
    <row r="40" spans="1:6" x14ac:dyDescent="0.25">
      <c r="A40" s="32" t="s">
        <v>106</v>
      </c>
      <c r="B40" s="11" t="s">
        <v>107</v>
      </c>
      <c r="C40" s="34"/>
      <c r="D40" s="34"/>
      <c r="E40" s="35"/>
      <c r="F40" s="36"/>
    </row>
    <row r="41" spans="1:6" x14ac:dyDescent="0.25">
      <c r="A41" s="68" t="s">
        <v>147</v>
      </c>
      <c r="B41" s="40" t="s">
        <v>148</v>
      </c>
      <c r="C41" s="39" t="s">
        <v>149</v>
      </c>
      <c r="D41" s="63">
        <v>0.01</v>
      </c>
      <c r="E41" s="66"/>
      <c r="F41" s="36">
        <f>ROUND(D41*E41,0)</f>
        <v>0</v>
      </c>
    </row>
    <row r="42" spans="1:6" x14ac:dyDescent="0.25">
      <c r="A42" s="65" t="s">
        <v>150</v>
      </c>
      <c r="B42" s="41" t="s">
        <v>151</v>
      </c>
      <c r="C42" s="39"/>
      <c r="D42" s="63"/>
      <c r="E42" s="66"/>
      <c r="F42" s="36"/>
    </row>
    <row r="43" spans="1:6" x14ac:dyDescent="0.25">
      <c r="A43" s="65" t="s">
        <v>152</v>
      </c>
      <c r="B43" s="41" t="s">
        <v>153</v>
      </c>
      <c r="C43" s="39"/>
      <c r="D43" s="63"/>
      <c r="E43" s="66"/>
      <c r="F43" s="36"/>
    </row>
    <row r="44" spans="1:6" x14ac:dyDescent="0.25">
      <c r="A44" s="68" t="s">
        <v>108</v>
      </c>
      <c r="B44" s="40" t="s">
        <v>183</v>
      </c>
      <c r="C44" s="39" t="s">
        <v>149</v>
      </c>
      <c r="D44" s="63">
        <v>0.25</v>
      </c>
      <c r="E44" s="66"/>
      <c r="F44" s="36">
        <f>ROUND(D44*E44,0)</f>
        <v>0</v>
      </c>
    </row>
    <row r="45" spans="1:6" x14ac:dyDescent="0.25">
      <c r="A45" s="65" t="s">
        <v>111</v>
      </c>
      <c r="B45" s="41" t="s">
        <v>112</v>
      </c>
      <c r="C45" s="39"/>
      <c r="D45" s="63"/>
      <c r="E45" s="66"/>
      <c r="F45" s="36"/>
    </row>
    <row r="46" spans="1:6" x14ac:dyDescent="0.25">
      <c r="A46" s="68" t="s">
        <v>113</v>
      </c>
      <c r="B46" s="40" t="s">
        <v>114</v>
      </c>
      <c r="C46" s="39" t="s">
        <v>115</v>
      </c>
      <c r="D46" s="63">
        <v>15</v>
      </c>
      <c r="E46" s="66"/>
      <c r="F46" s="36">
        <f>ROUND(D46*E46,0)</f>
        <v>0</v>
      </c>
    </row>
    <row r="47" spans="1:6" x14ac:dyDescent="0.25">
      <c r="A47" s="183" t="s">
        <v>116</v>
      </c>
      <c r="B47" s="184"/>
      <c r="C47" s="184"/>
      <c r="D47" s="184"/>
      <c r="E47" s="184"/>
      <c r="F47" s="55">
        <f>SUM(F41:F46)</f>
        <v>0</v>
      </c>
    </row>
    <row r="48" spans="1:6" x14ac:dyDescent="0.25">
      <c r="A48" s="56">
        <v>8</v>
      </c>
      <c r="B48" s="20" t="s">
        <v>124</v>
      </c>
      <c r="C48" s="58"/>
      <c r="D48" s="58"/>
      <c r="E48" s="59"/>
      <c r="F48" s="60"/>
    </row>
    <row r="49" spans="1:6" x14ac:dyDescent="0.25">
      <c r="A49" s="37" t="s">
        <v>125</v>
      </c>
      <c r="B49" s="38" t="s">
        <v>126</v>
      </c>
      <c r="C49" s="34" t="s">
        <v>63</v>
      </c>
      <c r="D49" s="61">
        <v>3</v>
      </c>
      <c r="E49" s="69"/>
      <c r="F49" s="36">
        <f>ROUND(D49*E49,0)</f>
        <v>0</v>
      </c>
    </row>
    <row r="50" spans="1:6" ht="15.75" thickBot="1" x14ac:dyDescent="0.3">
      <c r="A50" s="180" t="s">
        <v>127</v>
      </c>
      <c r="B50" s="181"/>
      <c r="C50" s="181"/>
      <c r="D50" s="181"/>
      <c r="E50" s="181"/>
      <c r="F50" s="70">
        <f>SUM(F49)</f>
        <v>0</v>
      </c>
    </row>
    <row r="51" spans="1:6" ht="15.75" thickBot="1" x14ac:dyDescent="0.3">
      <c r="A51" s="71"/>
      <c r="B51" s="182" t="s">
        <v>128</v>
      </c>
      <c r="C51" s="182"/>
      <c r="D51" s="182"/>
      <c r="E51" s="182"/>
      <c r="F51" s="72">
        <f>ROUND(F11+F14+F20+F38+F47+F50,0)</f>
        <v>0</v>
      </c>
    </row>
  </sheetData>
  <mergeCells count="11">
    <mergeCell ref="A1:F1"/>
    <mergeCell ref="A2:F2"/>
    <mergeCell ref="A4:F4"/>
    <mergeCell ref="A5:F5"/>
    <mergeCell ref="B51:E51"/>
    <mergeCell ref="A11:E11"/>
    <mergeCell ref="A14:E14"/>
    <mergeCell ref="A20:E20"/>
    <mergeCell ref="A38:E38"/>
    <mergeCell ref="A47:E47"/>
    <mergeCell ref="A50:E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H47" sqref="H1:H1048576"/>
    </sheetView>
  </sheetViews>
  <sheetFormatPr baseColWidth="10" defaultRowHeight="15" x14ac:dyDescent="0.25"/>
  <cols>
    <col min="1" max="1" width="8.7109375" bestFit="1" customWidth="1"/>
    <col min="2" max="2" width="50" bestFit="1" customWidth="1"/>
    <col min="3" max="3" width="4.5703125" bestFit="1" customWidth="1"/>
    <col min="4" max="4" width="9.140625" bestFit="1" customWidth="1"/>
    <col min="5" max="5" width="12.42578125" bestFit="1" customWidth="1"/>
    <col min="6" max="6" width="14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199"/>
      <c r="E3" s="199"/>
      <c r="F3" s="199"/>
      <c r="G3" s="199"/>
    </row>
    <row r="4" spans="1:7" ht="15.75" x14ac:dyDescent="0.25">
      <c r="A4" s="201" t="s">
        <v>726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719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2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7" x14ac:dyDescent="0.25">
      <c r="A8" s="50">
        <v>1</v>
      </c>
      <c r="B8" s="51" t="s">
        <v>6</v>
      </c>
      <c r="C8" s="52"/>
      <c r="D8" s="52"/>
      <c r="E8" s="53"/>
      <c r="F8" s="54"/>
    </row>
    <row r="9" spans="1:7" x14ac:dyDescent="0.25">
      <c r="A9" s="32" t="s">
        <v>7</v>
      </c>
      <c r="B9" s="33" t="s">
        <v>8</v>
      </c>
      <c r="C9" s="34"/>
      <c r="D9" s="34"/>
      <c r="E9" s="35"/>
      <c r="F9" s="36"/>
    </row>
    <row r="10" spans="1:7" x14ac:dyDescent="0.25">
      <c r="A10" s="37" t="s">
        <v>9</v>
      </c>
      <c r="B10" s="38" t="s">
        <v>10</v>
      </c>
      <c r="C10" s="34" t="s">
        <v>11</v>
      </c>
      <c r="D10" s="61">
        <v>1814.1</v>
      </c>
      <c r="E10" s="35"/>
      <c r="F10" s="36">
        <f>ROUND(D10*E10,0)</f>
        <v>0</v>
      </c>
    </row>
    <row r="11" spans="1:7" x14ac:dyDescent="0.25">
      <c r="A11" s="183" t="s">
        <v>12</v>
      </c>
      <c r="B11" s="184"/>
      <c r="C11" s="184"/>
      <c r="D11" s="184"/>
      <c r="E11" s="184"/>
      <c r="F11" s="55">
        <f>SUM(F10)</f>
        <v>0</v>
      </c>
    </row>
    <row r="12" spans="1:7" x14ac:dyDescent="0.25">
      <c r="A12" s="56">
        <v>2</v>
      </c>
      <c r="B12" s="57" t="s">
        <v>129</v>
      </c>
      <c r="C12" s="58"/>
      <c r="D12" s="58"/>
      <c r="E12" s="59"/>
      <c r="F12" s="60"/>
    </row>
    <row r="13" spans="1:7" x14ac:dyDescent="0.25">
      <c r="A13" s="32" t="s">
        <v>13</v>
      </c>
      <c r="B13" s="33" t="s">
        <v>14</v>
      </c>
      <c r="C13" s="34"/>
      <c r="D13" s="34"/>
      <c r="E13" s="35"/>
      <c r="F13" s="36"/>
    </row>
    <row r="14" spans="1:7" x14ac:dyDescent="0.25">
      <c r="A14" s="37" t="s">
        <v>15</v>
      </c>
      <c r="B14" s="16" t="s">
        <v>16</v>
      </c>
      <c r="C14" s="34" t="s">
        <v>17</v>
      </c>
      <c r="D14" s="76">
        <v>1056.92</v>
      </c>
      <c r="E14" s="35"/>
      <c r="F14" s="36">
        <f>ROUND(D14*E14,0)</f>
        <v>0</v>
      </c>
    </row>
    <row r="15" spans="1:7" x14ac:dyDescent="0.25">
      <c r="A15" s="32" t="s">
        <v>22</v>
      </c>
      <c r="B15" s="11" t="s">
        <v>23</v>
      </c>
      <c r="C15" s="34"/>
      <c r="D15" s="76"/>
      <c r="E15" s="35"/>
      <c r="F15" s="36"/>
    </row>
    <row r="16" spans="1:7" x14ac:dyDescent="0.25">
      <c r="A16" s="37" t="s">
        <v>24</v>
      </c>
      <c r="B16" s="16" t="s">
        <v>25</v>
      </c>
      <c r="C16" s="34" t="s">
        <v>17</v>
      </c>
      <c r="D16" s="76">
        <v>7.2</v>
      </c>
      <c r="E16" s="35"/>
      <c r="F16" s="36">
        <f t="shared" ref="F16:F17" si="0">ROUND(D16*E16,0)</f>
        <v>0</v>
      </c>
    </row>
    <row r="17" spans="1:6" x14ac:dyDescent="0.25">
      <c r="A17" s="37" t="s">
        <v>130</v>
      </c>
      <c r="B17" s="16" t="s">
        <v>131</v>
      </c>
      <c r="C17" s="34" t="s">
        <v>17</v>
      </c>
      <c r="D17" s="76">
        <v>4.2</v>
      </c>
      <c r="E17" s="35"/>
      <c r="F17" s="36">
        <f t="shared" si="0"/>
        <v>0</v>
      </c>
    </row>
    <row r="18" spans="1:6" x14ac:dyDescent="0.25">
      <c r="A18" s="183" t="s">
        <v>26</v>
      </c>
      <c r="B18" s="184"/>
      <c r="C18" s="184"/>
      <c r="D18" s="184"/>
      <c r="E18" s="184"/>
      <c r="F18" s="55">
        <f>SUM(F14:F17)</f>
        <v>0</v>
      </c>
    </row>
    <row r="19" spans="1:6" x14ac:dyDescent="0.25">
      <c r="A19" s="32" t="s">
        <v>27</v>
      </c>
      <c r="B19" s="33" t="s">
        <v>28</v>
      </c>
      <c r="C19" s="34"/>
      <c r="D19" s="34"/>
      <c r="E19" s="35"/>
      <c r="F19" s="36"/>
    </row>
    <row r="20" spans="1:6" ht="25.5" x14ac:dyDescent="0.25">
      <c r="A20" s="37" t="s">
        <v>29</v>
      </c>
      <c r="B20" s="16" t="s">
        <v>30</v>
      </c>
      <c r="C20" s="34" t="s">
        <v>17</v>
      </c>
      <c r="D20" s="61">
        <v>591.07000000000016</v>
      </c>
      <c r="E20" s="35"/>
      <c r="F20" s="36">
        <f t="shared" ref="F20:F25" si="1">ROUND(D20*E20,0)</f>
        <v>0</v>
      </c>
    </row>
    <row r="21" spans="1:6" x14ac:dyDescent="0.25">
      <c r="A21" s="37" t="s">
        <v>31</v>
      </c>
      <c r="B21" s="38" t="s">
        <v>32</v>
      </c>
      <c r="C21" s="34" t="s">
        <v>17</v>
      </c>
      <c r="D21" s="61">
        <v>343.95</v>
      </c>
      <c r="E21" s="35"/>
      <c r="F21" s="36">
        <f t="shared" si="1"/>
        <v>0</v>
      </c>
    </row>
    <row r="22" spans="1:6" x14ac:dyDescent="0.25">
      <c r="A22" s="37" t="s">
        <v>132</v>
      </c>
      <c r="B22" s="38" t="s">
        <v>133</v>
      </c>
      <c r="C22" s="34" t="s">
        <v>17</v>
      </c>
      <c r="D22" s="61">
        <v>10.3</v>
      </c>
      <c r="E22" s="35"/>
      <c r="F22" s="36">
        <f t="shared" si="1"/>
        <v>0</v>
      </c>
    </row>
    <row r="23" spans="1:6" x14ac:dyDescent="0.25">
      <c r="A23" s="37" t="s">
        <v>33</v>
      </c>
      <c r="B23" s="38" t="s">
        <v>34</v>
      </c>
      <c r="C23" s="34" t="s">
        <v>17</v>
      </c>
      <c r="D23" s="61">
        <v>9.57</v>
      </c>
      <c r="E23" s="35"/>
      <c r="F23" s="36">
        <f t="shared" si="1"/>
        <v>0</v>
      </c>
    </row>
    <row r="24" spans="1:6" x14ac:dyDescent="0.25">
      <c r="A24" s="37" t="s">
        <v>35</v>
      </c>
      <c r="B24" s="38" t="s">
        <v>36</v>
      </c>
      <c r="C24" s="34" t="s">
        <v>17</v>
      </c>
      <c r="D24" s="61">
        <v>89.95</v>
      </c>
      <c r="E24" s="35"/>
      <c r="F24" s="36">
        <f t="shared" si="1"/>
        <v>0</v>
      </c>
    </row>
    <row r="25" spans="1:6" ht="25.5" x14ac:dyDescent="0.25">
      <c r="A25" s="37" t="s">
        <v>37</v>
      </c>
      <c r="B25" s="16" t="s">
        <v>38</v>
      </c>
      <c r="C25" s="34" t="s">
        <v>17</v>
      </c>
      <c r="D25" s="61">
        <v>465.84999999999997</v>
      </c>
      <c r="E25" s="35"/>
      <c r="F25" s="36">
        <f t="shared" si="1"/>
        <v>0</v>
      </c>
    </row>
    <row r="26" spans="1:6" x14ac:dyDescent="0.25">
      <c r="A26" s="183" t="s">
        <v>39</v>
      </c>
      <c r="B26" s="184"/>
      <c r="C26" s="184"/>
      <c r="D26" s="184"/>
      <c r="E26" s="184"/>
      <c r="F26" s="55">
        <f>SUM(F20:F25)</f>
        <v>0</v>
      </c>
    </row>
    <row r="27" spans="1:6" x14ac:dyDescent="0.25">
      <c r="A27" s="56">
        <v>3</v>
      </c>
      <c r="B27" s="57" t="s">
        <v>40</v>
      </c>
      <c r="C27" s="58"/>
      <c r="D27" s="58"/>
      <c r="E27" s="59"/>
      <c r="F27" s="60"/>
    </row>
    <row r="28" spans="1:6" x14ac:dyDescent="0.25">
      <c r="A28" s="32" t="s">
        <v>41</v>
      </c>
      <c r="B28" s="33" t="s">
        <v>42</v>
      </c>
      <c r="C28" s="34"/>
      <c r="D28" s="34"/>
      <c r="E28" s="35"/>
      <c r="F28" s="36"/>
    </row>
    <row r="29" spans="1:6" x14ac:dyDescent="0.25">
      <c r="A29" s="37" t="s">
        <v>45</v>
      </c>
      <c r="B29" s="38" t="s">
        <v>46</v>
      </c>
      <c r="C29" s="34" t="s">
        <v>11</v>
      </c>
      <c r="D29" s="61">
        <v>1024</v>
      </c>
      <c r="E29" s="35"/>
      <c r="F29" s="36">
        <f>ROUND(D29*E29,0)</f>
        <v>0</v>
      </c>
    </row>
    <row r="30" spans="1:6" x14ac:dyDescent="0.25">
      <c r="A30" s="32" t="s">
        <v>47</v>
      </c>
      <c r="B30" s="33" t="s">
        <v>48</v>
      </c>
      <c r="C30" s="34"/>
      <c r="D30" s="63"/>
      <c r="E30" s="35"/>
      <c r="F30" s="36"/>
    </row>
    <row r="31" spans="1:6" x14ac:dyDescent="0.25">
      <c r="A31" s="37" t="s">
        <v>49</v>
      </c>
      <c r="B31" s="38" t="s">
        <v>50</v>
      </c>
      <c r="C31" s="34" t="s">
        <v>11</v>
      </c>
      <c r="D31" s="63">
        <v>1673.42</v>
      </c>
      <c r="E31" s="35"/>
      <c r="F31" s="36">
        <f>ROUND(D31*E31,0)</f>
        <v>0</v>
      </c>
    </row>
    <row r="32" spans="1:6" x14ac:dyDescent="0.25">
      <c r="A32" s="32" t="s">
        <v>59</v>
      </c>
      <c r="B32" s="33" t="s">
        <v>60</v>
      </c>
      <c r="C32" s="34"/>
      <c r="D32" s="63"/>
      <c r="E32" s="35"/>
      <c r="F32" s="36"/>
    </row>
    <row r="33" spans="1:6" x14ac:dyDescent="0.25">
      <c r="A33" s="37" t="s">
        <v>61</v>
      </c>
      <c r="B33" s="38" t="s">
        <v>62</v>
      </c>
      <c r="C33" s="34" t="s">
        <v>63</v>
      </c>
      <c r="D33" s="63">
        <v>145</v>
      </c>
      <c r="E33" s="35"/>
      <c r="F33" s="36">
        <f>ROUND(D33*E33,0)</f>
        <v>0</v>
      </c>
    </row>
    <row r="34" spans="1:6" x14ac:dyDescent="0.25">
      <c r="A34" s="37" t="s">
        <v>64</v>
      </c>
      <c r="B34" s="38" t="s">
        <v>65</v>
      </c>
      <c r="C34" s="34" t="s">
        <v>63</v>
      </c>
      <c r="D34" s="63">
        <v>9</v>
      </c>
      <c r="E34" s="35"/>
      <c r="F34" s="36">
        <f>ROUND(D34*E34,0)</f>
        <v>0</v>
      </c>
    </row>
    <row r="35" spans="1:6" x14ac:dyDescent="0.25">
      <c r="A35" s="32" t="s">
        <v>134</v>
      </c>
      <c r="B35" s="11" t="s">
        <v>135</v>
      </c>
      <c r="C35" s="34"/>
      <c r="D35" s="63"/>
      <c r="E35" s="35"/>
      <c r="F35" s="36"/>
    </row>
    <row r="36" spans="1:6" x14ac:dyDescent="0.25">
      <c r="A36" s="32" t="s">
        <v>136</v>
      </c>
      <c r="B36" s="11" t="s">
        <v>137</v>
      </c>
      <c r="C36" s="34"/>
      <c r="D36" s="63"/>
      <c r="E36" s="35"/>
      <c r="F36" s="36"/>
    </row>
    <row r="37" spans="1:6" x14ac:dyDescent="0.25">
      <c r="A37" s="37" t="s">
        <v>138</v>
      </c>
      <c r="B37" s="16" t="s">
        <v>139</v>
      </c>
      <c r="C37" s="34" t="s">
        <v>11</v>
      </c>
      <c r="D37" s="63">
        <v>12.11</v>
      </c>
      <c r="E37" s="35"/>
      <c r="F37" s="36">
        <f>ROUND(D37*E37,0)</f>
        <v>0</v>
      </c>
    </row>
    <row r="38" spans="1:6" x14ac:dyDescent="0.25">
      <c r="A38" s="37" t="s">
        <v>184</v>
      </c>
      <c r="B38" s="16" t="s">
        <v>185</v>
      </c>
      <c r="C38" s="34" t="s">
        <v>11</v>
      </c>
      <c r="D38" s="63">
        <v>3</v>
      </c>
      <c r="E38" s="35"/>
      <c r="F38" s="36">
        <f>ROUND(D38*E38,0)</f>
        <v>0</v>
      </c>
    </row>
    <row r="39" spans="1:6" x14ac:dyDescent="0.25">
      <c r="A39" s="32" t="s">
        <v>68</v>
      </c>
      <c r="B39" s="11" t="s">
        <v>69</v>
      </c>
      <c r="C39" s="34"/>
      <c r="D39" s="63"/>
      <c r="E39" s="35"/>
      <c r="F39" s="36"/>
    </row>
    <row r="40" spans="1:6" x14ac:dyDescent="0.25">
      <c r="A40" s="37" t="s">
        <v>142</v>
      </c>
      <c r="B40" s="64" t="s">
        <v>143</v>
      </c>
      <c r="C40" s="34" t="s">
        <v>63</v>
      </c>
      <c r="D40" s="63">
        <v>13</v>
      </c>
      <c r="E40" s="35"/>
      <c r="F40" s="36">
        <f>ROUND(D40*E40,0)</f>
        <v>0</v>
      </c>
    </row>
    <row r="41" spans="1:6" x14ac:dyDescent="0.25">
      <c r="A41" s="37" t="s">
        <v>70</v>
      </c>
      <c r="B41" s="64" t="s">
        <v>71</v>
      </c>
      <c r="C41" s="34" t="s">
        <v>63</v>
      </c>
      <c r="D41" s="63">
        <v>9</v>
      </c>
      <c r="E41" s="35"/>
      <c r="F41" s="36">
        <f>ROUND(D41*E41,0)</f>
        <v>0</v>
      </c>
    </row>
    <row r="42" spans="1:6" x14ac:dyDescent="0.25">
      <c r="A42" s="65" t="s">
        <v>74</v>
      </c>
      <c r="B42" s="27" t="s">
        <v>75</v>
      </c>
      <c r="C42" s="39"/>
      <c r="D42" s="63"/>
      <c r="E42" s="66"/>
      <c r="F42" s="67"/>
    </row>
    <row r="43" spans="1:6" x14ac:dyDescent="0.25">
      <c r="A43" s="68" t="s">
        <v>76</v>
      </c>
      <c r="B43" s="31" t="s">
        <v>77</v>
      </c>
      <c r="C43" s="39" t="s">
        <v>63</v>
      </c>
      <c r="D43" s="63">
        <v>2</v>
      </c>
      <c r="E43" s="66"/>
      <c r="F43" s="36">
        <f>ROUND(D43*E43,0)</f>
        <v>0</v>
      </c>
    </row>
    <row r="44" spans="1:6" x14ac:dyDescent="0.25">
      <c r="A44" s="65" t="s">
        <v>80</v>
      </c>
      <c r="B44" s="27" t="s">
        <v>81</v>
      </c>
      <c r="C44" s="39"/>
      <c r="D44" s="63"/>
      <c r="E44" s="66"/>
      <c r="F44" s="67"/>
    </row>
    <row r="45" spans="1:6" x14ac:dyDescent="0.25">
      <c r="A45" s="32" t="s">
        <v>82</v>
      </c>
      <c r="B45" s="33" t="s">
        <v>83</v>
      </c>
      <c r="C45" s="34"/>
      <c r="D45" s="61"/>
      <c r="E45" s="35"/>
      <c r="F45" s="36"/>
    </row>
    <row r="46" spans="1:6" x14ac:dyDescent="0.25">
      <c r="A46" s="37" t="s">
        <v>84</v>
      </c>
      <c r="B46" s="38" t="s">
        <v>85</v>
      </c>
      <c r="C46" s="39" t="s">
        <v>63</v>
      </c>
      <c r="D46" s="61">
        <v>4</v>
      </c>
      <c r="E46" s="35"/>
      <c r="F46" s="36">
        <f>ROUND(D46*E46,0)</f>
        <v>0</v>
      </c>
    </row>
    <row r="47" spans="1:6" x14ac:dyDescent="0.25">
      <c r="A47" s="32" t="s">
        <v>92</v>
      </c>
      <c r="B47" s="33" t="s">
        <v>93</v>
      </c>
      <c r="C47" s="34"/>
      <c r="D47" s="61"/>
      <c r="E47" s="35"/>
      <c r="F47" s="36"/>
    </row>
    <row r="48" spans="1:6" x14ac:dyDescent="0.25">
      <c r="A48" s="37" t="s">
        <v>94</v>
      </c>
      <c r="B48" s="33" t="s">
        <v>95</v>
      </c>
      <c r="C48" s="34"/>
      <c r="D48" s="61"/>
      <c r="E48" s="35"/>
      <c r="F48" s="36"/>
    </row>
    <row r="49" spans="1:6" x14ac:dyDescent="0.25">
      <c r="A49" s="37" t="s">
        <v>96</v>
      </c>
      <c r="B49" s="38" t="s">
        <v>146</v>
      </c>
      <c r="C49" s="39" t="s">
        <v>63</v>
      </c>
      <c r="D49" s="61">
        <v>128</v>
      </c>
      <c r="E49" s="35"/>
      <c r="F49" s="36">
        <f>ROUND(D49*E49,0)</f>
        <v>0</v>
      </c>
    </row>
    <row r="50" spans="1:6" x14ac:dyDescent="0.25">
      <c r="A50" s="32" t="s">
        <v>98</v>
      </c>
      <c r="B50" s="33" t="s">
        <v>99</v>
      </c>
      <c r="C50" s="34"/>
      <c r="D50" s="61"/>
      <c r="E50" s="35"/>
      <c r="F50" s="36"/>
    </row>
    <row r="51" spans="1:6" x14ac:dyDescent="0.25">
      <c r="A51" s="37" t="s">
        <v>100</v>
      </c>
      <c r="B51" s="38" t="s">
        <v>101</v>
      </c>
      <c r="C51" s="34" t="s">
        <v>63</v>
      </c>
      <c r="D51" s="61">
        <v>4</v>
      </c>
      <c r="E51" s="35"/>
      <c r="F51" s="36">
        <f>ROUND(D51*E51,0)</f>
        <v>0</v>
      </c>
    </row>
    <row r="52" spans="1:6" x14ac:dyDescent="0.25">
      <c r="A52" s="183" t="s">
        <v>104</v>
      </c>
      <c r="B52" s="184"/>
      <c r="C52" s="184"/>
      <c r="D52" s="184"/>
      <c r="E52" s="184"/>
      <c r="F52" s="55">
        <f>SUM(F29:F51)</f>
        <v>0</v>
      </c>
    </row>
    <row r="53" spans="1:6" x14ac:dyDescent="0.25">
      <c r="A53" s="56">
        <v>5</v>
      </c>
      <c r="B53" s="20" t="s">
        <v>105</v>
      </c>
      <c r="C53" s="58"/>
      <c r="D53" s="58"/>
      <c r="E53" s="59"/>
      <c r="F53" s="60"/>
    </row>
    <row r="54" spans="1:6" x14ac:dyDescent="0.25">
      <c r="A54" s="32" t="s">
        <v>106</v>
      </c>
      <c r="B54" s="11" t="s">
        <v>107</v>
      </c>
      <c r="C54" s="34"/>
      <c r="D54" s="34"/>
      <c r="E54" s="35"/>
      <c r="F54" s="36"/>
    </row>
    <row r="55" spans="1:6" x14ac:dyDescent="0.25">
      <c r="A55" s="68" t="s">
        <v>147</v>
      </c>
      <c r="B55" s="40" t="s">
        <v>148</v>
      </c>
      <c r="C55" s="39" t="s">
        <v>149</v>
      </c>
      <c r="D55" s="63">
        <v>0.7</v>
      </c>
      <c r="E55" s="66"/>
      <c r="F55" s="36">
        <f>ROUND(D55*E55,0)</f>
        <v>0</v>
      </c>
    </row>
    <row r="56" spans="1:6" x14ac:dyDescent="0.25">
      <c r="A56" s="68" t="s">
        <v>108</v>
      </c>
      <c r="B56" s="40" t="s">
        <v>154</v>
      </c>
      <c r="C56" s="39" t="s">
        <v>149</v>
      </c>
      <c r="D56" s="63">
        <v>7</v>
      </c>
      <c r="E56" s="66"/>
      <c r="F56" s="36">
        <f>ROUND(D56*E56,0)</f>
        <v>0</v>
      </c>
    </row>
    <row r="57" spans="1:6" x14ac:dyDescent="0.25">
      <c r="A57" s="65" t="s">
        <v>111</v>
      </c>
      <c r="B57" s="41" t="s">
        <v>112</v>
      </c>
      <c r="C57" s="39"/>
      <c r="D57" s="63"/>
      <c r="E57" s="66"/>
      <c r="F57" s="36"/>
    </row>
    <row r="58" spans="1:6" x14ac:dyDescent="0.25">
      <c r="A58" s="68" t="s">
        <v>113</v>
      </c>
      <c r="B58" s="40" t="s">
        <v>114</v>
      </c>
      <c r="C58" s="39" t="s">
        <v>115</v>
      </c>
      <c r="D58" s="63">
        <v>350</v>
      </c>
      <c r="E58" s="66"/>
      <c r="F58" s="36">
        <f>ROUND(D58*E58,0)</f>
        <v>0</v>
      </c>
    </row>
    <row r="59" spans="1:6" x14ac:dyDescent="0.25">
      <c r="A59" s="183" t="s">
        <v>116</v>
      </c>
      <c r="B59" s="184"/>
      <c r="C59" s="184"/>
      <c r="D59" s="184"/>
      <c r="E59" s="184"/>
      <c r="F59" s="55">
        <f>SUM(F55:F58)</f>
        <v>0</v>
      </c>
    </row>
    <row r="60" spans="1:6" x14ac:dyDescent="0.25">
      <c r="A60" s="32">
        <v>7</v>
      </c>
      <c r="B60" s="33" t="s">
        <v>117</v>
      </c>
      <c r="C60" s="34"/>
      <c r="D60" s="34"/>
      <c r="E60" s="35"/>
      <c r="F60" s="36"/>
    </row>
    <row r="61" spans="1:6" x14ac:dyDescent="0.25">
      <c r="A61" s="32" t="s">
        <v>118</v>
      </c>
      <c r="B61" s="33" t="s">
        <v>119</v>
      </c>
      <c r="C61" s="34"/>
      <c r="D61" s="34"/>
      <c r="E61" s="35"/>
      <c r="F61" s="36"/>
    </row>
    <row r="62" spans="1:6" x14ac:dyDescent="0.25">
      <c r="A62" s="37" t="s">
        <v>120</v>
      </c>
      <c r="B62" s="38" t="s">
        <v>121</v>
      </c>
      <c r="C62" s="39" t="s">
        <v>155</v>
      </c>
      <c r="D62" s="61">
        <v>7.2</v>
      </c>
      <c r="E62" s="35"/>
      <c r="F62" s="36">
        <f>ROUND(D62*E62,0)</f>
        <v>0</v>
      </c>
    </row>
    <row r="63" spans="1:6" x14ac:dyDescent="0.25">
      <c r="A63" s="37" t="s">
        <v>158</v>
      </c>
      <c r="B63" s="38" t="s">
        <v>159</v>
      </c>
      <c r="C63" s="39" t="s">
        <v>160</v>
      </c>
      <c r="D63" s="34">
        <v>51.45</v>
      </c>
      <c r="E63" s="35"/>
      <c r="F63" s="36">
        <f>ROUND(D63*E63,0)</f>
        <v>0</v>
      </c>
    </row>
    <row r="64" spans="1:6" x14ac:dyDescent="0.25">
      <c r="A64" s="183" t="s">
        <v>123</v>
      </c>
      <c r="B64" s="184"/>
      <c r="C64" s="184"/>
      <c r="D64" s="184"/>
      <c r="E64" s="184"/>
      <c r="F64" s="55">
        <f>SUM(F62:F63)</f>
        <v>0</v>
      </c>
    </row>
    <row r="65" spans="1:6" x14ac:dyDescent="0.25">
      <c r="A65" s="56">
        <v>8</v>
      </c>
      <c r="B65" s="20" t="s">
        <v>124</v>
      </c>
      <c r="C65" s="58"/>
      <c r="D65" s="58"/>
      <c r="E65" s="59"/>
      <c r="F65" s="60"/>
    </row>
    <row r="66" spans="1:6" x14ac:dyDescent="0.25">
      <c r="A66" s="37" t="s">
        <v>186</v>
      </c>
      <c r="B66" s="38" t="s">
        <v>187</v>
      </c>
      <c r="C66" s="34" t="s">
        <v>11</v>
      </c>
      <c r="D66" s="61">
        <v>109.3</v>
      </c>
      <c r="E66" s="69"/>
      <c r="F66" s="36">
        <f t="shared" ref="F66:F69" si="2">ROUND(D66*E66,0)</f>
        <v>0</v>
      </c>
    </row>
    <row r="67" spans="1:6" x14ac:dyDescent="0.25">
      <c r="A67" s="37" t="s">
        <v>188</v>
      </c>
      <c r="B67" s="38" t="s">
        <v>126</v>
      </c>
      <c r="C67" s="34" t="s">
        <v>63</v>
      </c>
      <c r="D67" s="61">
        <v>11</v>
      </c>
      <c r="E67" s="69"/>
      <c r="F67" s="36">
        <f t="shared" si="2"/>
        <v>0</v>
      </c>
    </row>
    <row r="68" spans="1:6" x14ac:dyDescent="0.25">
      <c r="A68" s="37" t="s">
        <v>189</v>
      </c>
      <c r="B68" s="38" t="s">
        <v>162</v>
      </c>
      <c r="C68" s="34" t="s">
        <v>63</v>
      </c>
      <c r="D68" s="61">
        <v>2</v>
      </c>
      <c r="E68" s="69"/>
      <c r="F68" s="36">
        <f t="shared" si="2"/>
        <v>0</v>
      </c>
    </row>
    <row r="69" spans="1:6" x14ac:dyDescent="0.25">
      <c r="A69" s="37" t="s">
        <v>190</v>
      </c>
      <c r="B69" s="38" t="s">
        <v>178</v>
      </c>
      <c r="C69" s="34" t="s">
        <v>63</v>
      </c>
      <c r="D69" s="61">
        <v>1</v>
      </c>
      <c r="E69" s="69"/>
      <c r="F69" s="36">
        <f t="shared" si="2"/>
        <v>0</v>
      </c>
    </row>
    <row r="70" spans="1:6" ht="15.75" thickBot="1" x14ac:dyDescent="0.3">
      <c r="A70" s="180" t="s">
        <v>127</v>
      </c>
      <c r="B70" s="181"/>
      <c r="C70" s="181"/>
      <c r="D70" s="181"/>
      <c r="E70" s="181"/>
      <c r="F70" s="70">
        <f>SUM(F66:F69)</f>
        <v>0</v>
      </c>
    </row>
    <row r="71" spans="1:6" ht="15.75" thickBot="1" x14ac:dyDescent="0.3">
      <c r="A71" s="71"/>
      <c r="B71" s="182" t="s">
        <v>128</v>
      </c>
      <c r="C71" s="182"/>
      <c r="D71" s="182"/>
      <c r="E71" s="182"/>
      <c r="F71" s="72">
        <f>ROUND(F11+F18+F26+F52+F59+F64+F70,0)</f>
        <v>0</v>
      </c>
    </row>
  </sheetData>
  <mergeCells count="12">
    <mergeCell ref="A1:F1"/>
    <mergeCell ref="A2:F2"/>
    <mergeCell ref="A4:F4"/>
    <mergeCell ref="A5:F5"/>
    <mergeCell ref="A70:E70"/>
    <mergeCell ref="B71:E71"/>
    <mergeCell ref="A11:E11"/>
    <mergeCell ref="A18:E18"/>
    <mergeCell ref="A26:E26"/>
    <mergeCell ref="A52:E52"/>
    <mergeCell ref="A59:E59"/>
    <mergeCell ref="A64:E6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H50" sqref="H50"/>
    </sheetView>
  </sheetViews>
  <sheetFormatPr baseColWidth="10" defaultRowHeight="15" x14ac:dyDescent="0.25"/>
  <cols>
    <col min="1" max="1" width="8.7109375" bestFit="1" customWidth="1"/>
    <col min="2" max="2" width="49.42578125" bestFit="1" customWidth="1"/>
    <col min="3" max="3" width="4.5703125" bestFit="1" customWidth="1"/>
    <col min="4" max="4" width="9.140625" bestFit="1" customWidth="1"/>
    <col min="5" max="5" width="12.42578125" bestFit="1" customWidth="1"/>
    <col min="6" max="6" width="14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199"/>
      <c r="E3" s="199"/>
      <c r="F3" s="199"/>
      <c r="G3" s="199"/>
    </row>
    <row r="4" spans="1:7" ht="15.75" x14ac:dyDescent="0.25">
      <c r="A4" s="201" t="s">
        <v>727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719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2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7" x14ac:dyDescent="0.25">
      <c r="A8" s="50">
        <v>1</v>
      </c>
      <c r="B8" s="51" t="s">
        <v>6</v>
      </c>
      <c r="C8" s="52"/>
      <c r="D8" s="52"/>
      <c r="E8" s="53"/>
      <c r="F8" s="54"/>
    </row>
    <row r="9" spans="1:7" x14ac:dyDescent="0.25">
      <c r="A9" s="32" t="s">
        <v>7</v>
      </c>
      <c r="B9" s="33" t="s">
        <v>8</v>
      </c>
      <c r="C9" s="34"/>
      <c r="D9" s="34"/>
      <c r="E9" s="35"/>
      <c r="F9" s="36"/>
    </row>
    <row r="10" spans="1:7" x14ac:dyDescent="0.25">
      <c r="A10" s="37" t="s">
        <v>9</v>
      </c>
      <c r="B10" s="38" t="s">
        <v>10</v>
      </c>
      <c r="C10" s="34" t="s">
        <v>11</v>
      </c>
      <c r="D10" s="61">
        <v>3655.7</v>
      </c>
      <c r="E10" s="35"/>
      <c r="F10" s="36">
        <f>ROUND(D10*E10,0)</f>
        <v>0</v>
      </c>
    </row>
    <row r="11" spans="1:7" x14ac:dyDescent="0.25">
      <c r="A11" s="183" t="s">
        <v>12</v>
      </c>
      <c r="B11" s="184"/>
      <c r="C11" s="184"/>
      <c r="D11" s="184"/>
      <c r="E11" s="184"/>
      <c r="F11" s="55">
        <f>SUM(F10)</f>
        <v>0</v>
      </c>
    </row>
    <row r="12" spans="1:7" x14ac:dyDescent="0.25">
      <c r="A12" s="56">
        <v>2</v>
      </c>
      <c r="B12" s="57" t="s">
        <v>129</v>
      </c>
      <c r="C12" s="58"/>
      <c r="D12" s="58"/>
      <c r="E12" s="59"/>
      <c r="F12" s="60"/>
    </row>
    <row r="13" spans="1:7" x14ac:dyDescent="0.25">
      <c r="A13" s="32" t="s">
        <v>13</v>
      </c>
      <c r="B13" s="33" t="s">
        <v>14</v>
      </c>
      <c r="C13" s="34"/>
      <c r="D13" s="34"/>
      <c r="E13" s="35"/>
      <c r="F13" s="36"/>
    </row>
    <row r="14" spans="1:7" x14ac:dyDescent="0.25">
      <c r="A14" s="37" t="s">
        <v>15</v>
      </c>
      <c r="B14" s="16" t="s">
        <v>16</v>
      </c>
      <c r="C14" s="34" t="s">
        <v>17</v>
      </c>
      <c r="D14" s="61">
        <v>2132.4499999999998</v>
      </c>
      <c r="E14" s="35"/>
      <c r="F14" s="36">
        <f>ROUND(D14*E14,0)</f>
        <v>0</v>
      </c>
    </row>
    <row r="15" spans="1:7" x14ac:dyDescent="0.25">
      <c r="A15" s="32" t="s">
        <v>22</v>
      </c>
      <c r="B15" s="11" t="s">
        <v>23</v>
      </c>
      <c r="C15" s="34"/>
      <c r="D15" s="61"/>
      <c r="E15" s="35"/>
      <c r="F15" s="36"/>
    </row>
    <row r="16" spans="1:7" x14ac:dyDescent="0.25">
      <c r="A16" s="37" t="s">
        <v>130</v>
      </c>
      <c r="B16" s="16" t="s">
        <v>131</v>
      </c>
      <c r="C16" s="34" t="s">
        <v>17</v>
      </c>
      <c r="D16" s="61">
        <v>14.2</v>
      </c>
      <c r="E16" s="35"/>
      <c r="F16" s="36">
        <f>ROUND(D16*E16,0)</f>
        <v>0</v>
      </c>
    </row>
    <row r="17" spans="1:6" x14ac:dyDescent="0.25">
      <c r="A17" s="183" t="s">
        <v>26</v>
      </c>
      <c r="B17" s="184"/>
      <c r="C17" s="184"/>
      <c r="D17" s="184"/>
      <c r="E17" s="184"/>
      <c r="F17" s="55">
        <f>SUM(F13:F16)</f>
        <v>0</v>
      </c>
    </row>
    <row r="18" spans="1:6" x14ac:dyDescent="0.25">
      <c r="A18" s="32" t="s">
        <v>27</v>
      </c>
      <c r="B18" s="33" t="s">
        <v>28</v>
      </c>
      <c r="C18" s="34"/>
      <c r="D18" s="34"/>
      <c r="E18" s="35"/>
      <c r="F18" s="36"/>
    </row>
    <row r="19" spans="1:6" ht="25.5" x14ac:dyDescent="0.25">
      <c r="A19" s="37" t="s">
        <v>29</v>
      </c>
      <c r="B19" s="16" t="s">
        <v>30</v>
      </c>
      <c r="C19" s="34" t="s">
        <v>17</v>
      </c>
      <c r="D19" s="61">
        <v>1214.7999999999997</v>
      </c>
      <c r="E19" s="35"/>
      <c r="F19" s="36">
        <f>ROUND(D19*E19,0)</f>
        <v>0</v>
      </c>
    </row>
    <row r="20" spans="1:6" x14ac:dyDescent="0.25">
      <c r="A20" s="37" t="s">
        <v>31</v>
      </c>
      <c r="B20" s="38" t="s">
        <v>32</v>
      </c>
      <c r="C20" s="34" t="s">
        <v>17</v>
      </c>
      <c r="D20" s="61">
        <v>683.6</v>
      </c>
      <c r="E20" s="35"/>
      <c r="F20" s="36">
        <f>ROUND(D20*E20,0)</f>
        <v>0</v>
      </c>
    </row>
    <row r="21" spans="1:6" x14ac:dyDescent="0.25">
      <c r="A21" s="37" t="s">
        <v>132</v>
      </c>
      <c r="B21" s="38" t="s">
        <v>133</v>
      </c>
      <c r="C21" s="34" t="s">
        <v>17</v>
      </c>
      <c r="D21" s="61">
        <v>35.5</v>
      </c>
      <c r="E21" s="35"/>
      <c r="F21" s="36">
        <f>ROUND(D21*E21,0)</f>
        <v>0</v>
      </c>
    </row>
    <row r="22" spans="1:6" x14ac:dyDescent="0.25">
      <c r="A22" s="37" t="s">
        <v>35</v>
      </c>
      <c r="B22" s="38" t="s">
        <v>36</v>
      </c>
      <c r="C22" s="34" t="s">
        <v>17</v>
      </c>
      <c r="D22" s="61">
        <v>181.5</v>
      </c>
      <c r="E22" s="35"/>
      <c r="F22" s="36">
        <f>ROUND(D22*E22,0)</f>
        <v>0</v>
      </c>
    </row>
    <row r="23" spans="1:6" ht="25.5" x14ac:dyDescent="0.25">
      <c r="A23" s="37" t="s">
        <v>37</v>
      </c>
      <c r="B23" s="16" t="s">
        <v>38</v>
      </c>
      <c r="C23" s="34" t="s">
        <v>17</v>
      </c>
      <c r="D23" s="61">
        <v>917.65000000000009</v>
      </c>
      <c r="E23" s="35"/>
      <c r="F23" s="36">
        <f>ROUND(D23*E23,0)</f>
        <v>0</v>
      </c>
    </row>
    <row r="24" spans="1:6" x14ac:dyDescent="0.25">
      <c r="A24" s="183" t="s">
        <v>39</v>
      </c>
      <c r="B24" s="184"/>
      <c r="C24" s="184"/>
      <c r="D24" s="184"/>
      <c r="E24" s="184"/>
      <c r="F24" s="55">
        <f>SUM(F19:F23)</f>
        <v>0</v>
      </c>
    </row>
    <row r="25" spans="1:6" x14ac:dyDescent="0.25">
      <c r="A25" s="56">
        <v>3</v>
      </c>
      <c r="B25" s="57" t="s">
        <v>40</v>
      </c>
      <c r="C25" s="58"/>
      <c r="D25" s="58"/>
      <c r="E25" s="59"/>
      <c r="F25" s="60"/>
    </row>
    <row r="26" spans="1:6" x14ac:dyDescent="0.25">
      <c r="A26" s="32" t="s">
        <v>41</v>
      </c>
      <c r="B26" s="33" t="s">
        <v>42</v>
      </c>
      <c r="C26" s="34"/>
      <c r="D26" s="34"/>
      <c r="E26" s="35"/>
      <c r="F26" s="36"/>
    </row>
    <row r="27" spans="1:6" x14ac:dyDescent="0.25">
      <c r="A27" s="37" t="s">
        <v>45</v>
      </c>
      <c r="B27" s="38" t="s">
        <v>46</v>
      </c>
      <c r="C27" s="34" t="s">
        <v>11</v>
      </c>
      <c r="D27" s="61">
        <v>3264</v>
      </c>
      <c r="E27" s="35"/>
      <c r="F27" s="36">
        <f>ROUND(D27*E27,0)</f>
        <v>0</v>
      </c>
    </row>
    <row r="28" spans="1:6" x14ac:dyDescent="0.25">
      <c r="A28" s="32" t="s">
        <v>47</v>
      </c>
      <c r="B28" s="33" t="s">
        <v>48</v>
      </c>
      <c r="C28" s="34"/>
      <c r="D28" s="63"/>
      <c r="E28" s="35"/>
      <c r="F28" s="36"/>
    </row>
    <row r="29" spans="1:6" x14ac:dyDescent="0.25">
      <c r="A29" s="37" t="s">
        <v>49</v>
      </c>
      <c r="B29" s="38" t="s">
        <v>50</v>
      </c>
      <c r="C29" s="34" t="s">
        <v>11</v>
      </c>
      <c r="D29" s="63">
        <v>3542.8</v>
      </c>
      <c r="E29" s="35"/>
      <c r="F29" s="36">
        <f>ROUND(D29*E29,0)</f>
        <v>0</v>
      </c>
    </row>
    <row r="30" spans="1:6" x14ac:dyDescent="0.25">
      <c r="A30" s="37" t="s">
        <v>53</v>
      </c>
      <c r="B30" s="38" t="s">
        <v>54</v>
      </c>
      <c r="C30" s="34" t="s">
        <v>11</v>
      </c>
      <c r="D30" s="63">
        <v>84.89</v>
      </c>
      <c r="E30" s="35"/>
      <c r="F30" s="36">
        <f>ROUND(D30*E30,0)</f>
        <v>0</v>
      </c>
    </row>
    <row r="31" spans="1:6" x14ac:dyDescent="0.25">
      <c r="A31" s="32" t="s">
        <v>59</v>
      </c>
      <c r="B31" s="33" t="s">
        <v>60</v>
      </c>
      <c r="C31" s="34"/>
      <c r="D31" s="63"/>
      <c r="E31" s="35"/>
      <c r="F31" s="36"/>
    </row>
    <row r="32" spans="1:6" x14ac:dyDescent="0.25">
      <c r="A32" s="37" t="s">
        <v>61</v>
      </c>
      <c r="B32" s="38" t="s">
        <v>62</v>
      </c>
      <c r="C32" s="34" t="s">
        <v>63</v>
      </c>
      <c r="D32" s="63">
        <v>473</v>
      </c>
      <c r="E32" s="35"/>
      <c r="F32" s="36">
        <f>ROUND(D32*E32,0)</f>
        <v>0</v>
      </c>
    </row>
    <row r="33" spans="1:6" x14ac:dyDescent="0.25">
      <c r="A33" s="37" t="s">
        <v>64</v>
      </c>
      <c r="B33" s="38" t="s">
        <v>65</v>
      </c>
      <c r="C33" s="34" t="s">
        <v>63</v>
      </c>
      <c r="D33" s="63">
        <v>4</v>
      </c>
      <c r="E33" s="35"/>
      <c r="F33" s="36">
        <f>ROUND(D33*E33,0)</f>
        <v>0</v>
      </c>
    </row>
    <row r="34" spans="1:6" x14ac:dyDescent="0.25">
      <c r="A34" s="32" t="s">
        <v>68</v>
      </c>
      <c r="B34" s="11" t="s">
        <v>69</v>
      </c>
      <c r="C34" s="34"/>
      <c r="D34" s="63"/>
      <c r="E34" s="35"/>
      <c r="F34" s="36"/>
    </row>
    <row r="35" spans="1:6" x14ac:dyDescent="0.25">
      <c r="A35" s="37" t="s">
        <v>142</v>
      </c>
      <c r="B35" s="64" t="s">
        <v>143</v>
      </c>
      <c r="C35" s="34" t="s">
        <v>63</v>
      </c>
      <c r="D35" s="63">
        <v>36</v>
      </c>
      <c r="E35" s="35"/>
      <c r="F35" s="36">
        <f>ROUND(D35*E35,0)</f>
        <v>0</v>
      </c>
    </row>
    <row r="36" spans="1:6" x14ac:dyDescent="0.25">
      <c r="A36" s="37" t="s">
        <v>70</v>
      </c>
      <c r="B36" s="64" t="s">
        <v>71</v>
      </c>
      <c r="C36" s="34" t="s">
        <v>63</v>
      </c>
      <c r="D36" s="63">
        <v>3</v>
      </c>
      <c r="E36" s="35"/>
      <c r="F36" s="36">
        <f>ROUND(D36*E36,0)</f>
        <v>0</v>
      </c>
    </row>
    <row r="37" spans="1:6" x14ac:dyDescent="0.25">
      <c r="A37" s="65" t="s">
        <v>74</v>
      </c>
      <c r="B37" s="27" t="s">
        <v>75</v>
      </c>
      <c r="C37" s="39"/>
      <c r="D37" s="63"/>
      <c r="E37" s="66"/>
      <c r="F37" s="67"/>
    </row>
    <row r="38" spans="1:6" x14ac:dyDescent="0.25">
      <c r="A38" s="68" t="s">
        <v>76</v>
      </c>
      <c r="B38" s="31" t="s">
        <v>77</v>
      </c>
      <c r="C38" s="39" t="s">
        <v>63</v>
      </c>
      <c r="D38" s="63">
        <v>7</v>
      </c>
      <c r="E38" s="66"/>
      <c r="F38" s="36">
        <f>ROUND(D38*E38,0)</f>
        <v>0</v>
      </c>
    </row>
    <row r="39" spans="1:6" x14ac:dyDescent="0.25">
      <c r="A39" s="65" t="s">
        <v>80</v>
      </c>
      <c r="B39" s="27" t="s">
        <v>81</v>
      </c>
      <c r="C39" s="39"/>
      <c r="D39" s="63"/>
      <c r="E39" s="66"/>
      <c r="F39" s="67"/>
    </row>
    <row r="40" spans="1:6" x14ac:dyDescent="0.25">
      <c r="A40" s="32" t="s">
        <v>82</v>
      </c>
      <c r="B40" s="33" t="s">
        <v>83</v>
      </c>
      <c r="C40" s="34"/>
      <c r="D40" s="61"/>
      <c r="E40" s="35"/>
      <c r="F40" s="36"/>
    </row>
    <row r="41" spans="1:6" x14ac:dyDescent="0.25">
      <c r="A41" s="37" t="s">
        <v>84</v>
      </c>
      <c r="B41" s="38" t="s">
        <v>85</v>
      </c>
      <c r="C41" s="39" t="s">
        <v>63</v>
      </c>
      <c r="D41" s="61">
        <v>10</v>
      </c>
      <c r="E41" s="35"/>
      <c r="F41" s="36">
        <f>ROUND(D41*E41,0)</f>
        <v>0</v>
      </c>
    </row>
    <row r="42" spans="1:6" x14ac:dyDescent="0.25">
      <c r="A42" s="37" t="s">
        <v>86</v>
      </c>
      <c r="B42" s="38" t="s">
        <v>87</v>
      </c>
      <c r="C42" s="39" t="s">
        <v>63</v>
      </c>
      <c r="D42" s="61">
        <v>1</v>
      </c>
      <c r="E42" s="35"/>
      <c r="F42" s="36">
        <f>ROUND(D42*E42,0)</f>
        <v>0</v>
      </c>
    </row>
    <row r="43" spans="1:6" x14ac:dyDescent="0.25">
      <c r="A43" s="32" t="s">
        <v>92</v>
      </c>
      <c r="B43" s="33" t="s">
        <v>93</v>
      </c>
      <c r="C43" s="34"/>
      <c r="D43" s="61"/>
      <c r="E43" s="35"/>
      <c r="F43" s="36"/>
    </row>
    <row r="44" spans="1:6" x14ac:dyDescent="0.25">
      <c r="A44" s="37" t="s">
        <v>94</v>
      </c>
      <c r="B44" s="33" t="s">
        <v>95</v>
      </c>
      <c r="C44" s="34"/>
      <c r="D44" s="61"/>
      <c r="E44" s="35"/>
      <c r="F44" s="36"/>
    </row>
    <row r="45" spans="1:6" x14ac:dyDescent="0.25">
      <c r="A45" s="37" t="s">
        <v>96</v>
      </c>
      <c r="B45" s="38" t="s">
        <v>146</v>
      </c>
      <c r="C45" s="39" t="s">
        <v>63</v>
      </c>
      <c r="D45" s="61">
        <v>408</v>
      </c>
      <c r="E45" s="35"/>
      <c r="F45" s="36">
        <f>ROUND(D45*E45,0)</f>
        <v>0</v>
      </c>
    </row>
    <row r="46" spans="1:6" x14ac:dyDescent="0.25">
      <c r="A46" s="32" t="s">
        <v>98</v>
      </c>
      <c r="B46" s="33" t="s">
        <v>99</v>
      </c>
      <c r="C46" s="34"/>
      <c r="D46" s="61"/>
      <c r="E46" s="35"/>
      <c r="F46" s="36"/>
    </row>
    <row r="47" spans="1:6" x14ac:dyDescent="0.25">
      <c r="A47" s="37" t="s">
        <v>100</v>
      </c>
      <c r="B47" s="38" t="s">
        <v>101</v>
      </c>
      <c r="C47" s="34" t="s">
        <v>63</v>
      </c>
      <c r="D47" s="61">
        <v>11</v>
      </c>
      <c r="E47" s="35"/>
      <c r="F47" s="36">
        <f>ROUND(D47*E47,0)</f>
        <v>0</v>
      </c>
    </row>
    <row r="48" spans="1:6" x14ac:dyDescent="0.25">
      <c r="A48" s="183" t="s">
        <v>104</v>
      </c>
      <c r="B48" s="184"/>
      <c r="C48" s="184"/>
      <c r="D48" s="184"/>
      <c r="E48" s="184"/>
      <c r="F48" s="55">
        <f>SUM(F27:F47)</f>
        <v>0</v>
      </c>
    </row>
    <row r="49" spans="1:6" x14ac:dyDescent="0.25">
      <c r="A49" s="56">
        <v>5</v>
      </c>
      <c r="B49" s="20" t="s">
        <v>105</v>
      </c>
      <c r="C49" s="58"/>
      <c r="D49" s="58"/>
      <c r="E49" s="59"/>
      <c r="F49" s="60"/>
    </row>
    <row r="50" spans="1:6" x14ac:dyDescent="0.25">
      <c r="A50" s="32" t="s">
        <v>106</v>
      </c>
      <c r="B50" s="11" t="s">
        <v>107</v>
      </c>
      <c r="C50" s="34"/>
      <c r="D50" s="34"/>
      <c r="E50" s="35"/>
      <c r="F50" s="36"/>
    </row>
    <row r="51" spans="1:6" x14ac:dyDescent="0.25">
      <c r="A51" s="68" t="s">
        <v>147</v>
      </c>
      <c r="B51" s="40" t="s">
        <v>148</v>
      </c>
      <c r="C51" s="39" t="s">
        <v>149</v>
      </c>
      <c r="D51" s="63">
        <v>1</v>
      </c>
      <c r="E51" s="66"/>
      <c r="F51" s="36">
        <f>ROUND(D51*E51,0)</f>
        <v>0</v>
      </c>
    </row>
    <row r="52" spans="1:6" x14ac:dyDescent="0.25">
      <c r="A52" s="65" t="s">
        <v>150</v>
      </c>
      <c r="B52" s="41" t="s">
        <v>151</v>
      </c>
      <c r="C52" s="39"/>
      <c r="D52" s="63"/>
      <c r="E52" s="66"/>
      <c r="F52" s="36"/>
    </row>
    <row r="53" spans="1:6" x14ac:dyDescent="0.25">
      <c r="A53" s="65" t="s">
        <v>152</v>
      </c>
      <c r="B53" s="41" t="s">
        <v>153</v>
      </c>
      <c r="C53" s="39"/>
      <c r="D53" s="63"/>
      <c r="E53" s="66"/>
      <c r="F53" s="36"/>
    </row>
    <row r="54" spans="1:6" x14ac:dyDescent="0.25">
      <c r="A54" s="68" t="s">
        <v>172</v>
      </c>
      <c r="B54" s="40" t="s">
        <v>173</v>
      </c>
      <c r="C54" s="39" t="s">
        <v>149</v>
      </c>
      <c r="D54" s="63">
        <v>6</v>
      </c>
      <c r="E54" s="66"/>
      <c r="F54" s="36">
        <f>ROUND(D54*E54,0)</f>
        <v>0</v>
      </c>
    </row>
    <row r="55" spans="1:6" x14ac:dyDescent="0.25">
      <c r="A55" s="68" t="s">
        <v>108</v>
      </c>
      <c r="B55" s="40" t="s">
        <v>191</v>
      </c>
      <c r="C55" s="39" t="s">
        <v>149</v>
      </c>
      <c r="D55" s="63">
        <v>14</v>
      </c>
      <c r="E55" s="66"/>
      <c r="F55" s="36">
        <f>ROUND(D55*E55,0)</f>
        <v>0</v>
      </c>
    </row>
    <row r="56" spans="1:6" x14ac:dyDescent="0.25">
      <c r="A56" s="65" t="s">
        <v>111</v>
      </c>
      <c r="B56" s="41" t="s">
        <v>112</v>
      </c>
      <c r="C56" s="39"/>
      <c r="D56" s="63"/>
      <c r="E56" s="66"/>
      <c r="F56" s="36"/>
    </row>
    <row r="57" spans="1:6" x14ac:dyDescent="0.25">
      <c r="A57" s="68" t="s">
        <v>113</v>
      </c>
      <c r="B57" s="40" t="s">
        <v>114</v>
      </c>
      <c r="C57" s="39" t="s">
        <v>115</v>
      </c>
      <c r="D57" s="63">
        <v>1300</v>
      </c>
      <c r="E57" s="66"/>
      <c r="F57" s="36">
        <f>ROUND(D57*E57,0)</f>
        <v>0</v>
      </c>
    </row>
    <row r="58" spans="1:6" x14ac:dyDescent="0.25">
      <c r="A58" s="183" t="s">
        <v>116</v>
      </c>
      <c r="B58" s="184"/>
      <c r="C58" s="184"/>
      <c r="D58" s="184"/>
      <c r="E58" s="184"/>
      <c r="F58" s="55">
        <f>SUM(F51:F57)</f>
        <v>0</v>
      </c>
    </row>
    <row r="59" spans="1:6" x14ac:dyDescent="0.25">
      <c r="A59" s="32">
        <v>7</v>
      </c>
      <c r="B59" s="33" t="s">
        <v>117</v>
      </c>
      <c r="C59" s="34"/>
      <c r="D59" s="34"/>
      <c r="E59" s="35"/>
      <c r="F59" s="36"/>
    </row>
    <row r="60" spans="1:6" x14ac:dyDescent="0.25">
      <c r="A60" s="32" t="s">
        <v>156</v>
      </c>
      <c r="B60" s="33" t="s">
        <v>157</v>
      </c>
      <c r="C60" s="34"/>
      <c r="D60" s="34"/>
      <c r="E60" s="35"/>
      <c r="F60" s="36"/>
    </row>
    <row r="61" spans="1:6" x14ac:dyDescent="0.25">
      <c r="A61" s="37" t="s">
        <v>158</v>
      </c>
      <c r="B61" s="38" t="s">
        <v>159</v>
      </c>
      <c r="C61" s="39" t="s">
        <v>160</v>
      </c>
      <c r="D61" s="61">
        <v>177.5</v>
      </c>
      <c r="E61" s="35"/>
      <c r="F61" s="36">
        <f>ROUND(D61*E61,0)</f>
        <v>0</v>
      </c>
    </row>
    <row r="62" spans="1:6" x14ac:dyDescent="0.25">
      <c r="A62" s="183" t="s">
        <v>123</v>
      </c>
      <c r="B62" s="184"/>
      <c r="C62" s="184"/>
      <c r="D62" s="184"/>
      <c r="E62" s="184"/>
      <c r="F62" s="55">
        <f>SUM(F61)</f>
        <v>0</v>
      </c>
    </row>
    <row r="63" spans="1:6" x14ac:dyDescent="0.25">
      <c r="A63" s="56">
        <v>8</v>
      </c>
      <c r="B63" s="20" t="s">
        <v>124</v>
      </c>
      <c r="C63" s="58"/>
      <c r="D63" s="58"/>
      <c r="E63" s="59"/>
      <c r="F63" s="60"/>
    </row>
    <row r="64" spans="1:6" x14ac:dyDescent="0.25">
      <c r="A64" s="37" t="s">
        <v>125</v>
      </c>
      <c r="B64" s="38" t="s">
        <v>126</v>
      </c>
      <c r="C64" s="34" t="s">
        <v>63</v>
      </c>
      <c r="D64" s="61">
        <v>19</v>
      </c>
      <c r="E64" s="69"/>
      <c r="F64" s="36">
        <f>ROUND(D64*E64,0)</f>
        <v>0</v>
      </c>
    </row>
    <row r="65" spans="1:6" x14ac:dyDescent="0.25">
      <c r="A65" s="37" t="s">
        <v>179</v>
      </c>
      <c r="B65" s="16" t="s">
        <v>180</v>
      </c>
      <c r="C65" s="34" t="s">
        <v>115</v>
      </c>
      <c r="D65" s="61">
        <v>2500</v>
      </c>
      <c r="E65" s="69"/>
      <c r="F65" s="36">
        <f>ROUND(D65*E65,0)</f>
        <v>0</v>
      </c>
    </row>
    <row r="66" spans="1:6" ht="15.75" thickBot="1" x14ac:dyDescent="0.3">
      <c r="A66" s="180" t="s">
        <v>127</v>
      </c>
      <c r="B66" s="181"/>
      <c r="C66" s="181"/>
      <c r="D66" s="181"/>
      <c r="E66" s="181"/>
      <c r="F66" s="70">
        <f>SUM(F64:F65)</f>
        <v>0</v>
      </c>
    </row>
    <row r="67" spans="1:6" ht="15.75" thickBot="1" x14ac:dyDescent="0.3">
      <c r="A67" s="71"/>
      <c r="B67" s="182" t="s">
        <v>128</v>
      </c>
      <c r="C67" s="182"/>
      <c r="D67" s="182"/>
      <c r="E67" s="182"/>
      <c r="F67" s="72">
        <f>ROUND(F11+F17+F24+F48+F58+F62+F66,0)</f>
        <v>0</v>
      </c>
    </row>
  </sheetData>
  <mergeCells count="12">
    <mergeCell ref="A1:F1"/>
    <mergeCell ref="A2:F2"/>
    <mergeCell ref="A4:F4"/>
    <mergeCell ref="A5:F5"/>
    <mergeCell ref="A66:E66"/>
    <mergeCell ref="B67:E67"/>
    <mergeCell ref="A11:E11"/>
    <mergeCell ref="A17:E17"/>
    <mergeCell ref="A24:E24"/>
    <mergeCell ref="A48:E48"/>
    <mergeCell ref="A58:E58"/>
    <mergeCell ref="A62:E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I8" sqref="I8"/>
    </sheetView>
  </sheetViews>
  <sheetFormatPr baseColWidth="10" defaultRowHeight="15" x14ac:dyDescent="0.25"/>
  <cols>
    <col min="2" max="2" width="52.5703125" bestFit="1" customWidth="1"/>
    <col min="3" max="3" width="4.5703125" bestFit="1" customWidth="1"/>
    <col min="4" max="4" width="9.140625" bestFit="1" customWidth="1"/>
    <col min="5" max="5" width="12.42578125" bestFit="1" customWidth="1"/>
    <col min="6" max="6" width="14" bestFit="1" customWidth="1"/>
  </cols>
  <sheetData>
    <row r="1" spans="1:7" ht="18.75" x14ac:dyDescent="0.25">
      <c r="A1" s="203" t="s">
        <v>720</v>
      </c>
      <c r="B1" s="203"/>
      <c r="C1" s="203"/>
      <c r="D1" s="203"/>
      <c r="E1" s="203"/>
      <c r="F1" s="203"/>
      <c r="G1" s="199"/>
    </row>
    <row r="2" spans="1:7" ht="18.75" customHeight="1" x14ac:dyDescent="0.25">
      <c r="A2" s="198" t="s">
        <v>717</v>
      </c>
      <c r="B2" s="198"/>
      <c r="C2" s="198"/>
      <c r="D2" s="198"/>
      <c r="E2" s="198"/>
      <c r="F2" s="198"/>
      <c r="G2" s="199"/>
    </row>
    <row r="3" spans="1:7" x14ac:dyDescent="0.25">
      <c r="A3" s="200"/>
      <c r="B3" s="200"/>
      <c r="C3" s="200"/>
      <c r="D3" s="199"/>
      <c r="E3" s="199"/>
      <c r="F3" s="199"/>
      <c r="G3" s="199"/>
    </row>
    <row r="4" spans="1:7" ht="15.75" x14ac:dyDescent="0.25">
      <c r="A4" s="201" t="s">
        <v>728</v>
      </c>
      <c r="B4" s="201"/>
      <c r="C4" s="201"/>
      <c r="D4" s="201"/>
      <c r="E4" s="201"/>
      <c r="F4" s="201"/>
      <c r="G4" s="199"/>
    </row>
    <row r="5" spans="1:7" ht="15.75" customHeight="1" x14ac:dyDescent="0.25">
      <c r="A5" s="201" t="s">
        <v>719</v>
      </c>
      <c r="B5" s="201"/>
      <c r="C5" s="201"/>
      <c r="D5" s="201"/>
      <c r="E5" s="201"/>
      <c r="F5" s="201"/>
    </row>
    <row r="6" spans="1:7" ht="16.5" thickBot="1" x14ac:dyDescent="0.3">
      <c r="A6" s="202"/>
      <c r="B6" s="202"/>
      <c r="C6" s="202"/>
      <c r="D6" s="202"/>
      <c r="E6" s="202"/>
      <c r="F6" s="202"/>
    </row>
    <row r="7" spans="1:7" ht="15.7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7" x14ac:dyDescent="0.25">
      <c r="A8" s="50">
        <v>1</v>
      </c>
      <c r="B8" s="51" t="s">
        <v>6</v>
      </c>
      <c r="C8" s="52"/>
      <c r="D8" s="52"/>
      <c r="E8" s="53"/>
      <c r="F8" s="54"/>
    </row>
    <row r="9" spans="1:7" x14ac:dyDescent="0.25">
      <c r="A9" s="32" t="s">
        <v>7</v>
      </c>
      <c r="B9" s="33" t="s">
        <v>8</v>
      </c>
      <c r="C9" s="34"/>
      <c r="D9" s="34"/>
      <c r="E9" s="35"/>
      <c r="F9" s="36"/>
    </row>
    <row r="10" spans="1:7" x14ac:dyDescent="0.25">
      <c r="A10" s="37" t="s">
        <v>9</v>
      </c>
      <c r="B10" s="38" t="s">
        <v>10</v>
      </c>
      <c r="C10" s="34" t="s">
        <v>11</v>
      </c>
      <c r="D10" s="61">
        <v>8399.7999999999993</v>
      </c>
      <c r="E10" s="35"/>
      <c r="F10" s="36">
        <f>ROUND(D10*E10,0)</f>
        <v>0</v>
      </c>
    </row>
    <row r="11" spans="1:7" x14ac:dyDescent="0.25">
      <c r="A11" s="183" t="s">
        <v>12</v>
      </c>
      <c r="B11" s="184"/>
      <c r="C11" s="184"/>
      <c r="D11" s="184"/>
      <c r="E11" s="184"/>
      <c r="F11" s="55">
        <f>SUM(F10)</f>
        <v>0</v>
      </c>
    </row>
    <row r="12" spans="1:7" x14ac:dyDescent="0.25">
      <c r="A12" s="56">
        <v>2</v>
      </c>
      <c r="B12" s="57" t="s">
        <v>129</v>
      </c>
      <c r="C12" s="58"/>
      <c r="D12" s="58"/>
      <c r="E12" s="59"/>
      <c r="F12" s="60"/>
    </row>
    <row r="13" spans="1:7" x14ac:dyDescent="0.25">
      <c r="A13" s="32" t="s">
        <v>13</v>
      </c>
      <c r="B13" s="33" t="s">
        <v>14</v>
      </c>
      <c r="C13" s="34"/>
      <c r="D13" s="34"/>
      <c r="E13" s="35"/>
      <c r="F13" s="36"/>
    </row>
    <row r="14" spans="1:7" x14ac:dyDescent="0.25">
      <c r="A14" s="37" t="s">
        <v>15</v>
      </c>
      <c r="B14" s="16" t="s">
        <v>16</v>
      </c>
      <c r="C14" s="34" t="s">
        <v>17</v>
      </c>
      <c r="D14" s="34">
        <v>4394.83</v>
      </c>
      <c r="E14" s="35"/>
      <c r="F14" s="36">
        <f>ROUND(D14*E14,0)</f>
        <v>0</v>
      </c>
    </row>
    <row r="15" spans="1:7" x14ac:dyDescent="0.25">
      <c r="A15" s="32" t="s">
        <v>22</v>
      </c>
      <c r="B15" s="11" t="s">
        <v>23</v>
      </c>
      <c r="C15" s="34"/>
      <c r="D15" s="34"/>
      <c r="E15" s="35"/>
      <c r="F15" s="36"/>
    </row>
    <row r="16" spans="1:7" x14ac:dyDescent="0.25">
      <c r="A16" s="37" t="s">
        <v>24</v>
      </c>
      <c r="B16" s="16" t="s">
        <v>25</v>
      </c>
      <c r="C16" s="34" t="s">
        <v>17</v>
      </c>
      <c r="D16" s="61">
        <v>6.35</v>
      </c>
      <c r="E16" s="35"/>
      <c r="F16" s="36">
        <f>ROUND(D16*E16,0)</f>
        <v>0</v>
      </c>
    </row>
    <row r="17" spans="1:6" x14ac:dyDescent="0.25">
      <c r="A17" s="183" t="s">
        <v>26</v>
      </c>
      <c r="B17" s="184"/>
      <c r="C17" s="184"/>
      <c r="D17" s="184"/>
      <c r="E17" s="184"/>
      <c r="F17" s="55">
        <f>SUM(F14:F16)</f>
        <v>0</v>
      </c>
    </row>
    <row r="18" spans="1:6" x14ac:dyDescent="0.25">
      <c r="A18" s="32" t="s">
        <v>27</v>
      </c>
      <c r="B18" s="33" t="s">
        <v>28</v>
      </c>
      <c r="C18" s="34"/>
      <c r="D18" s="34"/>
      <c r="E18" s="35"/>
      <c r="F18" s="36"/>
    </row>
    <row r="19" spans="1:6" x14ac:dyDescent="0.25">
      <c r="A19" s="37" t="s">
        <v>29</v>
      </c>
      <c r="B19" s="16" t="s">
        <v>30</v>
      </c>
      <c r="C19" s="34" t="s">
        <v>17</v>
      </c>
      <c r="D19" s="61">
        <v>2283.98</v>
      </c>
      <c r="E19" s="35"/>
      <c r="F19" s="36">
        <f>ROUND(D19*E19,0)</f>
        <v>0</v>
      </c>
    </row>
    <row r="20" spans="1:6" x14ac:dyDescent="0.25">
      <c r="A20" s="37" t="s">
        <v>31</v>
      </c>
      <c r="B20" s="38" t="s">
        <v>32</v>
      </c>
      <c r="C20" s="34" t="s">
        <v>17</v>
      </c>
      <c r="D20" s="61">
        <v>1645.3</v>
      </c>
      <c r="E20" s="35"/>
      <c r="F20" s="36">
        <f>ROUND(D20*E20,0)</f>
        <v>0</v>
      </c>
    </row>
    <row r="21" spans="1:6" x14ac:dyDescent="0.25">
      <c r="A21" s="37" t="s">
        <v>33</v>
      </c>
      <c r="B21" s="38" t="s">
        <v>34</v>
      </c>
      <c r="C21" s="34" t="s">
        <v>17</v>
      </c>
      <c r="D21" s="61">
        <v>8.4499999999999993</v>
      </c>
      <c r="E21" s="35"/>
      <c r="F21" s="36">
        <f>ROUND(D21*E21,0)</f>
        <v>0</v>
      </c>
    </row>
    <row r="22" spans="1:6" x14ac:dyDescent="0.25">
      <c r="A22" s="37" t="s">
        <v>35</v>
      </c>
      <c r="B22" s="38" t="s">
        <v>36</v>
      </c>
      <c r="C22" s="34" t="s">
        <v>17</v>
      </c>
      <c r="D22" s="61">
        <v>420</v>
      </c>
      <c r="E22" s="35"/>
      <c r="F22" s="36">
        <f>ROUND(D22*E22,0)</f>
        <v>0</v>
      </c>
    </row>
    <row r="23" spans="1:6" ht="25.5" x14ac:dyDescent="0.25">
      <c r="A23" s="37" t="s">
        <v>37</v>
      </c>
      <c r="B23" s="16" t="s">
        <v>38</v>
      </c>
      <c r="C23" s="34" t="s">
        <v>17</v>
      </c>
      <c r="D23" s="61">
        <v>2110.85</v>
      </c>
      <c r="E23" s="35"/>
      <c r="F23" s="36">
        <f>ROUND(D23*E23,0)</f>
        <v>0</v>
      </c>
    </row>
    <row r="24" spans="1:6" x14ac:dyDescent="0.25">
      <c r="A24" s="183" t="s">
        <v>39</v>
      </c>
      <c r="B24" s="184"/>
      <c r="C24" s="184"/>
      <c r="D24" s="184"/>
      <c r="E24" s="184"/>
      <c r="F24" s="55">
        <f>SUM(F19:F23)</f>
        <v>0</v>
      </c>
    </row>
    <row r="25" spans="1:6" x14ac:dyDescent="0.25">
      <c r="A25" s="56">
        <v>3</v>
      </c>
      <c r="B25" s="57" t="s">
        <v>40</v>
      </c>
      <c r="C25" s="58"/>
      <c r="D25" s="58"/>
      <c r="E25" s="59"/>
      <c r="F25" s="60"/>
    </row>
    <row r="26" spans="1:6" x14ac:dyDescent="0.25">
      <c r="A26" s="32" t="s">
        <v>41</v>
      </c>
      <c r="B26" s="33" t="s">
        <v>42</v>
      </c>
      <c r="C26" s="34"/>
      <c r="D26" s="34"/>
      <c r="E26" s="35"/>
      <c r="F26" s="36"/>
    </row>
    <row r="27" spans="1:6" x14ac:dyDescent="0.25">
      <c r="A27" s="37" t="s">
        <v>45</v>
      </c>
      <c r="B27" s="38" t="s">
        <v>46</v>
      </c>
      <c r="C27" s="34" t="s">
        <v>11</v>
      </c>
      <c r="D27" s="61">
        <v>4464</v>
      </c>
      <c r="E27" s="35"/>
      <c r="F27" s="36">
        <f>ROUND(D27*E27,0)</f>
        <v>0</v>
      </c>
    </row>
    <row r="28" spans="1:6" x14ac:dyDescent="0.25">
      <c r="A28" s="32" t="s">
        <v>47</v>
      </c>
      <c r="B28" s="33" t="s">
        <v>48</v>
      </c>
      <c r="C28" s="34"/>
      <c r="D28" s="63"/>
      <c r="E28" s="35"/>
      <c r="F28" s="36"/>
    </row>
    <row r="29" spans="1:6" x14ac:dyDescent="0.25">
      <c r="A29" s="37" t="s">
        <v>49</v>
      </c>
      <c r="B29" s="38" t="s">
        <v>50</v>
      </c>
      <c r="C29" s="34" t="s">
        <v>11</v>
      </c>
      <c r="D29" s="63">
        <v>8450.02</v>
      </c>
      <c r="E29" s="35"/>
      <c r="F29" s="36">
        <f>ROUND(D29*E29,0)</f>
        <v>0</v>
      </c>
    </row>
    <row r="30" spans="1:6" x14ac:dyDescent="0.25">
      <c r="A30" s="37" t="s">
        <v>51</v>
      </c>
      <c r="B30" s="38" t="s">
        <v>52</v>
      </c>
      <c r="C30" s="34" t="s">
        <v>11</v>
      </c>
      <c r="D30" s="63">
        <v>28.5</v>
      </c>
      <c r="E30" s="35"/>
      <c r="F30" s="36">
        <f>ROUND(D30*E30,0)</f>
        <v>0</v>
      </c>
    </row>
    <row r="31" spans="1:6" x14ac:dyDescent="0.25">
      <c r="A31" s="37" t="s">
        <v>53</v>
      </c>
      <c r="B31" s="38" t="s">
        <v>54</v>
      </c>
      <c r="C31" s="34" t="s">
        <v>11</v>
      </c>
      <c r="D31" s="63">
        <v>6</v>
      </c>
      <c r="E31" s="35"/>
      <c r="F31" s="36">
        <f>ROUND(D31*E31,0)</f>
        <v>0</v>
      </c>
    </row>
    <row r="32" spans="1:6" x14ac:dyDescent="0.25">
      <c r="A32" s="32" t="s">
        <v>59</v>
      </c>
      <c r="B32" s="33" t="s">
        <v>60</v>
      </c>
      <c r="C32" s="34"/>
      <c r="D32" s="63"/>
      <c r="E32" s="35"/>
      <c r="F32" s="36"/>
    </row>
    <row r="33" spans="1:6" x14ac:dyDescent="0.25">
      <c r="A33" s="37" t="s">
        <v>61</v>
      </c>
      <c r="B33" s="38" t="s">
        <v>62</v>
      </c>
      <c r="C33" s="34" t="s">
        <v>63</v>
      </c>
      <c r="D33" s="63">
        <v>701</v>
      </c>
      <c r="E33" s="35"/>
      <c r="F33" s="36">
        <f>ROUND(D33*E33,0)</f>
        <v>0</v>
      </c>
    </row>
    <row r="34" spans="1:6" x14ac:dyDescent="0.25">
      <c r="A34" s="37" t="s">
        <v>64</v>
      </c>
      <c r="B34" s="38" t="s">
        <v>65</v>
      </c>
      <c r="C34" s="34" t="s">
        <v>63</v>
      </c>
      <c r="D34" s="63">
        <v>4</v>
      </c>
      <c r="E34" s="35"/>
      <c r="F34" s="36">
        <f>ROUND(D34*E34,0)</f>
        <v>0</v>
      </c>
    </row>
    <row r="35" spans="1:6" x14ac:dyDescent="0.25">
      <c r="A35" s="32" t="s">
        <v>144</v>
      </c>
      <c r="B35" s="33" t="s">
        <v>145</v>
      </c>
      <c r="C35" s="34"/>
      <c r="D35" s="61"/>
      <c r="E35" s="35"/>
      <c r="F35" s="36"/>
    </row>
    <row r="36" spans="1:6" x14ac:dyDescent="0.25">
      <c r="A36" s="65" t="s">
        <v>192</v>
      </c>
      <c r="B36" s="77" t="s">
        <v>193</v>
      </c>
      <c r="C36" s="39"/>
      <c r="D36" s="63"/>
      <c r="E36" s="66"/>
      <c r="F36" s="67"/>
    </row>
    <row r="37" spans="1:6" x14ac:dyDescent="0.25">
      <c r="A37" s="68" t="s">
        <v>194</v>
      </c>
      <c r="B37" s="78" t="s">
        <v>195</v>
      </c>
      <c r="C37" s="39" t="s">
        <v>63</v>
      </c>
      <c r="D37" s="63">
        <v>29</v>
      </c>
      <c r="E37" s="66"/>
      <c r="F37" s="36">
        <f>ROUND(D37*E37,0)</f>
        <v>0</v>
      </c>
    </row>
    <row r="38" spans="1:6" x14ac:dyDescent="0.25">
      <c r="A38" s="68" t="s">
        <v>196</v>
      </c>
      <c r="B38" s="78" t="s">
        <v>197</v>
      </c>
      <c r="C38" s="39" t="s">
        <v>63</v>
      </c>
      <c r="D38" s="63">
        <v>4</v>
      </c>
      <c r="E38" s="66"/>
      <c r="F38" s="36">
        <f>ROUND(D38*E38,0)</f>
        <v>0</v>
      </c>
    </row>
    <row r="39" spans="1:6" x14ac:dyDescent="0.25">
      <c r="A39" s="65" t="s">
        <v>74</v>
      </c>
      <c r="B39" s="27" t="s">
        <v>75</v>
      </c>
      <c r="C39" s="39"/>
      <c r="D39" s="63"/>
      <c r="E39" s="66"/>
      <c r="F39" s="67"/>
    </row>
    <row r="40" spans="1:6" x14ac:dyDescent="0.25">
      <c r="A40" s="68" t="s">
        <v>76</v>
      </c>
      <c r="B40" s="31" t="s">
        <v>77</v>
      </c>
      <c r="C40" s="39" t="s">
        <v>63</v>
      </c>
      <c r="D40" s="63">
        <v>10</v>
      </c>
      <c r="E40" s="66"/>
      <c r="F40" s="36">
        <f>ROUND(D40*E40,0)</f>
        <v>0</v>
      </c>
    </row>
    <row r="41" spans="1:6" x14ac:dyDescent="0.25">
      <c r="A41" s="65" t="s">
        <v>80</v>
      </c>
      <c r="B41" s="27" t="s">
        <v>81</v>
      </c>
      <c r="C41" s="39"/>
      <c r="D41" s="63"/>
      <c r="E41" s="66"/>
      <c r="F41" s="67"/>
    </row>
    <row r="42" spans="1:6" x14ac:dyDescent="0.25">
      <c r="A42" s="32" t="s">
        <v>82</v>
      </c>
      <c r="B42" s="33" t="s">
        <v>83</v>
      </c>
      <c r="C42" s="34"/>
      <c r="D42" s="61"/>
      <c r="E42" s="35"/>
      <c r="F42" s="36"/>
    </row>
    <row r="43" spans="1:6" x14ac:dyDescent="0.25">
      <c r="A43" s="37" t="s">
        <v>84</v>
      </c>
      <c r="B43" s="38" t="s">
        <v>85</v>
      </c>
      <c r="C43" s="39" t="s">
        <v>63</v>
      </c>
      <c r="D43" s="61">
        <v>10</v>
      </c>
      <c r="E43" s="35"/>
      <c r="F43" s="36">
        <f>ROUND(D43*E43,0)</f>
        <v>0</v>
      </c>
    </row>
    <row r="44" spans="1:6" x14ac:dyDescent="0.25">
      <c r="A44" s="37" t="s">
        <v>86</v>
      </c>
      <c r="B44" s="38" t="s">
        <v>87</v>
      </c>
      <c r="C44" s="39" t="s">
        <v>63</v>
      </c>
      <c r="D44" s="61">
        <v>1</v>
      </c>
      <c r="E44" s="35"/>
      <c r="F44" s="36">
        <f>ROUND(D44*E44,0)</f>
        <v>0</v>
      </c>
    </row>
    <row r="45" spans="1:6" x14ac:dyDescent="0.25">
      <c r="A45" s="32" t="s">
        <v>92</v>
      </c>
      <c r="B45" s="33" t="s">
        <v>93</v>
      </c>
      <c r="C45" s="34"/>
      <c r="D45" s="61"/>
      <c r="E45" s="35"/>
      <c r="F45" s="36"/>
    </row>
    <row r="46" spans="1:6" x14ac:dyDescent="0.25">
      <c r="A46" s="37" t="s">
        <v>94</v>
      </c>
      <c r="B46" s="33" t="s">
        <v>95</v>
      </c>
      <c r="C46" s="34"/>
      <c r="D46" s="61"/>
      <c r="E46" s="35"/>
      <c r="F46" s="36"/>
    </row>
    <row r="47" spans="1:6" x14ac:dyDescent="0.25">
      <c r="A47" s="37" t="s">
        <v>96</v>
      </c>
      <c r="B47" s="38" t="s">
        <v>146</v>
      </c>
      <c r="C47" s="39" t="s">
        <v>63</v>
      </c>
      <c r="D47" s="61">
        <v>558</v>
      </c>
      <c r="E47" s="35"/>
      <c r="F47" s="36">
        <f>ROUND(D47*E47,0)</f>
        <v>0</v>
      </c>
    </row>
    <row r="48" spans="1:6" x14ac:dyDescent="0.25">
      <c r="A48" s="32" t="s">
        <v>98</v>
      </c>
      <c r="B48" s="33" t="s">
        <v>99</v>
      </c>
      <c r="C48" s="34"/>
      <c r="D48" s="61"/>
      <c r="E48" s="35"/>
      <c r="F48" s="36"/>
    </row>
    <row r="49" spans="1:6" x14ac:dyDescent="0.25">
      <c r="A49" s="37" t="s">
        <v>100</v>
      </c>
      <c r="B49" s="38" t="s">
        <v>101</v>
      </c>
      <c r="C49" s="34" t="s">
        <v>63</v>
      </c>
      <c r="D49" s="61">
        <v>11</v>
      </c>
      <c r="E49" s="35"/>
      <c r="F49" s="36">
        <f>ROUND(D49*E49,0)</f>
        <v>0</v>
      </c>
    </row>
    <row r="50" spans="1:6" x14ac:dyDescent="0.25">
      <c r="A50" s="183" t="s">
        <v>104</v>
      </c>
      <c r="B50" s="184"/>
      <c r="C50" s="184"/>
      <c r="D50" s="184"/>
      <c r="E50" s="184"/>
      <c r="F50" s="55">
        <f>SUM(F27:F49)</f>
        <v>0</v>
      </c>
    </row>
    <row r="51" spans="1:6" x14ac:dyDescent="0.25">
      <c r="A51" s="56">
        <v>5</v>
      </c>
      <c r="B51" s="20" t="s">
        <v>105</v>
      </c>
      <c r="C51" s="58"/>
      <c r="D51" s="58"/>
      <c r="E51" s="59"/>
      <c r="F51" s="60"/>
    </row>
    <row r="52" spans="1:6" x14ac:dyDescent="0.25">
      <c r="A52" s="32" t="s">
        <v>106</v>
      </c>
      <c r="B52" s="11" t="s">
        <v>107</v>
      </c>
      <c r="C52" s="34"/>
      <c r="D52" s="34"/>
      <c r="E52" s="35"/>
      <c r="F52" s="36"/>
    </row>
    <row r="53" spans="1:6" x14ac:dyDescent="0.25">
      <c r="A53" s="65" t="s">
        <v>150</v>
      </c>
      <c r="B53" s="41" t="s">
        <v>151</v>
      </c>
      <c r="C53" s="39"/>
      <c r="D53" s="39"/>
      <c r="E53" s="66"/>
      <c r="F53" s="36"/>
    </row>
    <row r="54" spans="1:6" x14ac:dyDescent="0.25">
      <c r="A54" s="65" t="s">
        <v>152</v>
      </c>
      <c r="B54" s="41" t="s">
        <v>153</v>
      </c>
      <c r="C54" s="39"/>
      <c r="D54" s="39"/>
      <c r="E54" s="66"/>
      <c r="F54" s="36"/>
    </row>
    <row r="55" spans="1:6" x14ac:dyDescent="0.25">
      <c r="A55" s="68" t="s">
        <v>108</v>
      </c>
      <c r="B55" s="40" t="s">
        <v>183</v>
      </c>
      <c r="C55" s="39" t="s">
        <v>149</v>
      </c>
      <c r="D55" s="63">
        <v>24</v>
      </c>
      <c r="E55" s="66"/>
      <c r="F55" s="36">
        <f>ROUND(D55*E55,0)</f>
        <v>0</v>
      </c>
    </row>
    <row r="56" spans="1:6" x14ac:dyDescent="0.25">
      <c r="A56" s="65" t="s">
        <v>111</v>
      </c>
      <c r="B56" s="41" t="s">
        <v>112</v>
      </c>
      <c r="C56" s="39"/>
      <c r="D56" s="63"/>
      <c r="E56" s="66"/>
      <c r="F56" s="36"/>
    </row>
    <row r="57" spans="1:6" x14ac:dyDescent="0.25">
      <c r="A57" s="68" t="s">
        <v>113</v>
      </c>
      <c r="B57" s="40" t="s">
        <v>114</v>
      </c>
      <c r="C57" s="39" t="s">
        <v>115</v>
      </c>
      <c r="D57" s="63">
        <v>1200</v>
      </c>
      <c r="E57" s="66"/>
      <c r="F57" s="36">
        <f>ROUND(D57*E57,0)</f>
        <v>0</v>
      </c>
    </row>
    <row r="58" spans="1:6" x14ac:dyDescent="0.25">
      <c r="A58" s="183" t="s">
        <v>116</v>
      </c>
      <c r="B58" s="184"/>
      <c r="C58" s="184"/>
      <c r="D58" s="184"/>
      <c r="E58" s="184"/>
      <c r="F58" s="55">
        <f>SUM(F55:F57)</f>
        <v>0</v>
      </c>
    </row>
    <row r="59" spans="1:6" x14ac:dyDescent="0.25">
      <c r="A59" s="79">
        <v>7</v>
      </c>
      <c r="B59" s="80" t="s">
        <v>117</v>
      </c>
      <c r="C59" s="81"/>
      <c r="D59" s="81"/>
      <c r="E59" s="82"/>
      <c r="F59" s="83"/>
    </row>
    <row r="60" spans="1:6" x14ac:dyDescent="0.25">
      <c r="A60" s="37" t="s">
        <v>120</v>
      </c>
      <c r="B60" s="38" t="s">
        <v>121</v>
      </c>
      <c r="C60" s="39" t="s">
        <v>155</v>
      </c>
      <c r="D60" s="61">
        <v>6.35</v>
      </c>
      <c r="E60" s="35"/>
      <c r="F60" s="36">
        <f>ROUND(D60*E60,0)</f>
        <v>0</v>
      </c>
    </row>
    <row r="61" spans="1:6" x14ac:dyDescent="0.25">
      <c r="A61" s="183" t="s">
        <v>123</v>
      </c>
      <c r="B61" s="184"/>
      <c r="C61" s="184"/>
      <c r="D61" s="184"/>
      <c r="E61" s="184"/>
      <c r="F61" s="55">
        <f>SUM(F60)</f>
        <v>0</v>
      </c>
    </row>
    <row r="62" spans="1:6" x14ac:dyDescent="0.25">
      <c r="A62" s="56">
        <v>8</v>
      </c>
      <c r="B62" s="20" t="s">
        <v>124</v>
      </c>
      <c r="C62" s="58"/>
      <c r="D62" s="58"/>
      <c r="E62" s="59"/>
      <c r="F62" s="60"/>
    </row>
    <row r="63" spans="1:6" x14ac:dyDescent="0.25">
      <c r="A63" s="37" t="s">
        <v>125</v>
      </c>
      <c r="B63" s="38" t="s">
        <v>126</v>
      </c>
      <c r="C63" s="34" t="s">
        <v>63</v>
      </c>
      <c r="D63" s="61">
        <v>23</v>
      </c>
      <c r="E63" s="69"/>
      <c r="F63" s="36">
        <f>ROUND(D63*E63,0)</f>
        <v>0</v>
      </c>
    </row>
    <row r="64" spans="1:6" ht="15.75" thickBot="1" x14ac:dyDescent="0.3">
      <c r="A64" s="180" t="s">
        <v>127</v>
      </c>
      <c r="B64" s="181"/>
      <c r="C64" s="181"/>
      <c r="D64" s="181"/>
      <c r="E64" s="181"/>
      <c r="F64" s="70">
        <f>SUM(F63)</f>
        <v>0</v>
      </c>
    </row>
    <row r="65" spans="1:6" ht="15.75" thickBot="1" x14ac:dyDescent="0.3">
      <c r="A65" s="71"/>
      <c r="B65" s="182" t="s">
        <v>128</v>
      </c>
      <c r="C65" s="182"/>
      <c r="D65" s="182"/>
      <c r="E65" s="182"/>
      <c r="F65" s="72">
        <f>ROUND(F11+F17+F24+F50+F58+F61+F64,0)</f>
        <v>0</v>
      </c>
    </row>
  </sheetData>
  <mergeCells count="12">
    <mergeCell ref="A1:F1"/>
    <mergeCell ref="A2:F2"/>
    <mergeCell ref="A4:F4"/>
    <mergeCell ref="A5:F5"/>
    <mergeCell ref="A64:E64"/>
    <mergeCell ref="B65:E65"/>
    <mergeCell ref="A11:E11"/>
    <mergeCell ref="A17:E17"/>
    <mergeCell ref="A24:E24"/>
    <mergeCell ref="A50:E50"/>
    <mergeCell ref="A58:E58"/>
    <mergeCell ref="A61:E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RM OC</vt:lpstr>
      <vt:lpstr>S1 OC</vt:lpstr>
      <vt:lpstr>S2 OC</vt:lpstr>
      <vt:lpstr>S3 OC</vt:lpstr>
      <vt:lpstr>S4 OC</vt:lpstr>
      <vt:lpstr>S5 OC</vt:lpstr>
      <vt:lpstr>S6 OC</vt:lpstr>
      <vt:lpstr>S7 OC</vt:lpstr>
      <vt:lpstr>S8 OC</vt:lpstr>
      <vt:lpstr>MACRO OC</vt:lpstr>
      <vt:lpstr>RM SUM</vt:lpstr>
      <vt:lpstr>S1 SUM</vt:lpstr>
      <vt:lpstr>S2 SUM</vt:lpstr>
      <vt:lpstr>S3 SUM</vt:lpstr>
      <vt:lpstr>S4 SUM</vt:lpstr>
      <vt:lpstr>S5 SUM</vt:lpstr>
      <vt:lpstr>S6 SUM</vt:lpstr>
      <vt:lpstr>S7 SUM</vt:lpstr>
      <vt:lpstr>S8 SUM</vt:lpstr>
      <vt:lpstr>MACRO SUM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OSCAR ALEXANDER LEAL GANTIVAR</cp:lastModifiedBy>
  <dcterms:created xsi:type="dcterms:W3CDTF">2015-07-24T13:25:10Z</dcterms:created>
  <dcterms:modified xsi:type="dcterms:W3CDTF">2015-07-24T21:47:09Z</dcterms:modified>
</cp:coreProperties>
</file>