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MIS PROCESOS\AGUA\BOJAYÁ\"/>
    </mc:Choice>
  </mc:AlternateContent>
  <bookViews>
    <workbookView xWindow="0" yWindow="0" windowWidth="24000" windowHeight="8835"/>
  </bookViews>
  <sheets>
    <sheet name="PPTO FINDET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p">'[1]OPS&amp;OMS'!$Z$2:$AE$23</definedName>
    <definedName name="_____________________________________________R">#REF!</definedName>
    <definedName name="________________R">#REF!</definedName>
    <definedName name="______________R">#REF!</definedName>
    <definedName name="____________R">#REF!</definedName>
    <definedName name="___________min2">#REF!</definedName>
    <definedName name="___________PAG1">'[1]OPS&amp;OMS'!$A$1:$D$26</definedName>
    <definedName name="___________Pag10">#REF!</definedName>
    <definedName name="___________PAG2">'[1]OPS&amp;OMS'!$D$1:$E$68</definedName>
    <definedName name="___________PAG3">'[1]OPS&amp;OMS'!$A$70:$D$115</definedName>
    <definedName name="___________PAG4">'[1]OPS&amp;OMS'!$117:$8194</definedName>
    <definedName name="___________PAG5">'[1]OPS&amp;OMS'!$A$186:$D$236</definedName>
    <definedName name="___________TLL3">#REF!</definedName>
    <definedName name="___________TP1">#REF!</definedName>
    <definedName name="__________min2">#REF!</definedName>
    <definedName name="__________PAG1">'[1]OPS&amp;OMS'!$A$1:$D$26</definedName>
    <definedName name="__________Pag10">#REF!</definedName>
    <definedName name="__________PAG2">'[1]OPS&amp;OMS'!$D$1:$E$68</definedName>
    <definedName name="__________PAG3">'[1]OPS&amp;OMS'!$A$70:$D$115</definedName>
    <definedName name="__________PAG4">'[1]OPS&amp;OMS'!$117:$8194</definedName>
    <definedName name="__________PAG5">'[1]OPS&amp;OMS'!$A$186:$D$236</definedName>
    <definedName name="__________R">#REF!</definedName>
    <definedName name="__________TLL3">#REF!</definedName>
    <definedName name="__________TP1">#REF!</definedName>
    <definedName name="_________min2">#REF!</definedName>
    <definedName name="_________PAG1">'[1]OPS&amp;OMS'!$A$1:$D$26</definedName>
    <definedName name="_________Pag10">#REF!</definedName>
    <definedName name="_________PAG2">'[1]OPS&amp;OMS'!$D$1:$E$68</definedName>
    <definedName name="_________PAG3">'[1]OPS&amp;OMS'!$A$70:$D$115</definedName>
    <definedName name="_________PAG4">'[1]OPS&amp;OMS'!$117:$8194</definedName>
    <definedName name="_________PAG5">'[1]OPS&amp;OMS'!$A$186:$D$236</definedName>
    <definedName name="_________R">#REF!</definedName>
    <definedName name="_________TLL3">#REF!</definedName>
    <definedName name="_________TP1">#REF!</definedName>
    <definedName name="________min2">#REF!</definedName>
    <definedName name="________PAG1">'[1]OPS&amp;OMS'!$A$1:$D$26</definedName>
    <definedName name="________Pag10">#REF!</definedName>
    <definedName name="________PAG2">'[1]OPS&amp;OMS'!$D$1:$E$68</definedName>
    <definedName name="________PAG3">'[1]OPS&amp;OMS'!$A$70:$D$115</definedName>
    <definedName name="________PAG4">'[1]OPS&amp;OMS'!$117:$8194</definedName>
    <definedName name="________PAG5">'[1]OPS&amp;OMS'!$A$186:$D$236</definedName>
    <definedName name="________TLL3">#REF!</definedName>
    <definedName name="________TP1">#REF!</definedName>
    <definedName name="_______min2">#REF!</definedName>
    <definedName name="_______PAG1">'[1]OPS&amp;OMS'!$A$1:$D$26</definedName>
    <definedName name="_______Pag10">#REF!</definedName>
    <definedName name="_______PAG2">'[1]OPS&amp;OMS'!$D$1:$E$68</definedName>
    <definedName name="_______PAG3">'[1]OPS&amp;OMS'!$A$70:$D$115</definedName>
    <definedName name="_______PAG4">'[1]OPS&amp;OMS'!$117:$8194</definedName>
    <definedName name="_______PAG5">'[1]OPS&amp;OMS'!$A$186:$D$236</definedName>
    <definedName name="_______R">#REF!</definedName>
    <definedName name="_______TLL3">#REF!</definedName>
    <definedName name="_______TP1">#REF!</definedName>
    <definedName name="______min2">#REF!</definedName>
    <definedName name="______PAG1">'[1]OPS&amp;OMS'!$A$1:$D$26</definedName>
    <definedName name="______Pag10">#REF!</definedName>
    <definedName name="______PAG2">'[1]OPS&amp;OMS'!$D$1:$E$68</definedName>
    <definedName name="______PAG3">'[1]OPS&amp;OMS'!$A$70:$D$115</definedName>
    <definedName name="______PAG4">'[1]OPS&amp;OMS'!$117:$8194</definedName>
    <definedName name="______PAG5">'[1]OPS&amp;OMS'!$A$186:$D$236</definedName>
    <definedName name="______TLL3">#REF!</definedName>
    <definedName name="______TP1">#REF!</definedName>
    <definedName name="_____min2">#REF!</definedName>
    <definedName name="_____PAG1">'[1]OPS&amp;OMS'!$A$1:$D$26</definedName>
    <definedName name="_____Pag10">#REF!</definedName>
    <definedName name="_____PAG2">'[1]OPS&amp;OMS'!$D$1:$E$68</definedName>
    <definedName name="_____PAG3">'[1]OPS&amp;OMS'!$A$70:$D$115</definedName>
    <definedName name="_____PAG4">'[1]OPS&amp;OMS'!$117:$8194</definedName>
    <definedName name="_____PAG5">'[1]OPS&amp;OMS'!$A$186:$D$236</definedName>
    <definedName name="_____R">#REF!</definedName>
    <definedName name="_____TLL3">#REF!</definedName>
    <definedName name="_____TP1">#REF!</definedName>
    <definedName name="____min2">#REF!</definedName>
    <definedName name="____PAG1">'[1]OPS&amp;OMS'!$A$1:$D$26</definedName>
    <definedName name="____Pag10">#REF!</definedName>
    <definedName name="____PAG2">'[1]OPS&amp;OMS'!$D$1:$E$68</definedName>
    <definedName name="____PAG3">'[1]OPS&amp;OMS'!$A$70:$D$115</definedName>
    <definedName name="____PAG4">'[1]OPS&amp;OMS'!$117:$8194</definedName>
    <definedName name="____PAG5">'[1]OPS&amp;OMS'!$A$186:$D$236</definedName>
    <definedName name="____TLL3">#REF!</definedName>
    <definedName name="____TP1">#REF!</definedName>
    <definedName name="___min2">#REF!</definedName>
    <definedName name="___PAG1">'[1]OPS&amp;OMS'!$A$1:$D$26</definedName>
    <definedName name="___Pag10">#REF!</definedName>
    <definedName name="___PAG2">'[1]OPS&amp;OMS'!$D$1:$E$68</definedName>
    <definedName name="___PAG3">'[1]OPS&amp;OMS'!$A$70:$D$115</definedName>
    <definedName name="___PAG4">'[1]OPS&amp;OMS'!$117:$8194</definedName>
    <definedName name="___PAG5">'[1]OPS&amp;OMS'!$A$186:$D$236</definedName>
    <definedName name="___R">#REF!</definedName>
    <definedName name="___TLL3">#REF!</definedName>
    <definedName name="___TP1">#REF!</definedName>
    <definedName name="__min2">#REF!</definedName>
    <definedName name="__PAG1">'[1]OPS&amp;OMS'!$A$1:$D$26</definedName>
    <definedName name="__Pag10">#REF!</definedName>
    <definedName name="__PAG2">'[1]OPS&amp;OMS'!$D$1:$E$68</definedName>
    <definedName name="__PAG3">'[1]OPS&amp;OMS'!$A$70:$D$115</definedName>
    <definedName name="__PAG4">'[1]OPS&amp;OMS'!$117:$8194</definedName>
    <definedName name="__PAG5">'[1]OPS&amp;OMS'!$A$186:$D$236</definedName>
    <definedName name="__R">#REF!</definedName>
    <definedName name="__TLL3">#REF!</definedName>
    <definedName name="__TP1">#REF!</definedName>
    <definedName name="_1243">#REF!</definedName>
    <definedName name="_Fill" hidden="1">#REF!</definedName>
    <definedName name="_xlnm._FilterDatabase" localSheetId="0" hidden="1">'PPTO FINDETER'!$A$4:$G$275</definedName>
    <definedName name="_lalala">#REF!</definedName>
    <definedName name="_luky">#REF!</definedName>
    <definedName name="_min2">#REF!</definedName>
    <definedName name="_O">'[1]OPS&amp;OMS'!$I$14</definedName>
    <definedName name="_P">'[1]OPS&amp;OMS'!$I$7</definedName>
    <definedName name="_PAG1">'[1]OPS&amp;OMS'!$A$1:$D$26</definedName>
    <definedName name="_Pag10">#REF!</definedName>
    <definedName name="_PAG2">'[1]OPS&amp;OMS'!$D$1:$E$68</definedName>
    <definedName name="_PAG3">'[1]OPS&amp;OMS'!$A$70:$D$115</definedName>
    <definedName name="_PAG4">'[1]OPS&amp;OMS'!$A$117:$IV$8194</definedName>
    <definedName name="_PAG5">'[1]OPS&amp;OMS'!$A$186:$D$236</definedName>
    <definedName name="_R">#REF!</definedName>
    <definedName name="_TLL3">#REF!</definedName>
    <definedName name="_TP1">#REF!</definedName>
    <definedName name="A">'[2]Presupuesto-cobertura'!#REF!</definedName>
    <definedName name="A_impresión_IM">[3]ALC!#REF!</definedName>
    <definedName name="aa">'[2]Presupuesto-cobertura'!$G$1</definedName>
    <definedName name="aaaaa">[4]A.P.U!#REF!</definedName>
    <definedName name="ACCERO6">#REF!</definedName>
    <definedName name="ACERO">#REF!</definedName>
    <definedName name="ACERO2">#REF!</definedName>
    <definedName name="ACERO37">#REF!</definedName>
    <definedName name="ACERO6">#REF!</definedName>
    <definedName name="afinado">#REF!</definedName>
    <definedName name="AFINADOCUBIERTA">#REF!</definedName>
    <definedName name="AGUA">#REF!</definedName>
    <definedName name="ALFAGIAS">#REF!</definedName>
    <definedName name="ALNEGRO">#REF!</definedName>
    <definedName name="ANDEN">#REF!</definedName>
    <definedName name="Angulo_de_platina__1_x1_x1_8">'[5]L. MAT.'!#REF!</definedName>
    <definedName name="aq">#REF!</definedName>
    <definedName name="_xlnm.Print_Area" localSheetId="0">'PPTO FINDETER'!$A$1:$H$319</definedName>
    <definedName name="_xlnm.Print_Area">#REF!</definedName>
    <definedName name="arial">#REF!</definedName>
    <definedName name="Auxiliar">[6]Lagunas!#REF!</definedName>
    <definedName name="BALASTO">#REF!</definedName>
    <definedName name="bar">'[7]Presupuesto 2003'!#REF!</definedName>
    <definedName name="baranda">'[7]Presupuesto 2003'!$J$1</definedName>
    <definedName name="BARNIZTOT">#REF!</definedName>
    <definedName name="BLOQCEMEN">#REF!</definedName>
    <definedName name="BORDILLOS">#REF!</definedName>
    <definedName name="BREA">#REF!</definedName>
    <definedName name="Breaker_Indus.Merlin_G.3x150A">'[5]L. MAT.'!#REF!</definedName>
    <definedName name="Brilladora">'[5]L. MAT.'!#REF!</definedName>
    <definedName name="budbn">#REF!</definedName>
    <definedName name="CABALLETE">#REF!</definedName>
    <definedName name="CABALLETETOTAL">#REF!</definedName>
    <definedName name="CAJADESARE">#REF!</definedName>
    <definedName name="CAJAS60">#REF!</definedName>
    <definedName name="CARBUROTOT">#REF!</definedName>
    <definedName name="CASETONES">#REF!</definedName>
    <definedName name="cau">#REF!</definedName>
    <definedName name="CD">#REF!</definedName>
    <definedName name="CEMENTBLAN.">#REF!</definedName>
    <definedName name="CEMENTO">#REF!</definedName>
    <definedName name="CENEFAMALLA">#REF!</definedName>
    <definedName name="Cera_para_pisos">'[5]L. MAT.'!#REF!</definedName>
    <definedName name="CHEQUE3_4">#REF!</definedName>
    <definedName name="CIELORASOTOT">#REF!</definedName>
    <definedName name="CLOSETTOT">#REF!</definedName>
    <definedName name="Codos_PVC_3">'[5]L. MAT.'!#REF!</definedName>
    <definedName name="coe">#REF!</definedName>
    <definedName name="COLAMARRE2">#REF!</definedName>
    <definedName name="colapyo">#REF!</definedName>
    <definedName name="COLUMNA20X20">#REF!</definedName>
    <definedName name="COLUMNAS20X30">#REF!</definedName>
    <definedName name="CONCRE124">#REF!</definedName>
    <definedName name="CONCRE3">#REF!</definedName>
    <definedName name="concreto">#REF!</definedName>
    <definedName name="CONCRETO0_05">#REF!</definedName>
    <definedName name="CONDUCCION">#REF!</definedName>
    <definedName name="CUADRI1">#REF!</definedName>
    <definedName name="CUADRI2">#REF!</definedName>
    <definedName name="CUADRI3">#REF!</definedName>
    <definedName name="CUADRI4">#REF!</definedName>
    <definedName name="CUADRI5">#REF!</definedName>
    <definedName name="CUADRI6">#REF!</definedName>
    <definedName name="CUADRI7">#REF!</definedName>
    <definedName name="CUADRI9">#REF!</definedName>
    <definedName name="CUADRO">#N/A</definedName>
    <definedName name="CUBIERTATOTAL">#REF!</definedName>
    <definedName name="DASASA">'[8]Presupuesto 2003'!#REF!</definedName>
    <definedName name="DATOS">#REF!</definedName>
    <definedName name="ddddd">#REF!</definedName>
    <definedName name="DESCAPOTOT">#REF!</definedName>
    <definedName name="DINTELES">#REF!</definedName>
    <definedName name="DotA">#REF!</definedName>
    <definedName name="DUCHATAYRONATOT">#REF!</definedName>
    <definedName name="E">#REF!</definedName>
    <definedName name="eeee">#REF!</definedName>
    <definedName name="ELEMENVERT">#REF!</definedName>
    <definedName name="ENCHAP11">#REF!</definedName>
    <definedName name="ENCHAP20">#REF!</definedName>
    <definedName name="ENCHAPBAÑO">#REF!</definedName>
    <definedName name="ENCHAPLABOR">#REF!</definedName>
    <definedName name="ENCHAPTABLETA">#REF!</definedName>
    <definedName name="ESCALERA">#REF!</definedName>
    <definedName name="ESMALTMADETOT">#REF!</definedName>
    <definedName name="fdf">#REF!</definedName>
    <definedName name="FORMACOL">#REF!</definedName>
    <definedName name="FORMALOSA">#REF!</definedName>
    <definedName name="FORMAV">#REF!</definedName>
    <definedName name="FORMAVIGACIMIEN">#REF!</definedName>
    <definedName name="FORMAZAPATA">#REF!</definedName>
    <definedName name="GRANIPLAST">#REF!</definedName>
    <definedName name="H">[9]FINANZAS!#REF!</definedName>
    <definedName name="HORAA">#REF!</definedName>
    <definedName name="I">'[7]Presupuesto 2003'!$J$1</definedName>
    <definedName name="II">#REF!</definedName>
    <definedName name="III">#REF!</definedName>
    <definedName name="IMPER">#REF!</definedName>
    <definedName name="INCRNOVATOT">#REF!</definedName>
    <definedName name="INDEX">'[7]Presupuesto 2003'!#REF!</definedName>
    <definedName name="Index.">'[7]Presupuesto 2003'!#REF!</definedName>
    <definedName name="INDEXa">'[7]Presupuesto 2003'!#REF!</definedName>
    <definedName name="INDEXACIÓN">'[7]Presupuesto 2003'!#REF!</definedName>
    <definedName name="Instalación_TM_incluye15Breake">'[5]L. MAT.'!#REF!</definedName>
    <definedName name="IT">#REF!</definedName>
    <definedName name="j" hidden="1">'[10]Datos-Gráfica'!#REF!</definedName>
    <definedName name="JAPF">#REF!</definedName>
    <definedName name="José">#REF!</definedName>
    <definedName name="jqm">#REF!</definedName>
    <definedName name="ka">#REF!</definedName>
    <definedName name="Ki">#REF!</definedName>
    <definedName name="kkkk">[11]Lagunas!#REF!</definedName>
    <definedName name="LAMPARATOT">#REF!</definedName>
    <definedName name="LAVAB">#REF!</definedName>
    <definedName name="LAVABLA">#REF!</definedName>
    <definedName name="LAVANOVATOT">#REF!</definedName>
    <definedName name="LAVAPLATOT">#REF!</definedName>
    <definedName name="LEVANTE10">#REF!</definedName>
    <definedName name="LEVANTE20">#REF!</definedName>
    <definedName name="LISTON2">#REF!</definedName>
    <definedName name="LISTON4">#REF!</definedName>
    <definedName name="LLAVE1_2">#REF!</definedName>
    <definedName name="LLAVE3_4TOT">#REF!</definedName>
    <definedName name="LLAVEMANGUETOT">#REF!</definedName>
    <definedName name="LODOS2">'[8]Presupuesto 2003'!#REF!</definedName>
    <definedName name="mama" hidden="1">'[12]Datos-Gráfica-Apartada'!#REF!</definedName>
    <definedName name="MANGLE">#REF!</definedName>
    <definedName name="maxdeficit">#REF!</definedName>
    <definedName name="MESONGRANITO">#REF!</definedName>
    <definedName name="MEZCLA">#REF!</definedName>
    <definedName name="min">#REF!</definedName>
    <definedName name="MORTERO4">#REF!</definedName>
    <definedName name="MORTERO5">#REF!</definedName>
    <definedName name="MUEBLEINFTOT">#REF!</definedName>
    <definedName name="O">#REF!</definedName>
    <definedName name="obc">#REF!</definedName>
    <definedName name="P">#REF!</definedName>
    <definedName name="PAÑETE">#REF!</definedName>
    <definedName name="PAVIMENTO">#REF!</definedName>
    <definedName name="PEGANTE">#REF!</definedName>
    <definedName name="Pegante_PVC">'[5]L. MAT.'!#REF!</definedName>
    <definedName name="PERGOLA">#REF!</definedName>
    <definedName name="PeriodoD">#REF!</definedName>
    <definedName name="PISOTABLON">#REF!</definedName>
    <definedName name="PLACAENTREPISO">#REF!</definedName>
    <definedName name="PLACAMESON">#REF!</definedName>
    <definedName name="Placas_.9x.9_Azul_labrador">'[5]L. MAT.'!#REF!</definedName>
    <definedName name="Poblacion">#REF!</definedName>
    <definedName name="POYOS">#REF!</definedName>
    <definedName name="pq">[6]Lagunas!#REF!</definedName>
    <definedName name="Prestaciones_sociales">[5]P.S.!$C$33</definedName>
    <definedName name="Presupuest">#REF!</definedName>
    <definedName name="Presupuesto">#REF!</definedName>
    <definedName name="PRINT_AREA">#N/A</definedName>
    <definedName name="PRINT_AREA_MI">#N/A</definedName>
    <definedName name="PRINT_TITLES">#N/A</definedName>
    <definedName name="PRINT_TITLES_MI">#N/A</definedName>
    <definedName name="PUERTA2">#REF!</definedName>
    <definedName name="PUERTALUMTOT">#REF!</definedName>
    <definedName name="PUERTAMADETOT">#REF!</definedName>
    <definedName name="PUERTMADECERRAT">#REF!</definedName>
    <definedName name="Pulidora">'[5]L. MAT.'!#REF!</definedName>
    <definedName name="PUNTILLA">#REF!</definedName>
    <definedName name="PUNTOHIDRA">#REF!</definedName>
    <definedName name="PUNTOSANIT">#REF!</definedName>
    <definedName name="q">#REF!</definedName>
    <definedName name="qm">#REF!</definedName>
    <definedName name="rata">#REF!</definedName>
    <definedName name="REDOBLON">#REF!</definedName>
    <definedName name="REJISOS2TOT">#REF!</definedName>
    <definedName name="RELLENO">#REF!</definedName>
    <definedName name="RELLENOALUV">#REF!</definedName>
    <definedName name="REMATE">#REF!</definedName>
    <definedName name="RETIROTOT">#REF!</definedName>
    <definedName name="RIEL">#REF!</definedName>
    <definedName name="SANIB">#REF!</definedName>
    <definedName name="SANIBLA">#REF!</definedName>
    <definedName name="SANITNOVATOT">#REF!</definedName>
    <definedName name="SOBRECIMIEN20">#REF!</definedName>
    <definedName name="T">#REF!</definedName>
    <definedName name="TABLA1.2.2">[4]A.P.U!#REF!</definedName>
    <definedName name="Tablero_trifásico_12_circuitos">'[5]L. MAT.'!#REF!</definedName>
    <definedName name="TABLETA">#REF!</definedName>
    <definedName name="TABLON">#REF!</definedName>
    <definedName name="Tanq">#REF!</definedName>
    <definedName name="TANQUEELEVATOT">#REF!</definedName>
    <definedName name="Tec_Adesivo">'[5]L. MAT.'!#REF!</definedName>
    <definedName name="TEJA6">#REF!</definedName>
    <definedName name="Títulos_a_imprimir_IM">[9]FINANZAS!#REF!</definedName>
    <definedName name="TOTALITEM1.1">[4]A.P.U!#REF!</definedName>
    <definedName name="TOTALITEM1.1.1">[4]A.P.U!#REF!</definedName>
    <definedName name="TOTALITEM1.1.2">[4]A.P.U!#REF!</definedName>
    <definedName name="TOTALITEM1.1.3">[4]A.P.U!#REF!</definedName>
    <definedName name="TOTALITEM1.1.4">[4]A.P.U!#REF!</definedName>
    <definedName name="TOTALITEM1.2.1">[4]A.P.U!#REF!</definedName>
    <definedName name="TOTALITEM1.2.2">[4]A.P.U!#REF!</definedName>
    <definedName name="TOTALITEM1.2.3">[4]A.P.U!#REF!</definedName>
    <definedName name="TOTALITEM1.2.4">[4]A.P.U!#REF!</definedName>
    <definedName name="TOTALITEM1.2.5">[4]A.P.U!#REF!</definedName>
    <definedName name="TOTALITEM1.2.6">[4]A.P.U!#REF!</definedName>
    <definedName name="TOTALITEM1.3.1">[4]A.P.U!#REF!</definedName>
    <definedName name="TOTALITEM1.4">[4]A.P.U!#REF!</definedName>
    <definedName name="TOTALITEM1.5">[4]A.P.U!#REF!</definedName>
    <definedName name="TOTALITEM1.6">[4]A.P.U!#REF!</definedName>
    <definedName name="TOTALITEM1.7">[4]A.P.U!#REF!</definedName>
    <definedName name="TOTALITEM1.8">[4]A.P.U!#REF!</definedName>
    <definedName name="TOTALITEM10.1">[4]A.P.U!#REF!</definedName>
    <definedName name="TOTALITEM11.1">[4]A.P.U!#REF!</definedName>
    <definedName name="TOTALITEM11.2">[4]A.P.U!#REF!</definedName>
    <definedName name="TOTALITEM11.3">[4]A.P.U!#REF!</definedName>
    <definedName name="TOTALITEM11.4">[4]A.P.U!#REF!</definedName>
    <definedName name="TOTALITEM11.5">[4]A.P.U!#REF!</definedName>
    <definedName name="TOTALITEM11.6">[4]A.P.U!#REF!</definedName>
    <definedName name="TOTALITEM12.1">[4]A.P.U!#REF!</definedName>
    <definedName name="TOTALITEM12.10">[4]A.P.U!#REF!</definedName>
    <definedName name="TOTALITEM12.2">[4]A.P.U!#REF!</definedName>
    <definedName name="TOTALITEM12.3">[4]A.P.U!#REF!</definedName>
    <definedName name="TOTALITEM12.4">[4]A.P.U!#REF!</definedName>
    <definedName name="TOTALITEM12.5">[4]A.P.U!#REF!</definedName>
    <definedName name="TOTALITEM12.6">[4]A.P.U!#REF!</definedName>
    <definedName name="TOTALITEM12.7">[4]A.P.U!#REF!</definedName>
    <definedName name="TOTALITEM12.8">[4]A.P.U!#REF!</definedName>
    <definedName name="TOTALITEM12.9">[4]A.P.U!#REF!</definedName>
    <definedName name="TOTALITEM13.1.1">[4]A.P.U!#REF!</definedName>
    <definedName name="TOTALITEM13.1.2">[4]A.P.U!#REF!</definedName>
    <definedName name="TOTALITEM13.1.3">[4]A.P.U!#REF!</definedName>
    <definedName name="TOTALITEM13.2.2">[4]A.P.U!#REF!</definedName>
    <definedName name="TOTALITEM14.2">[4]A.P.U!#REF!</definedName>
    <definedName name="TOTALITEM14.3">[4]A.P.U!#REF!</definedName>
    <definedName name="TOTALITEM14.4">[4]A.P.U!#REF!</definedName>
    <definedName name="TOTALITEM14.5">[4]A.P.U!#REF!</definedName>
    <definedName name="TOTALITEM14.6">[4]A.P.U!#REF!</definedName>
    <definedName name="TOTALITEM15">[4]A.P.U!#REF!</definedName>
    <definedName name="TOTALITEM16">[4]A.P.U!#REF!</definedName>
    <definedName name="TOTALITEM2.1">[4]A.P.U!#REF!</definedName>
    <definedName name="TOTALITEM2.10">[4]A.P.U!#REF!</definedName>
    <definedName name="TOTALITEM2.11.1">[4]A.P.U!#REF!</definedName>
    <definedName name="TOTALITEM2.11.2">[4]A.P.U!#REF!</definedName>
    <definedName name="TOTALITEM2.12.1">[4]A.P.U!#REF!</definedName>
    <definedName name="TOTALITEM2.2">[4]A.P.U!#REF!</definedName>
    <definedName name="TOTALITEM2.3">[4]A.P.U!#REF!</definedName>
    <definedName name="TOTALITEM2.4">[4]A.P.U!#REF!</definedName>
    <definedName name="TOTALITEM2.5">[4]A.P.U!#REF!</definedName>
    <definedName name="TOTALITEM2.6">[4]A.P.U!#REF!</definedName>
    <definedName name="TOTALITEM2.7">[4]A.P.U!#REF!</definedName>
    <definedName name="TOTALITEM3.1.1">[4]A.P.U!#REF!</definedName>
    <definedName name="TOTALITEM3.1.2">[4]A.P.U!#REF!</definedName>
    <definedName name="TOTALITEM3.2">[4]A.P.U!#REF!</definedName>
    <definedName name="TOTALITEM3.3">[4]A.P.U!#REF!</definedName>
    <definedName name="TOTALITEM3.4.1">[4]A.P.U!#REF!</definedName>
    <definedName name="TOTALITEM3.4.2">[4]A.P.U!#REF!</definedName>
    <definedName name="TOTALITEM3.4.3">[4]A.P.U!#REF!</definedName>
    <definedName name="TOTALITEM3.5.1">[4]A.P.U!#REF!</definedName>
    <definedName name="TOTALITEM3.5.2">[4]A.P.U!#REF!</definedName>
    <definedName name="TOTALITEM3.5.3">[4]A.P.U!#REF!</definedName>
    <definedName name="TOTALITEM4.1.2">[4]A.P.U!#REF!</definedName>
    <definedName name="TOTALITEM4.1.3">[4]A.P.U!#REF!</definedName>
    <definedName name="TOTALITEM4.1.4">[4]A.P.U!#REF!</definedName>
    <definedName name="TOTALITEM4.2">[4]A.P.U!#REF!</definedName>
    <definedName name="TOTALITEM4.3">[4]A.P.U!#REF!</definedName>
    <definedName name="TOTALITEM4.4">[4]A.P.U!#REF!</definedName>
    <definedName name="TOTALITEM4.5">[4]A.P.U!#REF!</definedName>
    <definedName name="TOTALITEM4.6">[4]A.P.U!#REF!</definedName>
    <definedName name="TOTALITEM5.1">[4]A.P.U!#REF!</definedName>
    <definedName name="TOTALITEM5.2">[4]A.P.U!#REF!</definedName>
    <definedName name="TOTALITEM5.3">[4]A.P.U!#REF!</definedName>
    <definedName name="TOTALITEM5.4">[4]A.P.U!#REF!</definedName>
    <definedName name="TOTALITEM6.1">[4]A.P.U!#REF!</definedName>
    <definedName name="TOTALITEM6.2">[4]A.P.U!#REF!</definedName>
    <definedName name="TOTALITEM6.3">[4]A.P.U!#REF!</definedName>
    <definedName name="TOTALITEM7.1">[4]A.P.U!#REF!</definedName>
    <definedName name="TOTALITEM7.2">[4]A.P.U!#REF!</definedName>
    <definedName name="TOTALITEM7.3">[4]A.P.U!#REF!</definedName>
    <definedName name="TOTALITEM7.4">[4]A.P.U!#REF!</definedName>
    <definedName name="TOTALITEM7.5">[4]A.P.U!#REF!</definedName>
    <definedName name="TOTALITEM8.1">[4]A.P.U!#REF!</definedName>
    <definedName name="TOTALITEM8.2">[4]A.P.U!#REF!</definedName>
    <definedName name="TOTALITEM8.3">[4]A.P.U!#REF!</definedName>
    <definedName name="TOTALITEM8.4">[4]A.P.U!#REF!</definedName>
    <definedName name="TOTALITEM8.5">[4]A.P.U!#REF!</definedName>
    <definedName name="TOTALITEM8.6">[4]A.P.U!#REF!</definedName>
    <definedName name="TOTALITEM8.7">[4]A.P.U!#REF!</definedName>
    <definedName name="TOTALITEM8.8">[4]A.P.U!#REF!</definedName>
    <definedName name="TOTALITEM9.1">[4]A.P.U!#REF!</definedName>
    <definedName name="TOTALITEM9.2">[4]A.P.U!#REF!</definedName>
    <definedName name="TOTALITEM9.3">[4]A.P.U!#REF!</definedName>
    <definedName name="TOTALITEM9.4">[4]A.P.U!#REF!</definedName>
    <definedName name="TOTALITEM9.5">[4]A.P.U!#REF!</definedName>
    <definedName name="TOTALITEM9.6">[4]A.P.U!#REF!</definedName>
    <definedName name="TOTALITEM9.7">[4]A.P.U!#REF!</definedName>
    <definedName name="TOTALITEM9.8">[4]A.P.U!#REF!</definedName>
    <definedName name="TOTALITEN1.2.4">[4]A.P.U!#REF!</definedName>
    <definedName name="TRAMPAGRASA">#REF!</definedName>
    <definedName name="TUBLLUV4">#REF!</definedName>
    <definedName name="TUBLLUVIA1.5TOT">#REF!</definedName>
    <definedName name="TUBLLUVIA4TOTAL">#REF!</definedName>
    <definedName name="TUBPRE1_2TOT">#REF!</definedName>
    <definedName name="TUBPRE3_4TOT">#REF!</definedName>
    <definedName name="TUBSANIT2">#REF!</definedName>
    <definedName name="TUBSANIT2TOTAL">#REF!</definedName>
    <definedName name="TUBSANIT4">#REF!</definedName>
    <definedName name="TUBSANIT4TOTAL">#REF!</definedName>
    <definedName name="U">#REF!</definedName>
    <definedName name="V">[9]FINANZAS!#REF!</definedName>
    <definedName name="VENTANATOT">#REF!</definedName>
    <definedName name="VIBRA">#REF!</definedName>
    <definedName name="VIGACI">#REF!</definedName>
    <definedName name="VIGASUPERIOR">#REF!</definedName>
    <definedName name="VIGAT30X30">#REF!</definedName>
    <definedName name="VIGAT45X30">#REF!</definedName>
    <definedName name="VINILOTOT">#REF!</definedName>
    <definedName name="VolTanqu">#REF!</definedName>
    <definedName name="Y">#REF!</definedName>
    <definedName name="yyy">#REF!</definedName>
    <definedName name="ZAPA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5" i="1" l="1"/>
  <c r="A287" i="1"/>
  <c r="A288" i="1" s="1"/>
  <c r="A289" i="1" s="1"/>
  <c r="A285" i="1"/>
  <c r="A81" i="1"/>
  <c r="A82" i="1" s="1"/>
  <c r="A78" i="1"/>
  <c r="A79" i="1" s="1"/>
  <c r="A80" i="1" s="1"/>
  <c r="A68" i="1"/>
  <c r="A66" i="1"/>
</calcChain>
</file>

<file path=xl/comments1.xml><?xml version="1.0" encoding="utf-8"?>
<comments xmlns="http://schemas.openxmlformats.org/spreadsheetml/2006/main">
  <authors>
    <author>lfleon</author>
  </authors>
  <commentList>
    <comment ref="E271" authorId="0" shapeId="0">
      <text>
        <r>
          <rPr>
            <b/>
            <sz val="9"/>
            <color indexed="81"/>
            <rFont val="Tahoma"/>
            <charset val="1"/>
          </rPr>
          <t>lfleon:</t>
        </r>
        <r>
          <rPr>
            <sz val="9"/>
            <color indexed="81"/>
            <rFont val="Tahoma"/>
            <charset val="1"/>
          </rPr>
          <t xml:space="preserve">
Revisado con ficha viabilización pág. 11.</t>
        </r>
      </text>
    </comment>
  </commentList>
</comments>
</file>

<file path=xl/sharedStrings.xml><?xml version="1.0" encoding="utf-8"?>
<sst xmlns="http://schemas.openxmlformats.org/spreadsheetml/2006/main" count="609" uniqueCount="262">
  <si>
    <t>PRESUPUESTO:OPTIMIZACIÓN DEL SISTEMA DE ACUEDUCTO DE LA CABECERA MUNICIPAL DE BOJAYÁ</t>
  </si>
  <si>
    <t>COMPONENTE OBRA CIVIL</t>
  </si>
  <si>
    <t>consecutivo</t>
  </si>
  <si>
    <t>ITEM</t>
  </si>
  <si>
    <t>DESCRIPCIÓN</t>
  </si>
  <si>
    <t>UNDIDAD</t>
  </si>
  <si>
    <t>CANT.</t>
  </si>
  <si>
    <t>VALOR UNITARIO</t>
  </si>
  <si>
    <t>VALOR TOTAL</t>
  </si>
  <si>
    <t>ADECUACION CAPTACIÓN</t>
  </si>
  <si>
    <t>Localización y replanteo</t>
  </si>
  <si>
    <t>M2</t>
  </si>
  <si>
    <t>Adecuación Rejilla (Según especificaciones de plano)</t>
  </si>
  <si>
    <t>UND</t>
  </si>
  <si>
    <t>CAJA DE DERIVACIÓN DE CAUDALES</t>
  </si>
  <si>
    <t xml:space="preserve">Excavaciones material común en las condiciones de humedad existentes,incluye control y extracción de derrumbes y bombeo si es necesario.  Profundidad de (0-2) </t>
  </si>
  <si>
    <t>M3</t>
  </si>
  <si>
    <t>Concreto Pobre (f'c = 140 kg/cm2) para solado</t>
  </si>
  <si>
    <t>Concreto Reforzado f'c = 245 kg/cm2.  Incluye impermeabilizante y formaleta.</t>
  </si>
  <si>
    <t>Corte y figuración de Acero de refuerzo yc = 420 MPa</t>
  </si>
  <si>
    <t>KG</t>
  </si>
  <si>
    <t xml:space="preserve">Válvula de compuerta Ø 10" </t>
  </si>
  <si>
    <t xml:space="preserve">Codo 90° PVC-P RDE 21 Ø 10" </t>
  </si>
  <si>
    <t xml:space="preserve">Codo 45°  PVC-P RDE 21 Ø 10" </t>
  </si>
  <si>
    <t xml:space="preserve">Tuberia PVC-P RDE 21 Ø 10" </t>
  </si>
  <si>
    <t>ML</t>
  </si>
  <si>
    <t>Tabique en lámina de acero inoxodable 3/16" 0,55m*0,65m</t>
  </si>
  <si>
    <t>Compuerta de madera 0,65m*0,80m</t>
  </si>
  <si>
    <t>Vertedero rectangular en lámina de aluminio e = 1/8" 0,60m*0,20m</t>
  </si>
  <si>
    <t>Vertedero rectangular en lámina de aluminio e = 1/8" 0,36m*0,20m</t>
  </si>
  <si>
    <t>Niple pasamuro de 10" (L - L) AC L = 0.50 Z = 0.15</t>
  </si>
  <si>
    <t>Cargue, retiro y botada de material a cualquier distancia</t>
  </si>
  <si>
    <t/>
  </si>
  <si>
    <t>DESARENADOR CICLONICO</t>
  </si>
  <si>
    <t>Brida PVC-P Ø 10" para acople de tubería en estructura en fibra de vidrio</t>
  </si>
  <si>
    <t xml:space="preserve">Unidad de desarenador ciclónico en fibra de vidrio según planos de diseño Ø mayor = 2 m, Ø menor = 1.40 m </t>
  </si>
  <si>
    <t>OBRA CIVIL ADECUACIÓN LINEA DE CONDUCCIÓN</t>
  </si>
  <si>
    <t xml:space="preserve">Localización y replanteo </t>
  </si>
  <si>
    <t>Excavación manual en roca</t>
  </si>
  <si>
    <t xml:space="preserve">Tuberia PVC-P (U.M) RDE 21 Ø 6" </t>
  </si>
  <si>
    <t>Tuberia HDPE ACUAFLEX Ø=6" PN 8 o similar</t>
  </si>
  <si>
    <t>Tuberia PVC-P RDE 21 Ø 4" (Evacuación válvulas de purga)</t>
  </si>
  <si>
    <t>Codo 45º Ø=6" (U.M.) R.D.E 21</t>
  </si>
  <si>
    <t>Codo 22 1/2 º Ø=6" (U.M.) R.D.E 21</t>
  </si>
  <si>
    <t>Codo 11 1/4º Ø=6" (U.M.) R.D.E 21</t>
  </si>
  <si>
    <t>Uniones de reparación Ø=6"</t>
  </si>
  <si>
    <t>Uniones de Construcción Ø=6"</t>
  </si>
  <si>
    <t>TEES EN HF Ø=6" x 4" (E. J.H P.V.C)</t>
  </si>
  <si>
    <t xml:space="preserve">Collar de derivacion EN HF Ø=6" x 1" </t>
  </si>
  <si>
    <t>Válvula de ventosa Ø=4" (doble cámara), incluye (2) niples Ø=4" (galvanizado) y una llave de compuerta de Ø=4"</t>
  </si>
  <si>
    <t>Válvula de purga Ø=3", con caperuza, vástago no ascendente (E. J.H P.V.C)</t>
  </si>
  <si>
    <t>Válvula de corte Ø=4", con caperuza, vástago no ascendente (E. J.H P.V.C)</t>
  </si>
  <si>
    <t>Suministro y Construcción de cajas en concreto para protección de válvulas de corte  Incluye tapa en concreto f´c = 210 kg/cm2 y su herraje.  H = 1.20 (Ver plano)</t>
  </si>
  <si>
    <t>Concreto reforzado f´c = 210 kg/cm2.  Para anclajes Incluye refuerzo de ser necesario</t>
  </si>
  <si>
    <t>Viaducto tipo cercha L = 28m</t>
  </si>
  <si>
    <t>Viaducto tipo cercha L = 23 m</t>
  </si>
  <si>
    <t>Viaducto tipo cercha L = 14 m</t>
  </si>
  <si>
    <t>Viaducto tipo cercha L = 12.5 m</t>
  </si>
  <si>
    <t>Viaducto tipo cercha L = 9.5 m</t>
  </si>
  <si>
    <t>Suministro y Construcción de cajas en bloque de concreto de (0.60x 0.60) m para protección de válvulas de ventosa.  Incluye tapa en concreto f´c = 210 kg/cm2 y su herraje.  H = 1.20 (Ver plano)</t>
  </si>
  <si>
    <t>Suministro y CONSTRUCCIÓN de cajas en concreto para protección de válvulas de purga  Incluye tapa en concreto f´c = 210 kg/cm2 y su herraje.  H = 1.20 (Ver plano)</t>
  </si>
  <si>
    <t xml:space="preserve">Lleno y compactación en capas no mayores de 0.20 m con material seleccionado de la misma excavación </t>
  </si>
  <si>
    <t xml:space="preserve">Llenos compactados en capas no mayores de 0.20 m con material de préstamo (arenilla o similar, previa aprobación de la interventoría). </t>
  </si>
  <si>
    <t>Cargue, acarreo y botada de material resultante de excavación</t>
  </si>
  <si>
    <t>PLANTA DE AGUA POTABLE</t>
  </si>
  <si>
    <t>CANAL DE ENTRADA</t>
  </si>
  <si>
    <t>Llenos compactados en capas no mayores de 0.20 m con material de préstamo (arenilla o similar, previa aprobación de la interventoría).</t>
  </si>
  <si>
    <t>Concreto Reforzado f'c = 245 kg/cm2 para losa de Soporte (incluye transporte, instalación, curado y formaleta)</t>
  </si>
  <si>
    <t xml:space="preserve">Canal de entrada en fibra de vidrio. Incluye: pozo de aquiatamiento (L= 0,7 m H=1,5 m), sistema de aforo y mezcla rápida (vertedero rectangular B=0,80 m; H=1,12 m) y sistema de repartición de caudales.  </t>
  </si>
  <si>
    <t>Corte y figuración de Acero de refuerzo yc = 420 Mpa (incluye instalación)</t>
  </si>
  <si>
    <t>Válvula de compuerta HD - JH Ø 10"</t>
  </si>
  <si>
    <t xml:space="preserve">Codo 90°  HD - JH Ø 10" </t>
  </si>
  <si>
    <t xml:space="preserve">Tubería HD - SCH 40 Ø 10" </t>
  </si>
  <si>
    <t xml:space="preserve">SISTEMA DE FLOCULACIÓN-SEDIMENTACIÓN </t>
  </si>
  <si>
    <t>Entresuelo en piedra D&lt;4"</t>
  </si>
  <si>
    <t xml:space="preserve">Corte, figuración e instalación de acero de refuerzo de 420 Mpa </t>
  </si>
  <si>
    <t>Panel de sedimentación L=1,2 m</t>
  </si>
  <si>
    <t>Estructura de fibra de Vidrio con tapas laterales. Flocuador sección 1 Ø=1,67m H=1,54 m.  Sección 2 Ø=1,99 m H=1,15m. Sección 3 Ø=1,2,24 m. Sedimentador Ø=2,79 m.</t>
  </si>
  <si>
    <t>Canto rodado 1"</t>
  </si>
  <si>
    <t xml:space="preserve">Tubería HD - SCH 40 Ø 8" </t>
  </si>
  <si>
    <t xml:space="preserve">Tubería Perforada HD - SCH 40 Ø 8" </t>
  </si>
  <si>
    <t xml:space="preserve">Tubería HD - SCH 40 Ø 4" </t>
  </si>
  <si>
    <t xml:space="preserve">Unión tipo Dresser Ø 8" </t>
  </si>
  <si>
    <t xml:space="preserve">Codo 90°  HD - JH Ø 8" </t>
  </si>
  <si>
    <t xml:space="preserve">Tee Doble HD - JH Ø 8"  </t>
  </si>
  <si>
    <t xml:space="preserve">Tee HD - JH Ø 8"  </t>
  </si>
  <si>
    <t xml:space="preserve">Brida ciega HD - JH Ø 8" </t>
  </si>
  <si>
    <t>Válvula de apertura y cierre rápido HD - JH Ø 8"</t>
  </si>
  <si>
    <t>Válvula de compuerta HD - JH Ø 8"</t>
  </si>
  <si>
    <t>SISTEMA DE FILTRACIÓN RÁPIDA DESCENDENTE CON UNIDADES AUTO-LAVANTES</t>
  </si>
  <si>
    <t>Concreto  f'c = 245kg/cm2 para losas de soporte de estructuras (incluye transporte, instalación, curado y formaleta)</t>
  </si>
  <si>
    <t>Corte, figuración e instalación de acero de refuerzo de 420 Mpa</t>
  </si>
  <si>
    <t>Grava de Soporte Para Filtros de la Planta de Potabilizacion (1/12"- 2")</t>
  </si>
  <si>
    <t>Arena industrial para filtro (TE=0,45) (CU=1,6)</t>
  </si>
  <si>
    <t>Antracita (TE=1,0) (CU=1,6)</t>
  </si>
  <si>
    <t>Estructura en fibra de vidrio para  filtro autolavante (Ø = 1.52 m, h = 2.80 m)</t>
  </si>
  <si>
    <t xml:space="preserve">Codo 90° HD - JH Ø 8" </t>
  </si>
  <si>
    <t xml:space="preserve">Tubería HD - SCH 40 Ø 6" </t>
  </si>
  <si>
    <t xml:space="preserve">Tubería Perforada HD - SCH 40 Ø 6" </t>
  </si>
  <si>
    <t xml:space="preserve">Unión tipo Dresser Ø 6" </t>
  </si>
  <si>
    <t xml:space="preserve">Tee doble HD - JH Ø 6"  </t>
  </si>
  <si>
    <t xml:space="preserve">Tee HD - JH Ø 6"  </t>
  </si>
  <si>
    <t xml:space="preserve">Brida ciega HD - JH Ø 6" </t>
  </si>
  <si>
    <t>Válvula de apertura y cierre rápido tipo mariposa HD - JH Ø 6"</t>
  </si>
  <si>
    <t>Válvula de apertura y cierre rápido tipo mariposa HD - JH Ø 8"</t>
  </si>
  <si>
    <t>RED DE ALCANTARILLADO AGUAS DE LAVADO DE LA PLANTA DE POTABILIZACIÓN</t>
  </si>
  <si>
    <t>Localización, replanteo y seguimiento</t>
  </si>
  <si>
    <t>Cargue, acarreo y botada de material sobrante a cualquier distancia.</t>
  </si>
  <si>
    <t>Entibado temporal</t>
  </si>
  <si>
    <t>Construcción cajas de empalme de 0,8 x 0,8 x 0,80 m. Incluye tapa con herraje, losa y cañuelas</t>
  </si>
  <si>
    <t>Concreto (f´c = 245kg/cm2)  para canal de descarga y cabezote</t>
  </si>
  <si>
    <t xml:space="preserve">Codo 90° Radio Corto HD - JH Ø 8" </t>
  </si>
  <si>
    <t>Tubería PVC-Sanitaria 8"</t>
  </si>
  <si>
    <t>SISTEMA DE DESHIDRATACIÓN DE LODOS</t>
  </si>
  <si>
    <t xml:space="preserve">Localización inicial y replanteo </t>
  </si>
  <si>
    <t>Descapote (Pastos y suelo orgánico)</t>
  </si>
  <si>
    <t>Cargue, retiro y botada de material de excavación.</t>
  </si>
  <si>
    <t>Concreto de 245 kg/cm2  para losas de soporte de estructuras en fibra de vidrio (incluye formaleteria, impermeable)</t>
  </si>
  <si>
    <t>Caja de empalme de 0,80 x 0,80 en concreto 245 kg/cm2</t>
  </si>
  <si>
    <t>Estructura para lechos de secado de lodos. Ø  2.0 m de y H = 0,50 m.</t>
  </si>
  <si>
    <t>Estructura en fibra de vidrio para espesamiento de lodos de fondo troncocónico.  Ø  3.0 m y H = 5,5m.</t>
  </si>
  <si>
    <t xml:space="preserve">Techos en teja de barro, madera en abarco, fieltro y tablilla en pino </t>
  </si>
  <si>
    <t xml:space="preserve">M2 </t>
  </si>
  <si>
    <t>Refuerzo en acero 420 Mpa para losas de soporte de estructuras en fibra de vidrio.</t>
  </si>
  <si>
    <t xml:space="preserve">Tubería Perforada HD - SCH 40 Ø 4" </t>
  </si>
  <si>
    <t xml:space="preserve">Codo 90°  HD - JH Ø 4" </t>
  </si>
  <si>
    <t xml:space="preserve">Codo 45° HD - JH Ø 4" </t>
  </si>
  <si>
    <t xml:space="preserve">Tee HD - JH Ø 4"  </t>
  </si>
  <si>
    <t xml:space="preserve">Brida ciega HD - JH Ø 4" </t>
  </si>
  <si>
    <t>Válvula de bola de 4" bridada</t>
  </si>
  <si>
    <t>SISTEMA DE TANQUES ALMACENAMIENTO</t>
  </si>
  <si>
    <t>Excavaciones material común en las condiciones de humedad existentes, incluye control y extracción de derrumbes y bombeo si es necesario.  Profundidad de (0-2)m</t>
  </si>
  <si>
    <t xml:space="preserve">Limpieza, Pintura y capa de refuerzo para los tanques de almacenamiento existentes </t>
  </si>
  <si>
    <t>Brida PVC-P 6"</t>
  </si>
  <si>
    <t xml:space="preserve">Codo 90°  PVC-P RDE 21 Ø 6" </t>
  </si>
  <si>
    <t xml:space="preserve">Codo 90°  PVC-P RDE 21 Ø 8" </t>
  </si>
  <si>
    <t xml:space="preserve">Tuberia PVC-P RDE 21 Ø 6" </t>
  </si>
  <si>
    <t xml:space="preserve">Tuberia PVC-P RDE 21 Ø 8" </t>
  </si>
  <si>
    <t xml:space="preserve">Unión PVC-P RDE 21 Ø 6" </t>
  </si>
  <si>
    <t xml:space="preserve">Unión PVC-P RDE 21 Ø 8" </t>
  </si>
  <si>
    <t xml:space="preserve">Tee PVC-P RDE 21 Ø 6"  </t>
  </si>
  <si>
    <t xml:space="preserve">Tee PVC-P RDE 21 Ø 8"  </t>
  </si>
  <si>
    <t xml:space="preserve">Tapón PVC-P RDE 21 Ø 8" </t>
  </si>
  <si>
    <t>Válvula de apertura y cierre rápido tipo mariposa Ø 6"</t>
  </si>
  <si>
    <t>Válvula de apertura y cierre rápido tipo mariposa Ø 8"</t>
  </si>
  <si>
    <t>Cargue, retiro y botada de material a cualquier distancia.</t>
  </si>
  <si>
    <t>CASETA DE OPERACIÓN</t>
  </si>
  <si>
    <t>Entresuelo en piedra e=0.20</t>
  </si>
  <si>
    <t>Zapata  en concreto de f'c= 245 kgf/cm2</t>
  </si>
  <si>
    <t>Viga de amarre en concreto de f'c=  245 kgf/cm2 de 30 x30 cm .</t>
  </si>
  <si>
    <t>Columna en concreto de f'c=245 Kg/cm2 de 20 x 20 cm incluye mano de obra, vibrado, curado y formaleta</t>
  </si>
  <si>
    <t>Suministro, corte, figuración e instalación de acero de refuerzo de 420 MPa</t>
  </si>
  <si>
    <t>Muro en Adobe caravista de 9x14x29 Ranurado por ambas caras lavado y con hidrófugo, incluye develas en las esquinas.</t>
  </si>
  <si>
    <t xml:space="preserve">Techos en teja de barro, madera en abarco,fieltro  y tablilla en pino </t>
  </si>
  <si>
    <t>Pisos en baldosa  industrial  color roja de 30 x30 cm</t>
  </si>
  <si>
    <t>Puertas de 2,10x1 en madera de cedro, incluye chapa,  marco de abarco y pintura</t>
  </si>
  <si>
    <t>Puertas de 2,10x0,65 en madera de cedro, incluye chapa,  marco de abarco y pintura</t>
  </si>
  <si>
    <t>Ventana en marco de aluminio cuerpo fijo de 1,20x1,20 incluye vidrios</t>
  </si>
  <si>
    <t>Ventana en marco de aluminio cuerpo fijo de 0,60x0,50 incluye vidrios</t>
  </si>
  <si>
    <t>Mesón enchapado en baldosín blanco 3,0x0,85 cajoneras en roble</t>
  </si>
  <si>
    <t>Lava platos en aluminio, incluye abasto grival con válvula giratoria</t>
  </si>
  <si>
    <t>Inodoro tanque de 8 litros clase económico, incluye abasto grival</t>
  </si>
  <si>
    <t>Lavamanos clase económico, incluye abasto grival</t>
  </si>
  <si>
    <t>Enchape de baño en baldosín</t>
  </si>
  <si>
    <t>Ducha Grival</t>
  </si>
  <si>
    <t>Bocas de abasto</t>
  </si>
  <si>
    <t xml:space="preserve">Bocas de Alcantarillado </t>
  </si>
  <si>
    <t xml:space="preserve">Casilleros </t>
  </si>
  <si>
    <t>EQUIPOS ELECTROMECANICOS PARA ESTACION DE BOMBEO</t>
  </si>
  <si>
    <t>Electrobomba sumergible tipo lapicero en acero inoxidable para 333,33 GPM de 15 HP</t>
  </si>
  <si>
    <t>Planta Eléctrica 
Potencia Nominal en Régimen STANDBY 44/55 (KW/KVA)
Potencia Nominal en Régimen PRIME 36/46 (KW/KVA)
Tensión de operación (3pi):220/127V P
Tablero de control Análogo
Motor: Deutz W eichai, modelo TD226B-3D
Geerador: Martahon, modelo MP-40-4
Temperatura de refrigeración: 40°C
Temperatura máxima del generador: 150°C
Velocidad/frecuencia: 1800RPM/60Hz
Factor de Potencia: 0.8
Fases:3
INCLUYE:
Amortiguadores de vibración tipo disco
Auto Excitado
Baterías, rack y cables
Cargador de baterías
Flexible y silenciador tipo INDUSTRIAL
Garantía Básica - 1 años / 1500h
Tarjeta de Arranque Automático
Gobernador mecánico
Protocolo de pruebas
Tanque de combustible en la base
Breaker de protección y maniobra</t>
  </si>
  <si>
    <t xml:space="preserve">Codo A.C 90º  Ø10" U.M </t>
  </si>
  <si>
    <t>Codo A.C 45º  Ø 10" U.M</t>
  </si>
  <si>
    <t>Yee doble Ø 10" U.M</t>
  </si>
  <si>
    <t>Buje A.C Ø 8" x 6"</t>
  </si>
  <si>
    <t>Buje A.C Ø 10" x 6"</t>
  </si>
  <si>
    <t>Válvula de retencion TC o cheque  Ø 10"</t>
  </si>
  <si>
    <t>Tee doble A.C Ø 10"</t>
  </si>
  <si>
    <t>Tuberia PVCP (U.M) Ø10"</t>
  </si>
  <si>
    <t>Suministro e instalacion de armario electrico tipo ML integrado con dispositivos de control de bombeo con capacidad de alojar los siguientes elementos: 2 interruptores de 150 amp industriales, conmutador tripolar para acionamiento de transferencia manual de 250 amp con palanca de accionamiento,1 interruptor de 3x60amp, 1 interruptor de 2x20amp, 1 interruptor de 2x30amp, 6 interruptores de 1x20amp, 3 guarda motores, 3 contactores, dispositivos de control manual, pilotos de señalizacion, marcacion y demas elementos necesarios para suadecuado funcionamiento. armario construido con grado de hermeticidad IP55 color RAL 7035.</t>
  </si>
  <si>
    <t xml:space="preserve">Suministro e instalacion de tablero monofasico de 8 ctos, incluye interruptores.
</t>
  </si>
  <si>
    <t>Suministro e instalacion de cajas 50x50 (RS3-001), incluye material de playa.</t>
  </si>
  <si>
    <t>Suministro e instalacion de alimentador en 3xn°3/0+1xn°2/0+1xn°2 thhn</t>
  </si>
  <si>
    <t>Suministro e instalacion de alimentadores para sistema de bombeo en 4xn°6 thhn.</t>
  </si>
  <si>
    <t xml:space="preserve">Suministro e instalacion de tuberia pvc de 2", incluye conectores tipo campana, curvas y demas accesorios para su adecuado funcionamiento. </t>
  </si>
  <si>
    <t xml:space="preserve">Suministro e instalacion de tuberia pvc de 1", incluye conectores tipo campana y demas elementos necesarias para su adecuado funconamiento. </t>
  </si>
  <si>
    <t>Suministro e instalacion de luminarias hermeticas de 2x32 w.</t>
  </si>
  <si>
    <t>Suministro e instalacion de salida para luminaria en tuberia emt de 3/4" incluye accesorios, cable , cajas y demas elementos para su correcto funcionamiento.</t>
  </si>
  <si>
    <t>Suministro e instalacion de salida para tomacorriente 120vac en tuberia emt de 3/4" incluye accesorios, cable , cajas y demas elementos para su correcto funcionamiento.</t>
  </si>
  <si>
    <t>Suministro e instalacion de salida para interruptor en tuberia emt de 3/4" incluye accesorios, cable , cajas y demas elementos para su correcto funcionamiento.</t>
  </si>
  <si>
    <t>Suministro e instalacion de salida para tomacorriente 220vac en tuberia emt de 3/4" incluye accesorios, cable , cajas y demas elementos para su correcto funcionamiento.</t>
  </si>
  <si>
    <t>Manómetro</t>
  </si>
  <si>
    <t>Macromedidor</t>
  </si>
  <si>
    <t>LOSA ELEVADA TANQUES DE DISTRIBUCIÓN</t>
  </si>
  <si>
    <t>Escalera en hierro galvanizado. 0.70 m de ancho con peldaños cada 0.30 m.</t>
  </si>
  <si>
    <t>Tubería PVC 4" RDE 21 impulsión</t>
  </si>
  <si>
    <t>Tubería PVC 6" RDE 21 impulsión</t>
  </si>
  <si>
    <t>Codo 90° de 4" PVCP</t>
  </si>
  <si>
    <t>Tee Ø 4" PVCP</t>
  </si>
  <si>
    <t>Válvula de compuerta Ø 4"</t>
  </si>
  <si>
    <t>Reducción de Ø 6 - 4" pvc-p</t>
  </si>
  <si>
    <t>Reducción de Ø 8 - 6" pvc-p</t>
  </si>
  <si>
    <t>Concreto 245 para losa de cimetación</t>
  </si>
  <si>
    <t xml:space="preserve">Columna concreto 245 kg/cm2 </t>
  </si>
  <si>
    <t xml:space="preserve">Concreto 245 kg/cm 2 para vigas </t>
  </si>
  <si>
    <t>Concreto 245 kg.cm2 losa e= 0.4 para losa superior</t>
  </si>
  <si>
    <t>Despiece acero losa fundación</t>
  </si>
  <si>
    <t>Despiece Vigas Nv 1</t>
  </si>
  <si>
    <t>Despiece Vigas Nv 2</t>
  </si>
  <si>
    <t>Despiece Columnas</t>
  </si>
  <si>
    <t>Despiece Viguetas losa Nv 2 Nervio 1</t>
  </si>
  <si>
    <t>Despiece Viguetas losa Nv 2 Nervio 2</t>
  </si>
  <si>
    <t>Despiece Parrilla losa Nv 2</t>
  </si>
  <si>
    <t>OBRA CIVIL REDES DE DISTRIBUCIÓN</t>
  </si>
  <si>
    <t>Corte, Rotura y retiro de pavimento (rígido)</t>
  </si>
  <si>
    <t>Construcción de pavimento rígido</t>
  </si>
  <si>
    <t>Excavación en roca a cualquier profundidad</t>
  </si>
  <si>
    <t>Llenos compactados con material de la excavación; D &gt; 90% P.M.</t>
  </si>
  <si>
    <t>Llenos compactados con material de préstamo</t>
  </si>
  <si>
    <t>Cargue, retiro y botada de material sobrante de la excavación</t>
  </si>
  <si>
    <t xml:space="preserve">Tuberia PVC P 8" RDE 21 </t>
  </si>
  <si>
    <t>Tuberia PVC P 4" RDE 21</t>
  </si>
  <si>
    <t>Tuberia PVC P 6" RDE 21</t>
  </si>
  <si>
    <t>Brida de 8" PVCP</t>
  </si>
  <si>
    <t>Codo 90° de 8" PVCP</t>
  </si>
  <si>
    <t>Codo 45° de 8" PVCP</t>
  </si>
  <si>
    <t>Codo 22.5° de 8" PVCP</t>
  </si>
  <si>
    <t>Codo 11.25° de 8" PVCP</t>
  </si>
  <si>
    <t>Codo 45° de 4" PVCP</t>
  </si>
  <si>
    <t>Codo 90° de 6" PVCP</t>
  </si>
  <si>
    <t>Codo 45° de 6" PVCP</t>
  </si>
  <si>
    <t>Tee Ø 8" PVCP</t>
  </si>
  <si>
    <t>Tee Ø 6" PVCP</t>
  </si>
  <si>
    <t>Tee de reduccion Ø 8 x 6" pvc-p</t>
  </si>
  <si>
    <t>Tee de reduccion Ø 4 x 3" pvc-p</t>
  </si>
  <si>
    <t>Reduccion- Buje Ø 8 x 6" pvc-p</t>
  </si>
  <si>
    <t>Reduccion- Buje Ø 6 x 4" pvc-p</t>
  </si>
  <si>
    <t>Reduccion- Buje Ø 4 x 3" pvc-p</t>
  </si>
  <si>
    <t>Union de construccion Ø8" pvc-p</t>
  </si>
  <si>
    <t>Union de reparacion Ø8" pvc-p</t>
  </si>
  <si>
    <t>Union de construccion Ø4" pvc-p</t>
  </si>
  <si>
    <t>Union de reparacion Ø4" pvc-p</t>
  </si>
  <si>
    <t>Union de construccion Ø6" pvc-p</t>
  </si>
  <si>
    <t>Union de reparacion Ø6" pvc-p</t>
  </si>
  <si>
    <t>Caja y tapas para domiciliaria de acuerdo a especificaciones de los planos de diseño</t>
  </si>
  <si>
    <t>Base granular en triturado, para apoyo de tubería e=0,20m</t>
  </si>
  <si>
    <t>Domiciliaria incluye collar de derivacion, registro de incorporación, adaptador macho PF+UAD, tuberia PF+UAD, registro de corte, micromedidor, racor,  tuercas, registro de rueda, tuberia PF codo de 90 PF,tapón</t>
  </si>
  <si>
    <t xml:space="preserve">TOTAL COSTO DIRECTO OBRA CIVIL : </t>
  </si>
  <si>
    <t xml:space="preserve"> PRESUPUESTO ESTIMADO OBRA CIVIL : </t>
  </si>
  <si>
    <t>COMPONENTE SUMINISTROS</t>
  </si>
  <si>
    <t>PLANTA DE TRATAMIENTO DE AGUA POTABLE</t>
  </si>
  <si>
    <t>SUMINISTRO LINEA DE CONDUCCION</t>
  </si>
  <si>
    <t>ML.</t>
  </si>
  <si>
    <t>SUMINISTRO REDES DE DISTRIBUCION</t>
  </si>
  <si>
    <t xml:space="preserve">TOTAL COSTO DIRECTO SUMINISTROS : </t>
  </si>
  <si>
    <t xml:space="preserve"> PRESUPUESTO ESTIMADO SUMINISTRO : </t>
  </si>
  <si>
    <t>TOTAL PRESUPUESTO ESTIMADO:  (OBRA CIVIL + SUMINISTROS)</t>
  </si>
  <si>
    <t>UN</t>
  </si>
  <si>
    <t>AIU:</t>
  </si>
  <si>
    <t xml:space="preserve">ADMINISTRACIÓN: </t>
  </si>
  <si>
    <t xml:space="preserve">IVA SOBRE LA UTILIDAD </t>
  </si>
  <si>
    <r>
      <t xml:space="preserve">(19%) </t>
    </r>
    <r>
      <rPr>
        <b/>
        <strike/>
        <sz val="11"/>
        <rFont val="Arial Narrow"/>
        <family val="2"/>
      </rPr>
      <t>(16%)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</si>
</sst>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&quot;$&quot;\ #,##0.00"/>
    <numFmt numFmtId="165" formatCode="0.00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indexed="8"/>
      <name val="Calibri"/>
      <family val="2"/>
    </font>
    <font>
      <sz val="11"/>
      <color theme="0"/>
      <name val="Arial"/>
      <family val="2"/>
    </font>
    <font>
      <sz val="10"/>
      <name val="Courier"/>
      <family val="3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trike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8" fillId="0" borderId="0"/>
    <xf numFmtId="165" fontId="10" fillId="0" borderId="0"/>
    <xf numFmtId="44" fontId="10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2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textRotation="90" wrapText="1"/>
    </xf>
    <xf numFmtId="0" fontId="6" fillId="4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4" fontId="6" fillId="4" borderId="5" xfId="2" applyNumberFormat="1" applyFont="1" applyFill="1" applyBorder="1" applyAlignment="1">
      <alignment horizontal="center" vertical="center" wrapText="1"/>
    </xf>
    <xf numFmtId="164" fontId="6" fillId="4" borderId="5" xfId="2" applyNumberFormat="1" applyFont="1" applyFill="1" applyBorder="1" applyAlignment="1">
      <alignment horizontal="center" vertical="center" wrapText="1"/>
    </xf>
    <xf numFmtId="1" fontId="6" fillId="5" borderId="9" xfId="2" applyNumberFormat="1" applyFont="1" applyFill="1" applyBorder="1" applyAlignment="1">
      <alignment horizontal="center" vertical="center" wrapText="1"/>
    </xf>
    <xf numFmtId="1" fontId="6" fillId="5" borderId="5" xfId="2" applyNumberFormat="1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left" vertical="center" wrapText="1"/>
    </xf>
    <xf numFmtId="0" fontId="4" fillId="5" borderId="5" xfId="2" applyFont="1" applyFill="1" applyBorder="1" applyAlignment="1">
      <alignment horizontal="center" vertical="center" wrapText="1"/>
    </xf>
    <xf numFmtId="4" fontId="4" fillId="5" borderId="5" xfId="2" applyNumberFormat="1" applyFont="1" applyFill="1" applyBorder="1" applyAlignment="1">
      <alignment horizontal="center" vertical="center" wrapText="1"/>
    </xf>
    <xf numFmtId="1" fontId="6" fillId="0" borderId="10" xfId="2" applyNumberFormat="1" applyFont="1" applyFill="1" applyBorder="1" applyAlignment="1">
      <alignment horizontal="center" vertical="center" wrapText="1"/>
    </xf>
    <xf numFmtId="2" fontId="4" fillId="4" borderId="5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4" borderId="5" xfId="2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 wrapText="1"/>
    </xf>
    <xf numFmtId="0" fontId="6" fillId="7" borderId="10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1" fontId="6" fillId="7" borderId="10" xfId="2" applyNumberFormat="1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1" fontId="6" fillId="0" borderId="11" xfId="2" applyNumberFormat="1" applyFont="1" applyFill="1" applyBorder="1" applyAlignment="1">
      <alignment horizontal="center" vertical="center" wrapText="1"/>
    </xf>
    <xf numFmtId="1" fontId="6" fillId="5" borderId="11" xfId="2" applyNumberFormat="1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left" vertical="center" wrapText="1"/>
    </xf>
    <xf numFmtId="4" fontId="4" fillId="0" borderId="5" xfId="3" applyNumberFormat="1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1" fontId="6" fillId="0" borderId="7" xfId="3" applyNumberFormat="1" applyFont="1" applyFill="1" applyBorder="1" applyAlignment="1">
      <alignment horizontal="center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1" fontId="6" fillId="0" borderId="8" xfId="3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7" borderId="5" xfId="2" applyFont="1" applyFill="1" applyBorder="1" applyAlignment="1">
      <alignment horizontal="center" vertical="center" wrapText="1"/>
    </xf>
    <xf numFmtId="0" fontId="6" fillId="7" borderId="5" xfId="2" applyFont="1" applyFill="1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4" fontId="4" fillId="7" borderId="5" xfId="2" applyNumberFormat="1" applyFont="1" applyFill="1" applyBorder="1" applyAlignment="1">
      <alignment horizontal="center" vertical="center" wrapText="1"/>
    </xf>
    <xf numFmtId="1" fontId="6" fillId="0" borderId="10" xfId="3" applyNumberFormat="1" applyFont="1" applyFill="1" applyBorder="1" applyAlignment="1">
      <alignment horizontal="center" vertical="center" wrapText="1"/>
    </xf>
    <xf numFmtId="1" fontId="6" fillId="0" borderId="11" xfId="3" applyNumberFormat="1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4" fontId="6" fillId="5" borderId="5" xfId="2" applyNumberFormat="1" applyFont="1" applyFill="1" applyBorder="1" applyAlignment="1">
      <alignment horizontal="center" vertical="center" wrapText="1"/>
    </xf>
    <xf numFmtId="1" fontId="6" fillId="6" borderId="10" xfId="3" applyNumberFormat="1" applyFont="1" applyFill="1" applyBorder="1" applyAlignment="1">
      <alignment horizontal="center" vertical="center" wrapText="1"/>
    </xf>
    <xf numFmtId="1" fontId="6" fillId="4" borderId="10" xfId="2" applyNumberFormat="1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12" xfId="4" applyFont="1" applyFill="1" applyBorder="1" applyAlignment="1" applyProtection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right" vertical="center" wrapText="1"/>
    </xf>
    <xf numFmtId="0" fontId="6" fillId="0" borderId="11" xfId="2" applyFont="1" applyBorder="1" applyAlignment="1">
      <alignment horizontal="center" vertical="center" wrapText="1"/>
    </xf>
    <xf numFmtId="0" fontId="9" fillId="0" borderId="5" xfId="4" applyFont="1" applyFill="1" applyBorder="1" applyAlignment="1" applyProtection="1">
      <alignment horizontal="center" vertical="center" wrapText="1"/>
    </xf>
    <xf numFmtId="0" fontId="9" fillId="0" borderId="2" xfId="4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horizontal="right" vertical="center" wrapText="1"/>
    </xf>
    <xf numFmtId="4" fontId="11" fillId="0" borderId="0" xfId="5" applyNumberFormat="1" applyFont="1" applyFill="1" applyBorder="1" applyAlignment="1" applyProtection="1">
      <alignment horizontal="right" vertical="center" wrapText="1"/>
    </xf>
    <xf numFmtId="164" fontId="11" fillId="0" borderId="0" xfId="5" applyNumberFormat="1" applyFont="1" applyFill="1" applyBorder="1" applyAlignment="1" applyProtection="1">
      <alignment horizontal="right" vertical="center" wrapText="1"/>
    </xf>
    <xf numFmtId="164" fontId="11" fillId="0" borderId="0" xfId="5" applyNumberFormat="1" applyFont="1" applyFill="1" applyBorder="1" applyAlignment="1" applyProtection="1">
      <alignment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164" fontId="4" fillId="4" borderId="8" xfId="2" applyNumberFormat="1" applyFont="1" applyFill="1" applyBorder="1" applyAlignment="1">
      <alignment horizontal="right" vertical="center" wrapText="1"/>
    </xf>
    <xf numFmtId="164" fontId="14" fillId="4" borderId="0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 wrapText="1"/>
    </xf>
    <xf numFmtId="4" fontId="4" fillId="4" borderId="0" xfId="2" applyNumberFormat="1" applyFont="1" applyFill="1" applyBorder="1" applyAlignment="1">
      <alignment horizontal="center" vertical="center" wrapText="1"/>
    </xf>
    <xf numFmtId="164" fontId="6" fillId="5" borderId="5" xfId="2" applyNumberFormat="1" applyFont="1" applyFill="1" applyBorder="1" applyAlignment="1" applyProtection="1">
      <alignment horizontal="right" vertical="center" wrapText="1"/>
      <protection locked="0"/>
    </xf>
    <xf numFmtId="164" fontId="4" fillId="4" borderId="5" xfId="2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2" applyNumberFormat="1" applyFont="1" applyFill="1" applyBorder="1" applyAlignment="1" applyProtection="1">
      <alignment horizontal="right" vertical="center" wrapText="1"/>
      <protection locked="0"/>
    </xf>
    <xf numFmtId="164" fontId="6" fillId="7" borderId="5" xfId="2" applyNumberFormat="1" applyFont="1" applyFill="1" applyBorder="1" applyAlignment="1" applyProtection="1">
      <alignment horizontal="right" vertical="center" wrapText="1"/>
      <protection locked="0"/>
    </xf>
    <xf numFmtId="164" fontId="11" fillId="3" borderId="12" xfId="5" applyNumberFormat="1" applyFont="1" applyFill="1" applyBorder="1" applyAlignment="1" applyProtection="1">
      <alignment vertical="center" wrapText="1"/>
      <protection locked="0"/>
    </xf>
    <xf numFmtId="164" fontId="11" fillId="0" borderId="5" xfId="5" applyNumberFormat="1" applyFont="1" applyFill="1" applyBorder="1" applyAlignment="1" applyProtection="1">
      <alignment vertical="center" wrapText="1"/>
      <protection locked="0"/>
    </xf>
    <xf numFmtId="164" fontId="11" fillId="3" borderId="5" xfId="5" applyNumberFormat="1" applyFont="1" applyFill="1" applyBorder="1" applyAlignment="1" applyProtection="1">
      <alignment vertical="center" wrapText="1"/>
      <protection locked="0"/>
    </xf>
    <xf numFmtId="164" fontId="11" fillId="3" borderId="5" xfId="6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6" applyNumberFormat="1" applyFont="1" applyFill="1" applyBorder="1" applyAlignment="1" applyProtection="1">
      <alignment horizontal="center" vertical="center" wrapText="1"/>
      <protection locked="0"/>
    </xf>
    <xf numFmtId="164" fontId="13" fillId="0" borderId="5" xfId="1" applyNumberFormat="1" applyFont="1" applyBorder="1" applyAlignment="1" applyProtection="1">
      <alignment wrapText="1"/>
      <protection locked="0"/>
    </xf>
    <xf numFmtId="0" fontId="11" fillId="8" borderId="14" xfId="5" applyNumberFormat="1" applyFont="1" applyFill="1" applyBorder="1" applyAlignment="1" applyProtection="1">
      <alignment vertical="center" wrapText="1"/>
    </xf>
    <xf numFmtId="0" fontId="4" fillId="0" borderId="13" xfId="2" applyFont="1" applyBorder="1" applyAlignment="1">
      <alignment horizont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1" fillId="3" borderId="5" xfId="5" applyNumberFormat="1" applyFont="1" applyFill="1" applyBorder="1" applyAlignment="1" applyProtection="1">
      <alignment horizontal="right" vertical="center" wrapText="1"/>
    </xf>
    <xf numFmtId="0" fontId="11" fillId="0" borderId="5" xfId="5" applyNumberFormat="1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11" fillId="6" borderId="5" xfId="5" applyNumberFormat="1" applyFont="1" applyFill="1" applyBorder="1" applyAlignment="1" applyProtection="1">
      <alignment horizontal="right" vertical="center" wrapText="1"/>
    </xf>
    <xf numFmtId="0" fontId="12" fillId="0" borderId="5" xfId="1" applyFont="1" applyBorder="1" applyAlignment="1" applyProtection="1">
      <alignment horizontal="center" wrapText="1"/>
    </xf>
    <xf numFmtId="0" fontId="11" fillId="0" borderId="7" xfId="5" applyNumberFormat="1" applyFont="1" applyFill="1" applyBorder="1" applyAlignment="1" applyProtection="1">
      <alignment horizontal="right" vertical="center" wrapText="1"/>
    </xf>
    <xf numFmtId="0" fontId="11" fillId="0" borderId="8" xfId="5" applyNumberFormat="1" applyFont="1" applyFill="1" applyBorder="1" applyAlignment="1" applyProtection="1">
      <alignment horizontal="right" vertical="center" wrapText="1"/>
    </xf>
  </cellXfs>
  <cellStyles count="7">
    <cellStyle name="Moneda 4 3" xfId="6"/>
    <cellStyle name="Normal" xfId="0" builtinId="0"/>
    <cellStyle name="Normal 13 2" xfId="2"/>
    <cellStyle name="Normal 17 2" xfId="3"/>
    <cellStyle name="Normal 2 3" xfId="5"/>
    <cellStyle name="Normal 5" xfId="1"/>
    <cellStyle name="Normal_HOJA DE DISEÑ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Carlos%20(C)\00-VALENCIA\Matadero\Definitivo\Lagunas%20Matad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Carlos%20(C)\00-2004\Frigosin&#250;\Bombeo-Frigosin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ownloads\0-VALENCIA\0%20-%20Matadero\Dise&#241;os-Presupuesto\Lagunas%20Matader%20Valenci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Unidad%20C\00-2004\San%20Pedro\Lagunas\Linea%20de%20Impul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Unidad%20C\00-ACTUAL\0-Bijagual\BPIN-EBI-Bijagual\Proyecto%205ta%20Etapa%20Bij.(2)(Def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Unidad%20C\000-Precios%20Alcantarillado\PRECIOS%20ALCANTARIL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ownloads\Datos%20CASF\0%20-%20VALENCIA\0%20-%20Matadero\3%20-%20Presupuesto\CVS%20Montelibano\copia%20equipo%20pavilion\Mis%20documentos\MONICA\CVS\canal%20La%20granja\PROPUESTA%20ECOGESTAR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Carlos%20(C)\Mis%20documentos\Licitaciones\BOCC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ownloads\3%20-%20Presupuesto\Papelera\Lagunas%20Matader%20Valenc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0-ACTUAL\0-Carrizal%202003\Presupuesto%20y%20A.P.U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SING\Unidad%20C\Kiko-2003\Carrizal%202003\Presupuesto%20Carrizal%20(200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ownloads\0-Valencia\Terminal\TERMINAL%20VALENCIA\ASPECTOS%20TECNICOS\AN.PREC.TERM.FI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s"/>
      <sheetName val="Caudales"/>
      <sheetName val="Estructura"/>
      <sheetName val="Hoja2"/>
      <sheetName val="OPS&amp;OMS"/>
      <sheetName val="Diseño 2"/>
      <sheetName val="Diseño 3"/>
      <sheetName val="Hoja1"/>
      <sheetName val="T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CALCULO DE LAGUNAS DE ESTABILIZACION</v>
          </cell>
        </row>
        <row r="2">
          <cell r="A2" t="str">
            <v>ELABORADO POR EL INGENIERO LUIS SANCHEZ S. ASESOR OPS/OMS</v>
          </cell>
        </row>
        <row r="4">
          <cell r="A4" t="str">
            <v>CALCULOS REALIZADOS PARA EL SISTEMA DE TRATAMIENTO DEL MATADERO DE VALENCIA</v>
          </cell>
        </row>
        <row r="6">
          <cell r="A6" t="str">
            <v xml:space="preserve">                                  D A T O S</v>
          </cell>
        </row>
        <row r="7">
          <cell r="A7" t="str">
            <v>=</v>
          </cell>
          <cell r="B7" t="str">
            <v>=</v>
          </cell>
          <cell r="C7" t="str">
            <v>=</v>
          </cell>
          <cell r="D7" t="str">
            <v>=</v>
          </cell>
          <cell r="E7" t="str">
            <v>=</v>
          </cell>
          <cell r="I7" t="str">
            <v>/pprPAG1~agpq~</v>
          </cell>
        </row>
        <row r="8">
          <cell r="A8" t="str">
            <v>VARIABLES</v>
          </cell>
          <cell r="B8" t="str">
            <v>SIMBOLO</v>
          </cell>
          <cell r="C8" t="str">
            <v>VALOR</v>
          </cell>
          <cell r="D8" t="str">
            <v>UNIDAD</v>
          </cell>
          <cell r="E8" t="str">
            <v>FORMULA</v>
          </cell>
        </row>
        <row r="9">
          <cell r="A9" t="str">
            <v>=</v>
          </cell>
          <cell r="B9" t="str">
            <v>=</v>
          </cell>
          <cell r="C9" t="str">
            <v>=</v>
          </cell>
          <cell r="D9" t="str">
            <v>=</v>
          </cell>
          <cell r="E9" t="str">
            <v>=</v>
          </cell>
        </row>
        <row r="11">
          <cell r="A11" t="str">
            <v>POBLACION DE DISEÑO</v>
          </cell>
          <cell r="B11" t="str">
            <v>P</v>
          </cell>
          <cell r="C11">
            <v>30.76923076923077</v>
          </cell>
          <cell r="D11" t="str">
            <v>hab</v>
          </cell>
          <cell r="E11" t="str">
            <v>Variable</v>
          </cell>
        </row>
        <row r="13">
          <cell r="A13" t="str">
            <v>APORTE NETO DE AGUA RESIDUAL</v>
          </cell>
          <cell r="B13" t="str">
            <v>q</v>
          </cell>
          <cell r="C13">
            <v>1400</v>
          </cell>
          <cell r="D13" t="str">
            <v>lt/hab/día</v>
          </cell>
          <cell r="E13" t="str">
            <v>Variable</v>
          </cell>
        </row>
        <row r="14">
          <cell r="I14" t="str">
            <v>/WGPE~</v>
          </cell>
        </row>
        <row r="15">
          <cell r="A15" t="str">
            <v>CARGA ORGANICA POR HABITANTE</v>
          </cell>
          <cell r="B15" t="str">
            <v>Co</v>
          </cell>
          <cell r="C15">
            <v>2925</v>
          </cell>
          <cell r="D15" t="str">
            <v>gr/hab/día</v>
          </cell>
          <cell r="E15" t="str">
            <v>Variable</v>
          </cell>
        </row>
        <row r="17">
          <cell r="A17" t="str">
            <v>CARGA ORGANICA TOTAL</v>
          </cell>
          <cell r="B17" t="str">
            <v>Ct</v>
          </cell>
          <cell r="C17">
            <v>90</v>
          </cell>
          <cell r="D17" t="str">
            <v>kg/día</v>
          </cell>
          <cell r="E17" t="str">
            <v>P x Co/1000</v>
          </cell>
        </row>
        <row r="19">
          <cell r="A19" t="str">
            <v>TEMP AMBIENTE PROMEDIO DEL MES MAS FRIO</v>
          </cell>
          <cell r="B19" t="str">
            <v>T</v>
          </cell>
          <cell r="C19">
            <v>18</v>
          </cell>
          <cell r="D19" t="str">
            <v>C</v>
          </cell>
          <cell r="E19" t="str">
            <v>Variable</v>
          </cell>
        </row>
        <row r="21">
          <cell r="A21" t="str">
            <v>DBO AL INGRESO</v>
          </cell>
          <cell r="B21" t="str">
            <v>Lo</v>
          </cell>
          <cell r="C21">
            <v>2089.2857142857142</v>
          </cell>
          <cell r="D21" t="str">
            <v>mg/lt</v>
          </cell>
          <cell r="E21" t="str">
            <v>Ct x 10^3/Q</v>
          </cell>
        </row>
        <row r="23">
          <cell r="A23" t="str">
            <v>CARGA BACTERIAL</v>
          </cell>
          <cell r="B23" t="str">
            <v>N1</v>
          </cell>
          <cell r="C23">
            <v>50000000</v>
          </cell>
          <cell r="D23" t="str">
            <v>CF/100 ml</v>
          </cell>
          <cell r="E23" t="str">
            <v>Variable</v>
          </cell>
        </row>
        <row r="25">
          <cell r="A25" t="str">
            <v>VOLUMEN DE AGUA RESIDUAL</v>
          </cell>
          <cell r="B25" t="str">
            <v>Q</v>
          </cell>
          <cell r="C25">
            <v>43.07692307692308</v>
          </cell>
          <cell r="D25" t="str">
            <v>m^3/dia</v>
          </cell>
          <cell r="E25" t="str">
            <v>P x q/1000</v>
          </cell>
        </row>
        <row r="26">
          <cell r="A26" t="str">
            <v>=</v>
          </cell>
          <cell r="B26" t="str">
            <v>=</v>
          </cell>
          <cell r="C26" t="str">
            <v>=</v>
          </cell>
          <cell r="D26" t="str">
            <v>=</v>
          </cell>
          <cell r="E26" t="str">
            <v>=</v>
          </cell>
        </row>
        <row r="48">
          <cell r="D48" t="str">
            <v>=</v>
          </cell>
          <cell r="E48" t="str">
            <v>=</v>
          </cell>
        </row>
        <row r="49">
          <cell r="D49" t="str">
            <v>REMOCION DE DBO EN %</v>
          </cell>
        </row>
        <row r="50">
          <cell r="D50" t="str">
            <v>%Ra</v>
          </cell>
        </row>
        <row r="51">
          <cell r="D51" t="str">
            <v>=</v>
          </cell>
          <cell r="E51" t="str">
            <v>=</v>
          </cell>
        </row>
        <row r="53">
          <cell r="D53" t="str">
            <v>40</v>
          </cell>
        </row>
        <row r="55">
          <cell r="D55" t="str">
            <v>2*T + 20</v>
          </cell>
        </row>
        <row r="57">
          <cell r="D57" t="str">
            <v>60</v>
          </cell>
        </row>
        <row r="59">
          <cell r="D59" t="str">
            <v>=</v>
          </cell>
        </row>
        <row r="63">
          <cell r="D63" t="str">
            <v>gr/m3/día</v>
          </cell>
        </row>
        <row r="67">
          <cell r="D67" t="str">
            <v>%</v>
          </cell>
        </row>
        <row r="71">
          <cell r="A71" t="str">
            <v xml:space="preserve">                   CALCULO DE LA LAGUNA ANAEROBICA</v>
          </cell>
        </row>
        <row r="74">
          <cell r="A74" t="str">
            <v>=</v>
          </cell>
          <cell r="B74" t="str">
            <v>=</v>
          </cell>
          <cell r="C74" t="str">
            <v>=</v>
          </cell>
          <cell r="D74" t="str">
            <v>=</v>
          </cell>
        </row>
        <row r="75">
          <cell r="A75" t="str">
            <v>PARAMETRO</v>
          </cell>
          <cell r="C75" t="str">
            <v>VALOR</v>
          </cell>
          <cell r="D75" t="str">
            <v>UNIDAD</v>
          </cell>
        </row>
        <row r="76">
          <cell r="A76" t="str">
            <v>=</v>
          </cell>
          <cell r="B76" t="str">
            <v>=</v>
          </cell>
          <cell r="C76" t="str">
            <v>=</v>
          </cell>
          <cell r="D76" t="str">
            <v>=</v>
          </cell>
        </row>
        <row r="78">
          <cell r="A78" t="str">
            <v>Carga total admisible</v>
          </cell>
          <cell r="B78" t="str">
            <v>CA</v>
          </cell>
          <cell r="C78">
            <v>260</v>
          </cell>
          <cell r="D78" t="str">
            <v>gr/m3/día</v>
          </cell>
        </row>
        <row r="80">
          <cell r="A80" t="str">
            <v>% de Remoción de DBO</v>
          </cell>
          <cell r="B80" t="str">
            <v>%Ra</v>
          </cell>
          <cell r="C80">
            <v>56</v>
          </cell>
          <cell r="D80" t="str">
            <v>%</v>
          </cell>
        </row>
        <row r="82">
          <cell r="A82" t="str">
            <v>Volumen de la laguna</v>
          </cell>
          <cell r="B82" t="str">
            <v>V</v>
          </cell>
          <cell r="C82">
            <v>346.15384615384613</v>
          </cell>
          <cell r="D82" t="str">
            <v>m3</v>
          </cell>
        </row>
        <row r="84">
          <cell r="A84" t="str">
            <v>Tiempo de retención</v>
          </cell>
          <cell r="B84" t="str">
            <v>t1</v>
          </cell>
          <cell r="C84">
            <v>8.0357142857142847</v>
          </cell>
          <cell r="D84" t="str">
            <v>días</v>
          </cell>
        </row>
        <row r="86">
          <cell r="A86" t="str">
            <v>Profundidad de laguna</v>
          </cell>
          <cell r="B86" t="str">
            <v>h</v>
          </cell>
          <cell r="C86">
            <v>3.5</v>
          </cell>
          <cell r="D86" t="str">
            <v>metros</v>
          </cell>
        </row>
        <row r="88">
          <cell r="A88" t="str">
            <v>Area de laguna</v>
          </cell>
          <cell r="B88" t="str">
            <v>A</v>
          </cell>
          <cell r="C88">
            <v>98.901098901098891</v>
          </cell>
          <cell r="D88" t="str">
            <v>m2</v>
          </cell>
        </row>
        <row r="90">
          <cell r="A90" t="str">
            <v>DBO a la salida</v>
          </cell>
          <cell r="B90" t="str">
            <v>L1</v>
          </cell>
          <cell r="C90">
            <v>919.28571428571422</v>
          </cell>
          <cell r="D90" t="str">
            <v>mg/lt</v>
          </cell>
        </row>
        <row r="92">
          <cell r="A92" t="str">
            <v>Número de lagunas</v>
          </cell>
          <cell r="B92" t="str">
            <v>u</v>
          </cell>
          <cell r="C92">
            <v>1</v>
          </cell>
          <cell r="D92" t="str">
            <v>unidades</v>
          </cell>
        </row>
        <row r="94">
          <cell r="A94" t="str">
            <v>Relación Largo/Ancho</v>
          </cell>
          <cell r="B94" t="str">
            <v>r</v>
          </cell>
          <cell r="C94">
            <v>1</v>
          </cell>
        </row>
        <row r="96">
          <cell r="A96" t="str">
            <v>Ancho medio</v>
          </cell>
          <cell r="B96" t="str">
            <v>w</v>
          </cell>
          <cell r="C96">
            <v>9.9449031619769368</v>
          </cell>
          <cell r="D96" t="str">
            <v>metros</v>
          </cell>
        </row>
        <row r="98">
          <cell r="A98" t="str">
            <v>Largo medio</v>
          </cell>
          <cell r="B98" t="str">
            <v>l</v>
          </cell>
          <cell r="C98">
            <v>9.9449031619769368</v>
          </cell>
          <cell r="D98" t="str">
            <v>metros</v>
          </cell>
        </row>
        <row r="100">
          <cell r="A100" t="str">
            <v>Ancho del Espejo de agua</v>
          </cell>
          <cell r="B100" t="str">
            <v>w1</v>
          </cell>
          <cell r="C100">
            <v>20.444903161976939</v>
          </cell>
          <cell r="D100" t="str">
            <v>metros</v>
          </cell>
        </row>
        <row r="102">
          <cell r="A102" t="str">
            <v>Largo del Espejo de agua</v>
          </cell>
          <cell r="B102" t="str">
            <v>l1</v>
          </cell>
          <cell r="C102">
            <v>20.444903161976939</v>
          </cell>
          <cell r="D102" t="str">
            <v>metros</v>
          </cell>
        </row>
        <row r="104">
          <cell r="A104" t="str">
            <v>Ancho fondo</v>
          </cell>
          <cell r="B104" t="str">
            <v>wf</v>
          </cell>
          <cell r="C104">
            <v>-0.5550968380230632</v>
          </cell>
          <cell r="D104" t="str">
            <v>metros</v>
          </cell>
        </row>
        <row r="106">
          <cell r="A106" t="str">
            <v>Largo fondo</v>
          </cell>
          <cell r="B106" t="str">
            <v>lf</v>
          </cell>
          <cell r="C106">
            <v>-0.5550968380230632</v>
          </cell>
          <cell r="D106" t="str">
            <v>metros</v>
          </cell>
        </row>
        <row r="108">
          <cell r="A108" t="str">
            <v>Ancho de Cresta</v>
          </cell>
          <cell r="B108" t="str">
            <v>wc</v>
          </cell>
          <cell r="C108">
            <v>23.444903161976939</v>
          </cell>
          <cell r="D108" t="str">
            <v>metros</v>
          </cell>
        </row>
        <row r="110">
          <cell r="A110" t="str">
            <v>Largo de Cresta</v>
          </cell>
          <cell r="B110" t="str">
            <v>lc</v>
          </cell>
          <cell r="C110">
            <v>23.444903161976939</v>
          </cell>
          <cell r="D110" t="str">
            <v>metros</v>
          </cell>
        </row>
        <row r="112">
          <cell r="A112" t="str">
            <v>Area lagunas  anerobicas</v>
          </cell>
          <cell r="B112" t="str">
            <v>an</v>
          </cell>
          <cell r="C112">
            <v>549.66348427447622</v>
          </cell>
          <cell r="D112" t="str">
            <v>m^2</v>
          </cell>
        </row>
        <row r="114">
          <cell r="A114" t="str">
            <v>=</v>
          </cell>
          <cell r="B114" t="str">
            <v>=</v>
          </cell>
          <cell r="C114" t="str">
            <v>=</v>
          </cell>
          <cell r="D114" t="str">
            <v>=</v>
          </cell>
        </row>
        <row r="118">
          <cell r="A118" t="str">
            <v>CALCULO DE LAGUNAS FACULTATIVAS</v>
          </cell>
        </row>
        <row r="119">
          <cell r="A119" t="str">
            <v>-------------------------------</v>
          </cell>
        </row>
        <row r="121">
          <cell r="A121" t="str">
            <v>La tasa de carga admisible para lagunas facultativas según Mara (1987)</v>
          </cell>
        </row>
        <row r="122">
          <cell r="A122" t="str">
            <v>es:</v>
          </cell>
        </row>
        <row r="124">
          <cell r="A124" t="str">
            <v xml:space="preserve">               CAF = 350 * (1.107 - 0.002 * T)^(T - 25)</v>
          </cell>
        </row>
        <row r="127">
          <cell r="A127" t="str">
            <v>La carga admisible de DBO para lagunas facultativas es:</v>
          </cell>
        </row>
        <row r="129">
          <cell r="C129">
            <v>216.5418029934784</v>
          </cell>
          <cell r="D129" t="str">
            <v>kg/ha/día</v>
          </cell>
        </row>
        <row r="131">
          <cell r="A131" t="str">
            <v>Porcentaje de Remoción de DBO</v>
          </cell>
        </row>
        <row r="133">
          <cell r="A133" t="str">
            <v>% Rf = ( 0.725 * CAF + 10.75) * 100/(CAF)       [Mc Garry y Pescod 1970 ]</v>
          </cell>
        </row>
        <row r="135">
          <cell r="A135" t="str">
            <v xml:space="preserve">El porcentaje de remoción es :    </v>
          </cell>
          <cell r="B135">
            <v>77.464399414520329</v>
          </cell>
        </row>
        <row r="138">
          <cell r="A138" t="str">
            <v xml:space="preserve">                   CALCULO DE LA LAGUNA FACULTATIVA</v>
          </cell>
        </row>
        <row r="141">
          <cell r="A141" t="str">
            <v>=</v>
          </cell>
          <cell r="B141" t="str">
            <v>=</v>
          </cell>
          <cell r="C141" t="str">
            <v>=</v>
          </cell>
          <cell r="D141" t="str">
            <v>=</v>
          </cell>
          <cell r="E141" t="str">
            <v>=</v>
          </cell>
        </row>
        <row r="142">
          <cell r="A142" t="str">
            <v>PARAMETRO</v>
          </cell>
          <cell r="C142" t="str">
            <v>VALOR</v>
          </cell>
          <cell r="D142" t="str">
            <v>UNIDAD</v>
          </cell>
          <cell r="E142" t="str">
            <v>Variable</v>
          </cell>
        </row>
        <row r="143">
          <cell r="A143" t="str">
            <v>=</v>
          </cell>
          <cell r="B143" t="str">
            <v>=</v>
          </cell>
          <cell r="C143" t="str">
            <v>=</v>
          </cell>
          <cell r="D143" t="str">
            <v>=</v>
          </cell>
          <cell r="E143" t="str">
            <v>=</v>
          </cell>
        </row>
        <row r="145">
          <cell r="A145" t="str">
            <v>Carga total admisible</v>
          </cell>
          <cell r="B145" t="str">
            <v>CAF</v>
          </cell>
          <cell r="C145">
            <v>216.54</v>
          </cell>
          <cell r="D145" t="str">
            <v>Kg/ha/día</v>
          </cell>
          <cell r="E145" t="str">
            <v>Variable</v>
          </cell>
        </row>
        <row r="147">
          <cell r="A147" t="str">
            <v>Carga al ingreso</v>
          </cell>
          <cell r="B147" t="str">
            <v>Ct1</v>
          </cell>
          <cell r="C147">
            <v>39.6</v>
          </cell>
          <cell r="D147" t="str">
            <v>kg/día</v>
          </cell>
          <cell r="E147" t="str">
            <v>Ct*(100-Ra)/100</v>
          </cell>
        </row>
        <row r="149">
          <cell r="A149" t="str">
            <v>Area</v>
          </cell>
          <cell r="B149" t="str">
            <v>Af</v>
          </cell>
          <cell r="C149">
            <v>1828.7614297589362</v>
          </cell>
          <cell r="D149" t="str">
            <v>m2</v>
          </cell>
          <cell r="E149" t="str">
            <v>Ct1*10^4/CAF</v>
          </cell>
        </row>
        <row r="151">
          <cell r="A151" t="str">
            <v>Profundidad de laguna</v>
          </cell>
          <cell r="B151" t="str">
            <v>hf</v>
          </cell>
          <cell r="C151">
            <v>1.6</v>
          </cell>
          <cell r="D151" t="str">
            <v>metros</v>
          </cell>
          <cell r="E151" t="str">
            <v>Variable</v>
          </cell>
        </row>
        <row r="153">
          <cell r="A153" t="str">
            <v>Volumen</v>
          </cell>
          <cell r="B153" t="str">
            <v>Vf</v>
          </cell>
          <cell r="C153">
            <v>2926.0182876142981</v>
          </cell>
          <cell r="D153" t="str">
            <v>m3</v>
          </cell>
          <cell r="E153" t="str">
            <v>Af * hf</v>
          </cell>
        </row>
        <row r="155">
          <cell r="A155" t="str">
            <v>Tiempo de retención</v>
          </cell>
          <cell r="B155" t="str">
            <v>t2</v>
          </cell>
          <cell r="C155">
            <v>67.925424533903339</v>
          </cell>
          <cell r="D155" t="str">
            <v>días</v>
          </cell>
          <cell r="E155" t="str">
            <v>Vf/Q</v>
          </cell>
        </row>
        <row r="157">
          <cell r="A157" t="str">
            <v>Carga a la salida</v>
          </cell>
          <cell r="B157" t="str">
            <v>Ct2</v>
          </cell>
          <cell r="C157">
            <v>8.9240978318499504</v>
          </cell>
          <cell r="D157" t="str">
            <v>kg/día</v>
          </cell>
          <cell r="E157" t="str">
            <v>Ct1 * (100-Rf)/100</v>
          </cell>
        </row>
        <row r="159">
          <cell r="A159" t="str">
            <v>DBO a la salida</v>
          </cell>
          <cell r="B159" t="str">
            <v>L2</v>
          </cell>
          <cell r="C159">
            <v>207.16655681080243</v>
          </cell>
          <cell r="D159" t="str">
            <v>mg/lt</v>
          </cell>
          <cell r="E159" t="str">
            <v>Ct2 x 1000000/P/q</v>
          </cell>
        </row>
        <row r="161">
          <cell r="A161" t="str">
            <v>Número de lagunas</v>
          </cell>
          <cell r="B161" t="str">
            <v>uf</v>
          </cell>
          <cell r="C161">
            <v>1</v>
          </cell>
          <cell r="D161" t="str">
            <v>unidades</v>
          </cell>
          <cell r="E161" t="str">
            <v>Variable</v>
          </cell>
        </row>
        <row r="163">
          <cell r="A163" t="str">
            <v>Relación Largo/Ancho</v>
          </cell>
          <cell r="B163" t="str">
            <v>r</v>
          </cell>
          <cell r="C163">
            <v>2</v>
          </cell>
          <cell r="E163" t="str">
            <v>Variable</v>
          </cell>
        </row>
        <row r="165">
          <cell r="A165" t="str">
            <v>Ancho medio</v>
          </cell>
          <cell r="B165" t="str">
            <v>wf</v>
          </cell>
          <cell r="C165">
            <v>30.238728724592047</v>
          </cell>
          <cell r="D165" t="str">
            <v>metros</v>
          </cell>
          <cell r="E165" t="str">
            <v xml:space="preserve">      (Af/uf/r)^1/2</v>
          </cell>
        </row>
        <row r="167">
          <cell r="A167" t="str">
            <v>Largo medio</v>
          </cell>
          <cell r="B167" t="str">
            <v>l</v>
          </cell>
          <cell r="C167">
            <v>60.477457449184094</v>
          </cell>
          <cell r="D167" t="str">
            <v>metros</v>
          </cell>
          <cell r="E167" t="str">
            <v xml:space="preserve">wf x r </v>
          </cell>
        </row>
        <row r="169">
          <cell r="A169" t="str">
            <v>Ancho del Espejo de agua</v>
          </cell>
          <cell r="B169" t="str">
            <v>w1</v>
          </cell>
          <cell r="C169">
            <v>35.038728724592048</v>
          </cell>
          <cell r="D169" t="str">
            <v>metros</v>
          </cell>
          <cell r="E169" t="str">
            <v xml:space="preserve">        3h+wf</v>
          </cell>
        </row>
        <row r="171">
          <cell r="A171" t="str">
            <v>Largo del Espejo de agua</v>
          </cell>
          <cell r="B171" t="str">
            <v>l1</v>
          </cell>
          <cell r="C171">
            <v>65.277457449184098</v>
          </cell>
          <cell r="D171" t="str">
            <v>metros</v>
          </cell>
          <cell r="E171" t="str">
            <v xml:space="preserve">        3h+lf</v>
          </cell>
        </row>
        <row r="173">
          <cell r="A173" t="str">
            <v>Ancho fondo</v>
          </cell>
          <cell r="B173" t="str">
            <v>wf</v>
          </cell>
          <cell r="C173">
            <v>25.438728724592046</v>
          </cell>
          <cell r="D173" t="str">
            <v>metros</v>
          </cell>
          <cell r="E173" t="str">
            <v xml:space="preserve">        wf-3*h</v>
          </cell>
        </row>
        <row r="175">
          <cell r="A175" t="str">
            <v>Largo fondo</v>
          </cell>
          <cell r="B175" t="str">
            <v>lf</v>
          </cell>
          <cell r="C175">
            <v>55.677457449184089</v>
          </cell>
          <cell r="D175" t="str">
            <v>metros</v>
          </cell>
          <cell r="E175" t="str">
            <v xml:space="preserve">         lf-3*h</v>
          </cell>
        </row>
        <row r="177">
          <cell r="A177" t="str">
            <v>Ancho de Cresta</v>
          </cell>
          <cell r="B177" t="str">
            <v>wc</v>
          </cell>
          <cell r="C177">
            <v>38.038728724592048</v>
          </cell>
          <cell r="D177" t="str">
            <v>metros</v>
          </cell>
          <cell r="E177" t="str">
            <v xml:space="preserve">        w1 + 3</v>
          </cell>
        </row>
        <row r="179">
          <cell r="A179" t="str">
            <v>Largo de Cresta</v>
          </cell>
          <cell r="B179" t="str">
            <v>lc</v>
          </cell>
          <cell r="C179">
            <v>68.277457449184098</v>
          </cell>
          <cell r="D179" t="str">
            <v>metros</v>
          </cell>
          <cell r="E179" t="str">
            <v xml:space="preserve">        lf + 3</v>
          </cell>
        </row>
        <row r="181">
          <cell r="A181" t="str">
            <v>Area lagunas  facultativas</v>
          </cell>
          <cell r="B181" t="str">
            <v>an</v>
          </cell>
          <cell r="C181">
            <v>2597.1876819143904</v>
          </cell>
          <cell r="D181" t="str">
            <v>m^2</v>
          </cell>
          <cell r="E181" t="str">
            <v xml:space="preserve">    wc * lc * uf</v>
          </cell>
        </row>
        <row r="183">
          <cell r="A183" t="str">
            <v>=</v>
          </cell>
          <cell r="B183" t="str">
            <v>=</v>
          </cell>
          <cell r="C183" t="str">
            <v>=</v>
          </cell>
          <cell r="D183" t="str">
            <v>=</v>
          </cell>
          <cell r="E183" t="str">
            <v>=</v>
          </cell>
        </row>
        <row r="187">
          <cell r="A187" t="str">
            <v>CALCULO DE LAGUNAS DE MADURACION</v>
          </cell>
        </row>
        <row r="188">
          <cell r="A188" t="str">
            <v>--------------------------------</v>
          </cell>
        </row>
        <row r="190">
          <cell r="A190" t="str">
            <v>La constante de remoción de CF se resume en la siguiente ecuación:</v>
          </cell>
        </row>
        <row r="192">
          <cell r="A192" t="str">
            <v xml:space="preserve">                         Kb = 2,6 * 1,19 ^(T - 20)</v>
          </cell>
        </row>
        <row r="194">
          <cell r="A194" t="str">
            <v>Para una temperatura de</v>
          </cell>
          <cell r="B194">
            <v>18</v>
          </cell>
          <cell r="C194" t="str">
            <v>C su valor será el siguiente:</v>
          </cell>
        </row>
        <row r="196">
          <cell r="C196">
            <v>1.8360285290586824</v>
          </cell>
          <cell r="D196" t="str">
            <v>dia^-1</v>
          </cell>
        </row>
        <row r="198">
          <cell r="A198" t="str">
            <v>La remoción de coliformes del conjunto se puede hallar con la siguien-</v>
          </cell>
        </row>
        <row r="199">
          <cell r="A199" t="str">
            <v>te ecuación:</v>
          </cell>
        </row>
        <row r="201">
          <cell r="A201" t="str">
            <v xml:space="preserve">  ====&gt; Ne = N1 / [(1 + Kb*t1) * (1 + Kb*t2) * (1 + Kb*t3)^n]  &lt;====</v>
          </cell>
        </row>
        <row r="203">
          <cell r="A203" t="str">
            <v>donde:</v>
          </cell>
        </row>
        <row r="205">
          <cell r="A205" t="str">
            <v xml:space="preserve">       t1 = tiempo de retención en lagunas anaeróbicas</v>
          </cell>
        </row>
        <row r="206">
          <cell r="A206" t="str">
            <v xml:space="preserve">       t2 = tiempo de retención en lagunas facultativas</v>
          </cell>
        </row>
        <row r="207">
          <cell r="A207" t="str">
            <v xml:space="preserve">       t3 = tiempo de retencion en lagunas de maduración</v>
          </cell>
        </row>
        <row r="208">
          <cell r="A208" t="str">
            <v xml:space="preserve">       n  = número de lagunas de maduración  </v>
          </cell>
        </row>
        <row r="212">
          <cell r="A212" t="str">
            <v xml:space="preserve">                   CALCULO DE LA LAGUNA DE MADURACION</v>
          </cell>
        </row>
        <row r="214">
          <cell r="D214">
            <v>99.995797881483981</v>
          </cell>
        </row>
        <row r="215">
          <cell r="A215" t="str">
            <v>=</v>
          </cell>
          <cell r="B215" t="str">
            <v>=</v>
          </cell>
          <cell r="C215" t="str">
            <v>=</v>
          </cell>
          <cell r="D215" t="str">
            <v>=</v>
          </cell>
          <cell r="E215" t="str">
            <v>=</v>
          </cell>
        </row>
        <row r="216">
          <cell r="A216" t="str">
            <v>PARAMETRO</v>
          </cell>
          <cell r="C216" t="str">
            <v>VALOR</v>
          </cell>
          <cell r="D216" t="str">
            <v>UNIDAD</v>
          </cell>
          <cell r="E216" t="str">
            <v>FORMULA</v>
          </cell>
        </row>
        <row r="217">
          <cell r="A217" t="str">
            <v>=</v>
          </cell>
          <cell r="B217" t="str">
            <v>=</v>
          </cell>
          <cell r="C217" t="str">
            <v>=</v>
          </cell>
          <cell r="D217" t="str">
            <v>=</v>
          </cell>
          <cell r="E217" t="str">
            <v>=</v>
          </cell>
        </row>
        <row r="219">
          <cell r="A219" t="str">
            <v>Número de lagunas</v>
          </cell>
          <cell r="B219" t="str">
            <v>n</v>
          </cell>
          <cell r="C219">
            <v>1</v>
          </cell>
          <cell r="D219" t="str">
            <v>un</v>
          </cell>
          <cell r="E219" t="str">
            <v>Variable</v>
          </cell>
        </row>
        <row r="221">
          <cell r="A221" t="str">
            <v>Tiempo de retención</v>
          </cell>
          <cell r="B221" t="str">
            <v>t3</v>
          </cell>
          <cell r="C221">
            <v>6</v>
          </cell>
          <cell r="D221" t="str">
            <v>días</v>
          </cell>
          <cell r="E221" t="str">
            <v>Variable</v>
          </cell>
        </row>
        <row r="223">
          <cell r="A223" t="str">
            <v>Remoción total de CF</v>
          </cell>
          <cell r="B223" t="str">
            <v>Ne</v>
          </cell>
          <cell r="C223">
            <v>2101.0592580091184</v>
          </cell>
          <cell r="D223" t="str">
            <v>CF/100 ml</v>
          </cell>
          <cell r="E223" t="str">
            <v>===&gt; Ne &lt;====</v>
          </cell>
        </row>
        <row r="225">
          <cell r="A225" t="str">
            <v xml:space="preserve">Volumen </v>
          </cell>
          <cell r="B225" t="str">
            <v>Vm</v>
          </cell>
          <cell r="C225">
            <v>258.46153846153845</v>
          </cell>
          <cell r="D225" t="str">
            <v>m3</v>
          </cell>
          <cell r="E225" t="str">
            <v>Q x t3</v>
          </cell>
        </row>
        <row r="227">
          <cell r="A227" t="str">
            <v>Profundidad</v>
          </cell>
          <cell r="B227" t="str">
            <v>hm</v>
          </cell>
          <cell r="C227">
            <v>1.5</v>
          </cell>
          <cell r="D227" t="str">
            <v>metros</v>
          </cell>
          <cell r="E227" t="str">
            <v>Variable</v>
          </cell>
        </row>
        <row r="229">
          <cell r="A229" t="str">
            <v>Area a media profundidad cada laguna</v>
          </cell>
          <cell r="B229" t="str">
            <v>Am</v>
          </cell>
          <cell r="C229">
            <v>172.30769230769229</v>
          </cell>
          <cell r="D229" t="str">
            <v>m2</v>
          </cell>
          <cell r="E229" t="str">
            <v>Vm/hm</v>
          </cell>
        </row>
        <row r="231">
          <cell r="A231" t="str">
            <v>Relación Largo/Ancho</v>
          </cell>
          <cell r="B231" t="str">
            <v>r</v>
          </cell>
          <cell r="C231">
            <v>2</v>
          </cell>
          <cell r="E231" t="str">
            <v>Variable</v>
          </cell>
        </row>
        <row r="233">
          <cell r="A233" t="str">
            <v>Ancho medio</v>
          </cell>
          <cell r="B233" t="str">
            <v>wm</v>
          </cell>
          <cell r="C233">
            <v>9.281909617845141</v>
          </cell>
          <cell r="D233" t="str">
            <v>metros</v>
          </cell>
          <cell r="E233" t="str">
            <v xml:space="preserve">      (Am/r)^1/2</v>
          </cell>
        </row>
        <row r="235">
          <cell r="A235" t="str">
            <v>Largo medio</v>
          </cell>
          <cell r="B235" t="str">
            <v>lm</v>
          </cell>
          <cell r="C235">
            <v>18.563819235690282</v>
          </cell>
          <cell r="D235" t="str">
            <v>metros</v>
          </cell>
          <cell r="E235" t="str">
            <v xml:space="preserve">wm x r </v>
          </cell>
        </row>
        <row r="237">
          <cell r="A237" t="str">
            <v>Ancho del Espejo de agua</v>
          </cell>
          <cell r="B237" t="str">
            <v>w1</v>
          </cell>
          <cell r="C237">
            <v>13.781909617845141</v>
          </cell>
          <cell r="D237" t="str">
            <v>metros</v>
          </cell>
          <cell r="E237" t="str">
            <v xml:space="preserve">        3h+wm</v>
          </cell>
        </row>
        <row r="239">
          <cell r="A239" t="str">
            <v>Largo del Espejo de agua</v>
          </cell>
          <cell r="B239" t="str">
            <v>l1</v>
          </cell>
          <cell r="C239">
            <v>23.063819235690282</v>
          </cell>
          <cell r="D239" t="str">
            <v>metros</v>
          </cell>
          <cell r="E239" t="str">
            <v xml:space="preserve">        3h+lm</v>
          </cell>
        </row>
        <row r="241">
          <cell r="A241" t="str">
            <v>Ancho fondo</v>
          </cell>
          <cell r="B241" t="str">
            <v>wf</v>
          </cell>
          <cell r="C241">
            <v>4.781909617845141</v>
          </cell>
          <cell r="D241" t="str">
            <v>metros</v>
          </cell>
          <cell r="E241" t="str">
            <v xml:space="preserve">        wm-3*h</v>
          </cell>
        </row>
        <row r="243">
          <cell r="A243" t="str">
            <v>Largo fondo</v>
          </cell>
          <cell r="B243" t="str">
            <v>lf</v>
          </cell>
          <cell r="C243">
            <v>14.063819235690282</v>
          </cell>
          <cell r="D243" t="str">
            <v>metros</v>
          </cell>
          <cell r="E243" t="str">
            <v xml:space="preserve">         lm-3*h</v>
          </cell>
        </row>
        <row r="245">
          <cell r="A245" t="str">
            <v>Ancho de Cresta</v>
          </cell>
          <cell r="B245" t="str">
            <v>wc</v>
          </cell>
          <cell r="C245">
            <v>16.781909617845141</v>
          </cell>
          <cell r="D245" t="str">
            <v>metros</v>
          </cell>
          <cell r="E245" t="str">
            <v xml:space="preserve">        w1 + 3</v>
          </cell>
        </row>
        <row r="247">
          <cell r="A247" t="str">
            <v>Largo de Cresta</v>
          </cell>
          <cell r="B247" t="str">
            <v>lc</v>
          </cell>
          <cell r="C247">
            <v>26.063819235690282</v>
          </cell>
          <cell r="D247" t="str">
            <v>metros</v>
          </cell>
          <cell r="E247" t="str">
            <v xml:space="preserve">        lf + 3</v>
          </cell>
        </row>
        <row r="249">
          <cell r="A249" t="str">
            <v>Area lagunas maduración</v>
          </cell>
          <cell r="B249" t="str">
            <v>an</v>
          </cell>
          <cell r="C249">
            <v>437.40065870920796</v>
          </cell>
          <cell r="D249" t="str">
            <v>m^2</v>
          </cell>
          <cell r="E249" t="str">
            <v xml:space="preserve">    wc * lc * n</v>
          </cell>
        </row>
        <row r="251">
          <cell r="A251" t="str">
            <v>=</v>
          </cell>
          <cell r="B251" t="str">
            <v>=</v>
          </cell>
          <cell r="C251" t="str">
            <v>=</v>
          </cell>
          <cell r="D251" t="str">
            <v>=</v>
          </cell>
          <cell r="E251" t="str">
            <v>=</v>
          </cell>
        </row>
        <row r="253">
          <cell r="A253" t="str">
            <v>Area total espejo de agua</v>
          </cell>
          <cell r="B253" t="str">
            <v>aea</v>
          </cell>
          <cell r="C253">
            <v>3023.0966608442786</v>
          </cell>
          <cell r="D253" t="str">
            <v>m^2</v>
          </cell>
        </row>
        <row r="255">
          <cell r="A255" t="str">
            <v>Area total del sistema</v>
          </cell>
          <cell r="B255" t="str">
            <v>At</v>
          </cell>
          <cell r="C255">
            <v>3584.2518248980746</v>
          </cell>
          <cell r="D255" t="str">
            <v>m^2</v>
          </cell>
          <cell r="E255" t="str">
            <v xml:space="preserve">     an+af+am</v>
          </cell>
        </row>
        <row r="257">
          <cell r="A257" t="str">
            <v>Area por habitante</v>
          </cell>
          <cell r="B257" t="str">
            <v>a/h</v>
          </cell>
          <cell r="C257">
            <v>116.48818430918742</v>
          </cell>
          <cell r="D257" t="str">
            <v>m^2/hab</v>
          </cell>
          <cell r="E257" t="str">
            <v xml:space="preserve">        At/P</v>
          </cell>
        </row>
        <row r="259">
          <cell r="A259" t="str">
            <v xml:space="preserve">Area total del sistema </v>
          </cell>
          <cell r="C259">
            <v>0.35842518248980748</v>
          </cell>
          <cell r="D259" t="str">
            <v>Ha</v>
          </cell>
        </row>
        <row r="261">
          <cell r="A261" t="str">
            <v>BALANCE HIDRICO</v>
          </cell>
        </row>
        <row r="263">
          <cell r="A263" t="str">
            <v>Precipitacion</v>
          </cell>
          <cell r="B263" t="str">
            <v>p</v>
          </cell>
          <cell r="C263">
            <v>5</v>
          </cell>
          <cell r="D263" t="str">
            <v xml:space="preserve"> mm por dia</v>
          </cell>
          <cell r="E263" t="str">
            <v>Variable</v>
          </cell>
        </row>
        <row r="265">
          <cell r="A265" t="str">
            <v>Infiltracion hacia la Laguna</v>
          </cell>
          <cell r="B265" t="str">
            <v>i</v>
          </cell>
          <cell r="C265">
            <v>0</v>
          </cell>
          <cell r="D265" t="str">
            <v xml:space="preserve"> mm por dia</v>
          </cell>
          <cell r="E265" t="str">
            <v>Variable</v>
          </cell>
        </row>
        <row r="266"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</row>
        <row r="267">
          <cell r="A267" t="str">
            <v>Evaporacion</v>
          </cell>
          <cell r="B267" t="str">
            <v>e</v>
          </cell>
          <cell r="C267">
            <v>4.5</v>
          </cell>
          <cell r="D267" t="str">
            <v xml:space="preserve"> mm por dia</v>
          </cell>
          <cell r="E267" t="str">
            <v>Variable</v>
          </cell>
        </row>
        <row r="268">
          <cell r="C268" t="str">
            <v xml:space="preserve"> </v>
          </cell>
          <cell r="D268" t="str">
            <v xml:space="preserve"> </v>
          </cell>
          <cell r="E268" t="str">
            <v xml:space="preserve"> </v>
          </cell>
        </row>
        <row r="269">
          <cell r="A269" t="str">
            <v>Percolacion</v>
          </cell>
          <cell r="B269" t="str">
            <v>pr</v>
          </cell>
          <cell r="C269">
            <v>2</v>
          </cell>
          <cell r="D269" t="str">
            <v xml:space="preserve"> mm por dia</v>
          </cell>
          <cell r="E269" t="str">
            <v>Variable</v>
          </cell>
        </row>
        <row r="270">
          <cell r="C270" t="str">
            <v xml:space="preserve"> </v>
          </cell>
        </row>
        <row r="271">
          <cell r="A271" t="str">
            <v>flujo de ingreso</v>
          </cell>
          <cell r="B271" t="str">
            <v>Q</v>
          </cell>
          <cell r="C271">
            <v>43.07692307692308</v>
          </cell>
          <cell r="D271" t="str">
            <v xml:space="preserve"> m3 por dia</v>
          </cell>
          <cell r="E271" t="str">
            <v>P x q/1000</v>
          </cell>
        </row>
        <row r="273">
          <cell r="A273" t="str">
            <v>Variacion de nivel</v>
          </cell>
          <cell r="B273" t="str">
            <v>Vn</v>
          </cell>
          <cell r="C273">
            <v>-1.5</v>
          </cell>
          <cell r="D273" t="str">
            <v xml:space="preserve"> mm por dia</v>
          </cell>
          <cell r="E273" t="str">
            <v>p+i-(e+pr)</v>
          </cell>
        </row>
        <row r="275">
          <cell r="A275" t="str">
            <v>Flujo de salida</v>
          </cell>
          <cell r="B275" t="str">
            <v>Q1</v>
          </cell>
          <cell r="C275">
            <v>38.542278085656662</v>
          </cell>
          <cell r="D275" t="str">
            <v xml:space="preserve"> m3 por dia</v>
          </cell>
          <cell r="E275" t="str">
            <v xml:space="preserve">  Q1=Q-Aea*(p+i)-(e-pr)/1000</v>
          </cell>
        </row>
        <row r="276">
          <cell r="E276" t="str">
            <v>Si Q1 &gt; 0 ===&gt; o.k</v>
          </cell>
        </row>
        <row r="279">
          <cell r="C279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dales"/>
      <sheetName val="Diametros"/>
      <sheetName val="Perfiles"/>
      <sheetName val="Punto de operaciónº"/>
      <sheetName val="Curva-sistemaº"/>
      <sheetName val="Curva.bombaº"/>
      <sheetName val="Datos-Gráfica"/>
      <sheetName val="Gráf.-"/>
      <sheetName val="Hoja1"/>
      <sheetName val="Laminas"/>
      <sheetName val="Perfiles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dales"/>
      <sheetName val="Lagunas"/>
      <sheetName val="Planta"/>
      <sheetName val="Perfil"/>
      <sheetName val="T. Grasa"/>
      <sheetName val="Rejilla"/>
      <sheetName val="Ref."/>
      <sheetName val="Jqm"/>
      <sheetName val="Eras de Secado CRITES"/>
      <sheetName val="Materiales"/>
      <sheetName val="Impre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didas"/>
      <sheetName val="Curva-sistema"/>
      <sheetName val="Curva.bomba"/>
      <sheetName val="Datos-Gráfica-Apartada"/>
      <sheetName val="Gráf.-Apartada-01"/>
      <sheetName val="Datos Garavito"/>
      <sheetName val="Gráfica Garavit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. 21 2003 (Vie.)"/>
      <sheetName val="6 DE ENERO"/>
      <sheetName val="MH Bijagual"/>
      <sheetName val="Resumen de costos"/>
      <sheetName val="Cálculos"/>
      <sheetName val="Presupuesto-cobertura"/>
      <sheetName val="HF PVC Bijagual"/>
      <sheetName val="ANÁLISIS Y PRECIOS (Final) "/>
      <sheetName val="Localiz.inicial-redes"/>
      <sheetName val="Exc. 0-1.5 seca"/>
      <sheetName val="Exc. 1.51-2,5 seca "/>
      <sheetName val="15e.Exc. 1.51-3.5 agua "/>
      <sheetName val="16e.Exc. 3.5-4.5 seca "/>
      <sheetName val="16e.Exc. &gt;4.5 Hum"/>
      <sheetName val="Exc. &gt;2.5 seca "/>
      <sheetName val="20e.Relleno-seleccionado"/>
      <sheetName val="19e.Relleno-sitio"/>
      <sheetName val="21e.Relleno-piedra"/>
      <sheetName val="22e.Retiro 1000mts-manual"/>
      <sheetName val="Campamento 30M2"/>
      <sheetName val="5r.Instal. 8&quot; PVC Presión"/>
      <sheetName val="5r.Instal. 8&quot;-10&quot; PVC"/>
      <sheetName val="5r.Instal. 12&quot;-14&quot; PVC"/>
      <sheetName val="5r.Instal. 16-18&quot; PVC"/>
      <sheetName val="5r.Instal. 20-22&quot; NOVALOC"/>
      <sheetName val="5r.Instal. domiciliaria 8&quot;,10&quot;"/>
      <sheetName val="5r.Instal. domiciliaria 12&quot;,16&quot;"/>
      <sheetName val="5r.Instal. domiciliaria 18&quot;,22&quot;"/>
      <sheetName val="Z.Manhol &lt;1.2"/>
      <sheetName val="Z.Manhol 1.21-3.0"/>
      <sheetName val="Z.Manhol 3.0 - 4,5"/>
      <sheetName val="Z.Manhol &gt; 4,5"/>
      <sheetName val="5r.Cámara caida &lt;1.25"/>
      <sheetName val="5r.Cámara caida 1.25 y 3,00"/>
      <sheetName val="7r.Entibado con tablon- 2M"/>
      <sheetName val="7r.Entibado con tablón&gt;3M"/>
      <sheetName val="Z.Pavimento"/>
      <sheetName val="2e.Ccto-solado"/>
      <sheetName val="básico-formaleta-cimiento"/>
      <sheetName val="básico-ccto2000"/>
      <sheetName val="básico-ccto2400"/>
      <sheetName val="básico-ccto3000"/>
      <sheetName val="5e.Ccto-cimiento"/>
      <sheetName val="6e.Ccto-Muros"/>
      <sheetName val="7e.Ccto-placa intermedia"/>
      <sheetName val="8e.Ccto-placa -rejilla"/>
      <sheetName val="3e.Cañuela-2000"/>
      <sheetName val="básico-morteros"/>
      <sheetName val="básico-formaleta-solado"/>
      <sheetName val="Z.Escalera Gato"/>
      <sheetName val="básico-formaleta-muros"/>
      <sheetName val="6e.Columnas 0.15 x 0.20"/>
      <sheetName val="6e.Columnas 0.20x 0.20 "/>
      <sheetName val="6e.Viga 0.15 x 0.25"/>
      <sheetName val="6e.Mampostería 0,10"/>
      <sheetName val="6'e.Pañete 0,02"/>
      <sheetName val="M.Ref-37ksi"/>
      <sheetName val="10e.Ref-60ksi"/>
      <sheetName val="23e.JuntaPVC"/>
      <sheetName val="27e.Anden-2400"/>
      <sheetName val="6e.Alfaguía 0.12 x 0.25"/>
      <sheetName val="6e.Filos y dilataciones"/>
      <sheetName val="25e.Malla eslabonada"/>
      <sheetName val="23e.Pintura"/>
      <sheetName val="Cubierta A.C."/>
      <sheetName val="21e.Protección-piedra"/>
      <sheetName val="1e.Localiz.-Estaciónº"/>
      <sheetName val="24e.Bombeo-continuo-fondo"/>
      <sheetName val="6L.Concretos estruc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C"/>
      <sheetName val="APU"/>
      <sheetName val="APU (2)"/>
      <sheetName val="CON"/>
      <sheetName val="JOR"/>
      <sheetName val="MAT"/>
      <sheetName val="EQ"/>
      <sheetName val="BCAM1"/>
      <sheetName val="BCAM2"/>
      <sheetName val="PT Y FF-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GRAMA"/>
      <sheetName val="FLUJO DE FONDOS"/>
      <sheetName val="CRONOGRAMA"/>
      <sheetName val="INSUMOS"/>
      <sheetName val="A.E.B"/>
      <sheetName val="PRESUPUESTO"/>
      <sheetName val="A.P.U (3)"/>
      <sheetName val="A.P.U (2)"/>
      <sheetName val="A.P.U"/>
      <sheetName val="P.S"/>
      <sheetName val="A.I.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. MAT."/>
      <sheetName val="A.BAS."/>
      <sheetName val="CUAD."/>
      <sheetName val="APU"/>
      <sheetName val="AUI"/>
      <sheetName val="C.FIN."/>
      <sheetName val="P.INV"/>
      <sheetName val="P.S."/>
      <sheetName val="P.INV.ANTIC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3">
          <cell r="C33">
            <v>0.77967625899280601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dales"/>
      <sheetName val="Lagunas"/>
      <sheetName val="Planta"/>
      <sheetName val="Perfil"/>
      <sheetName val="T. Grasa"/>
      <sheetName val="Rejilla"/>
      <sheetName val="Ref."/>
      <sheetName val="Jqm"/>
      <sheetName val="Eras de Secado CRITES"/>
      <sheetName val="Materiales"/>
      <sheetName val="Impre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PVC"/>
      <sheetName val="Presupuesto 2003"/>
      <sheetName val="1r.Localiz. Estac"/>
      <sheetName val="Reforestación"/>
      <sheetName val="Empradización"/>
      <sheetName val="Dom 2&quot;"/>
      <sheetName val="Instal. 2&quot; PVC"/>
      <sheetName val="Instal. 3&quot;-4&quot; PVC"/>
      <sheetName val="ANÁLISIS Y PRECIOS (Final) "/>
      <sheetName val="B-Morteros"/>
      <sheetName val="B-Formaleta-columnas"/>
      <sheetName val="B-form-cajas"/>
      <sheetName val="B-form-muros"/>
      <sheetName val="B-form-recipiente"/>
      <sheetName val="B-form-losa aerea"/>
      <sheetName val="B-Formaleta-solado"/>
      <sheetName val="Ccto-solado-atraque"/>
      <sheetName val="B-Formaleta-cimiento"/>
      <sheetName val="5e.Ccto-cimiento"/>
      <sheetName val="Ccto-losa-piso"/>
      <sheetName val="Ccto-losa imperm-piso"/>
      <sheetName val="Ccto-losa imperm aérea"/>
      <sheetName val="Ccto-losa aérea"/>
      <sheetName val="Ccto-muros"/>
      <sheetName val="Ccto-muros imperm"/>
      <sheetName val="Ccto-caja-canal"/>
      <sheetName val="Ccto-columnas"/>
      <sheetName val="Ccto-recipiente"/>
      <sheetName val="6e.Columnas 0.12 x 0.15"/>
      <sheetName val="6e.Columnas 0.15 x 0.20"/>
      <sheetName val="6e.Columnas 0.20x 0.20 "/>
      <sheetName val="6e.Columnas 0.25x 0.25"/>
      <sheetName val="6e.Viga 0.15 x 0.25"/>
      <sheetName val="básico-ccto2000"/>
      <sheetName val="básico-ccto2400"/>
      <sheetName val="básico-ccto3000"/>
      <sheetName val="6e.Mampostería 0,10"/>
      <sheetName val="6e.Filos y dilataciones"/>
      <sheetName val="Pintura"/>
      <sheetName val="23e.Promical"/>
      <sheetName val="1r.Localiz.inicial-redes"/>
      <sheetName val="5r.Topografía instalación tub."/>
      <sheetName val="Desmonte y retiro"/>
      <sheetName val="Taponamiento drenes"/>
      <sheetName val="Descapote"/>
      <sheetName val="Exc. a  maquina"/>
      <sheetName val="Diques "/>
      <sheetName val="Campamento 30M2"/>
      <sheetName val="Adecuación enrrocado"/>
      <sheetName val="Piedra pegada"/>
      <sheetName val="Púas"/>
      <sheetName val="Exc. a mano"/>
      <sheetName val="Ref-60ksi"/>
      <sheetName val="Malla eslabonada"/>
      <sheetName val="Experiencias"/>
      <sheetName val="Anden-2400"/>
      <sheetName val="Relleno-sitio"/>
      <sheetName val="Relleno-seleccionado"/>
      <sheetName val="22e.Retiro 1000mts-manual"/>
      <sheetName val="Retiro 1000mts-maquina"/>
      <sheetName val="Cinta PVC O-22"/>
      <sheetName val="Gravilla-clasificada"/>
    </sheetNames>
    <sheetDataSet>
      <sheetData sheetId="0"/>
      <sheetData sheetId="1" refreshError="1">
        <row r="1">
          <cell r="J1">
            <v>2.1003416575999996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PVC"/>
      <sheetName val="Presupuesto 2003"/>
      <sheetName val="1r.Localiz. Estac"/>
      <sheetName val="Reforestación"/>
      <sheetName val="Empradización"/>
      <sheetName val="Dom 2&quot;"/>
      <sheetName val="Instal. 2&quot; PVC"/>
      <sheetName val="Instal. 3&quot;-4&quot; PVC"/>
      <sheetName val="ANÁLISIS Y PRECIOS (Final) "/>
      <sheetName val="B-Morteros"/>
      <sheetName val="B-Formaleta-columnas"/>
      <sheetName val="B-form-cajas"/>
      <sheetName val="B-form-muros"/>
      <sheetName val="B-form-recipiente"/>
      <sheetName val="B-form-losa aerea"/>
      <sheetName val="B-Formaleta-solado"/>
      <sheetName val="Ccto-solado-atraque"/>
      <sheetName val="B-Formaleta-cimiento"/>
      <sheetName val="5e.Ccto-cimiento"/>
      <sheetName val="Ccto-losa-piso"/>
      <sheetName val="Ccto-losa imperm-piso"/>
      <sheetName val="Ccto-losa imperm aérea"/>
      <sheetName val="Ccto-losa aérea"/>
      <sheetName val="Ccto-muros"/>
      <sheetName val="Ccto-muros imperm"/>
      <sheetName val="Ccto-caja-canal"/>
      <sheetName val="Ccto-columnas"/>
      <sheetName val="Ccto-recipiente"/>
      <sheetName val="6e.Columnas 0.12 x 0.15"/>
      <sheetName val="6e.Columnas 0.15 x 0.20"/>
      <sheetName val="6e.Columnas 0.20x 0.20 "/>
      <sheetName val="6e.Columnas 0.25x 0.25"/>
      <sheetName val="6e.Viga 0.15 x 0.25"/>
      <sheetName val="básico-ccto2000"/>
      <sheetName val="básico-ccto2400"/>
      <sheetName val="básico-ccto3000"/>
      <sheetName val="6e.Mampostería 0,10"/>
      <sheetName val="6e.Filos y dilataciones"/>
      <sheetName val="Pintura"/>
      <sheetName val="23e.Promical"/>
      <sheetName val="1r.Localiz.inicial-redes"/>
      <sheetName val="5r.Topografía instalación tub."/>
      <sheetName val="Desmonte y retiro"/>
      <sheetName val="Taponamiento drenes"/>
      <sheetName val="Descapote"/>
      <sheetName val="Exc. a  maquina"/>
      <sheetName val="Diques "/>
      <sheetName val="Campamento 30M2"/>
      <sheetName val="Adecuación enrrocado"/>
      <sheetName val="Piedra pegada"/>
      <sheetName val="Púas"/>
      <sheetName val="Exc. a mano"/>
      <sheetName val="Ref-60ksi"/>
      <sheetName val="Malla eslabonada"/>
      <sheetName val="Experiencias"/>
      <sheetName val="Anden-2400"/>
      <sheetName val="Relleno-sitio"/>
      <sheetName val="Relleno-seleccionado"/>
      <sheetName val="22e.Retiro 1000mts-manual"/>
      <sheetName val="Retiro 1000mts-maquina"/>
      <sheetName val="Cinta PVC O-22"/>
      <sheetName val="Gravilla-clasific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LISTA"/>
      <sheetName val="LISTA2"/>
      <sheetName val="ANAL.PRESTACIONES"/>
      <sheetName val="CUADRI"/>
      <sheetName val="MORTERO"/>
      <sheetName val="CONCRETO"/>
      <sheetName val="PRELIMINAR"/>
      <sheetName val="ZAPA.VIGAS"/>
      <sheetName val="LEVANTE"/>
      <sheetName val="PAÑE-ENCHA-PISO"/>
      <sheetName val="PAVIM.RIGIDO"/>
      <sheetName val="HIDROSANI"/>
      <sheetName val="APAR-ACCESORIO"/>
      <sheetName val="CARPINTERIA"/>
      <sheetName val="ELECTRICO"/>
      <sheetName val="PINTURA"/>
      <sheetName val="RELLENO-RETIRO"/>
      <sheetName val="OBR.EXTERIORES"/>
      <sheetName val="GENERAL"/>
      <sheetName val="Cronograma"/>
      <sheetName val="FINANZAS"/>
      <sheetName val="FSE - 01"/>
      <sheetName val="ESTADO DE INGRESO"/>
      <sheetName val="OTROS ITEMS DIFERENTES"/>
      <sheetName val="EXPLANACION"/>
      <sheetName val="A.U.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tabColor rgb="FF00B050"/>
  </sheetPr>
  <dimension ref="A1:H327"/>
  <sheetViews>
    <sheetView tabSelected="1" topLeftCell="B274" zoomScale="80" zoomScaleNormal="80" workbookViewId="0">
      <selection activeCell="O275" sqref="O275"/>
    </sheetView>
  </sheetViews>
  <sheetFormatPr baseColWidth="10" defaultColWidth="9.140625" defaultRowHeight="15" x14ac:dyDescent="0.25"/>
  <cols>
    <col min="1" max="1" width="7.7109375" style="61" hidden="1" customWidth="1"/>
    <col min="2" max="2" width="10.5703125" style="62" customWidth="1"/>
    <col min="3" max="3" width="81.85546875" style="62" customWidth="1"/>
    <col min="4" max="4" width="9" style="62" customWidth="1"/>
    <col min="5" max="5" width="10.7109375" style="63" customWidth="1"/>
    <col min="6" max="6" width="17.140625" style="47" customWidth="1"/>
    <col min="7" max="7" width="18.5703125" style="47" bestFit="1" customWidth="1"/>
    <col min="8" max="8" width="9.140625" style="1"/>
    <col min="9" max="9" width="12.42578125" style="1" bestFit="1" customWidth="1"/>
    <col min="10" max="16384" width="9.140625" style="1"/>
  </cols>
  <sheetData>
    <row r="1" spans="1:8" ht="18.75" thickBot="1" x14ac:dyDescent="0.25">
      <c r="A1" s="2"/>
      <c r="B1" s="75"/>
      <c r="C1" s="75"/>
      <c r="D1" s="75"/>
      <c r="E1" s="75"/>
      <c r="F1" s="75"/>
      <c r="G1" s="75"/>
      <c r="H1" s="3"/>
    </row>
    <row r="2" spans="1:8" ht="51.95" customHeight="1" thickBot="1" x14ac:dyDescent="0.25">
      <c r="A2" s="2"/>
      <c r="B2" s="80" t="s">
        <v>0</v>
      </c>
      <c r="C2" s="81"/>
      <c r="D2" s="81"/>
      <c r="E2" s="81"/>
      <c r="F2" s="81"/>
      <c r="G2" s="81"/>
      <c r="H2" s="3"/>
    </row>
    <row r="3" spans="1:8" ht="16.5" thickBot="1" x14ac:dyDescent="0.3">
      <c r="A3" s="4"/>
      <c r="B3" s="76" t="s">
        <v>1</v>
      </c>
      <c r="C3" s="77"/>
      <c r="D3" s="77"/>
      <c r="E3" s="77"/>
      <c r="F3" s="77"/>
      <c r="G3" s="77"/>
    </row>
    <row r="4" spans="1:8" ht="53.25" customHeight="1" thickBot="1" x14ac:dyDescent="0.3">
      <c r="A4" s="5" t="s">
        <v>2</v>
      </c>
      <c r="B4" s="6" t="s">
        <v>3</v>
      </c>
      <c r="C4" s="7" t="s">
        <v>4</v>
      </c>
      <c r="D4" s="6" t="s">
        <v>257</v>
      </c>
      <c r="E4" s="8" t="s">
        <v>6</v>
      </c>
      <c r="F4" s="9" t="s">
        <v>7</v>
      </c>
      <c r="G4" s="9" t="s">
        <v>8</v>
      </c>
    </row>
    <row r="5" spans="1:8" ht="15.75" thickBot="1" x14ac:dyDescent="0.3">
      <c r="A5" s="10"/>
      <c r="B5" s="11">
        <v>1</v>
      </c>
      <c r="C5" s="12" t="s">
        <v>9</v>
      </c>
      <c r="D5" s="13"/>
      <c r="E5" s="14"/>
      <c r="F5" s="64"/>
      <c r="G5" s="64"/>
    </row>
    <row r="6" spans="1:8" x14ac:dyDescent="0.25">
      <c r="A6" s="15">
        <v>1</v>
      </c>
      <c r="B6" s="16">
        <v>1.01</v>
      </c>
      <c r="C6" s="17" t="s">
        <v>10</v>
      </c>
      <c r="D6" s="18" t="s">
        <v>11</v>
      </c>
      <c r="E6" s="19">
        <v>1</v>
      </c>
      <c r="F6" s="65"/>
      <c r="G6" s="65"/>
    </row>
    <row r="7" spans="1:8" x14ac:dyDescent="0.25">
      <c r="A7" s="15">
        <v>2</v>
      </c>
      <c r="B7" s="16">
        <v>1.02</v>
      </c>
      <c r="C7" s="17" t="s">
        <v>12</v>
      </c>
      <c r="D7" s="18" t="s">
        <v>13</v>
      </c>
      <c r="E7" s="19">
        <v>1</v>
      </c>
      <c r="F7" s="65"/>
      <c r="G7" s="65"/>
    </row>
    <row r="8" spans="1:8" x14ac:dyDescent="0.25">
      <c r="A8" s="20"/>
      <c r="B8" s="11">
        <v>2</v>
      </c>
      <c r="C8" s="12" t="s">
        <v>14</v>
      </c>
      <c r="D8" s="13"/>
      <c r="E8" s="14"/>
      <c r="F8" s="64"/>
      <c r="G8" s="64"/>
    </row>
    <row r="9" spans="1:8" ht="28.5" x14ac:dyDescent="0.25">
      <c r="A9" s="15">
        <v>3</v>
      </c>
      <c r="B9" s="16">
        <v>2.0099999999999998</v>
      </c>
      <c r="C9" s="17" t="s">
        <v>15</v>
      </c>
      <c r="D9" s="18" t="s">
        <v>16</v>
      </c>
      <c r="E9" s="19">
        <v>2.37</v>
      </c>
      <c r="F9" s="65"/>
      <c r="G9" s="65"/>
    </row>
    <row r="10" spans="1:8" x14ac:dyDescent="0.25">
      <c r="A10" s="15">
        <v>4</v>
      </c>
      <c r="B10" s="16">
        <v>2.02</v>
      </c>
      <c r="C10" s="17" t="s">
        <v>17</v>
      </c>
      <c r="D10" s="18" t="s">
        <v>16</v>
      </c>
      <c r="E10" s="19">
        <v>0.12</v>
      </c>
      <c r="F10" s="65"/>
      <c r="G10" s="65"/>
    </row>
    <row r="11" spans="1:8" x14ac:dyDescent="0.25">
      <c r="A11" s="15">
        <v>5</v>
      </c>
      <c r="B11" s="16">
        <v>2.0299999999999998</v>
      </c>
      <c r="C11" s="17" t="s">
        <v>18</v>
      </c>
      <c r="D11" s="18" t="s">
        <v>16</v>
      </c>
      <c r="E11" s="19">
        <v>1.29</v>
      </c>
      <c r="F11" s="65"/>
      <c r="G11" s="65"/>
    </row>
    <row r="12" spans="1:8" x14ac:dyDescent="0.25">
      <c r="A12" s="15" t="e">
        <v>#REF!</v>
      </c>
      <c r="B12" s="16">
        <v>2.04</v>
      </c>
      <c r="C12" s="17" t="s">
        <v>19</v>
      </c>
      <c r="D12" s="21" t="s">
        <v>20</v>
      </c>
      <c r="E12" s="22">
        <v>131.5</v>
      </c>
      <c r="F12" s="65"/>
      <c r="G12" s="65"/>
    </row>
    <row r="13" spans="1:8" x14ac:dyDescent="0.25">
      <c r="A13" s="15">
        <v>6</v>
      </c>
      <c r="B13" s="16">
        <v>2.0499999999999998</v>
      </c>
      <c r="C13" s="17" t="s">
        <v>21</v>
      </c>
      <c r="D13" s="21" t="s">
        <v>13</v>
      </c>
      <c r="E13" s="22">
        <v>1</v>
      </c>
      <c r="F13" s="65"/>
      <c r="G13" s="65"/>
    </row>
    <row r="14" spans="1:8" x14ac:dyDescent="0.25">
      <c r="A14" s="15">
        <v>7</v>
      </c>
      <c r="B14" s="16">
        <v>2.06</v>
      </c>
      <c r="C14" s="17" t="s">
        <v>22</v>
      </c>
      <c r="D14" s="21" t="s">
        <v>13</v>
      </c>
      <c r="E14" s="22">
        <v>6</v>
      </c>
      <c r="F14" s="65"/>
      <c r="G14" s="65"/>
    </row>
    <row r="15" spans="1:8" x14ac:dyDescent="0.25">
      <c r="A15" s="15" t="e">
        <v>#REF!</v>
      </c>
      <c r="B15" s="16">
        <v>2.0699999999999998</v>
      </c>
      <c r="C15" s="17" t="s">
        <v>23</v>
      </c>
      <c r="D15" s="21" t="s">
        <v>13</v>
      </c>
      <c r="E15" s="22">
        <v>1</v>
      </c>
      <c r="F15" s="65"/>
      <c r="G15" s="65"/>
    </row>
    <row r="16" spans="1:8" x14ac:dyDescent="0.25">
      <c r="A16" s="15" t="e">
        <v>#REF!</v>
      </c>
      <c r="B16" s="16">
        <v>2.08</v>
      </c>
      <c r="C16" s="17" t="s">
        <v>24</v>
      </c>
      <c r="D16" s="18" t="s">
        <v>25</v>
      </c>
      <c r="E16" s="19">
        <v>9</v>
      </c>
      <c r="F16" s="65"/>
      <c r="G16" s="65"/>
    </row>
    <row r="17" spans="1:7" x14ac:dyDescent="0.25">
      <c r="A17" s="15">
        <v>8</v>
      </c>
      <c r="B17" s="16">
        <v>2.09</v>
      </c>
      <c r="C17" s="17" t="s">
        <v>26</v>
      </c>
      <c r="D17" s="18" t="s">
        <v>13</v>
      </c>
      <c r="E17" s="19">
        <v>1</v>
      </c>
      <c r="F17" s="65"/>
      <c r="G17" s="65"/>
    </row>
    <row r="18" spans="1:7" x14ac:dyDescent="0.25">
      <c r="A18" s="15">
        <v>9</v>
      </c>
      <c r="B18" s="16">
        <v>2.1</v>
      </c>
      <c r="C18" s="17" t="s">
        <v>27</v>
      </c>
      <c r="D18" s="18" t="s">
        <v>13</v>
      </c>
      <c r="E18" s="19">
        <v>2</v>
      </c>
      <c r="F18" s="65"/>
      <c r="G18" s="65"/>
    </row>
    <row r="19" spans="1:7" x14ac:dyDescent="0.25">
      <c r="A19" s="15">
        <v>10</v>
      </c>
      <c r="B19" s="16">
        <v>2.11</v>
      </c>
      <c r="C19" s="17" t="s">
        <v>28</v>
      </c>
      <c r="D19" s="21" t="s">
        <v>13</v>
      </c>
      <c r="E19" s="19">
        <v>1</v>
      </c>
      <c r="F19" s="65"/>
      <c r="G19" s="65"/>
    </row>
    <row r="20" spans="1:7" x14ac:dyDescent="0.25">
      <c r="A20" s="15">
        <v>11</v>
      </c>
      <c r="B20" s="16">
        <v>2.12</v>
      </c>
      <c r="C20" s="17" t="s">
        <v>29</v>
      </c>
      <c r="D20" s="18" t="s">
        <v>13</v>
      </c>
      <c r="E20" s="19">
        <v>1</v>
      </c>
      <c r="F20" s="65"/>
      <c r="G20" s="65"/>
    </row>
    <row r="21" spans="1:7" x14ac:dyDescent="0.25">
      <c r="A21" s="15">
        <v>12</v>
      </c>
      <c r="B21" s="16">
        <v>2.13</v>
      </c>
      <c r="C21" s="17" t="s">
        <v>30</v>
      </c>
      <c r="D21" s="18" t="s">
        <v>13</v>
      </c>
      <c r="E21" s="19">
        <v>3</v>
      </c>
      <c r="F21" s="65"/>
      <c r="G21" s="65"/>
    </row>
    <row r="22" spans="1:7" ht="15.75" thickBot="1" x14ac:dyDescent="0.3">
      <c r="A22" s="15">
        <v>13</v>
      </c>
      <c r="B22" s="16">
        <v>2.14</v>
      </c>
      <c r="C22" s="17" t="s">
        <v>31</v>
      </c>
      <c r="D22" s="18" t="s">
        <v>16</v>
      </c>
      <c r="E22" s="19">
        <v>2</v>
      </c>
      <c r="F22" s="65"/>
      <c r="G22" s="65"/>
    </row>
    <row r="23" spans="1:7" ht="15.75" thickBot="1" x14ac:dyDescent="0.3">
      <c r="A23" s="10" t="s">
        <v>32</v>
      </c>
      <c r="B23" s="11">
        <v>3</v>
      </c>
      <c r="C23" s="12" t="s">
        <v>33</v>
      </c>
      <c r="D23" s="13"/>
      <c r="E23" s="14"/>
      <c r="F23" s="64"/>
      <c r="G23" s="64"/>
    </row>
    <row r="24" spans="1:7" ht="28.5" x14ac:dyDescent="0.25">
      <c r="A24" s="15">
        <v>18</v>
      </c>
      <c r="B24" s="16">
        <v>3.01</v>
      </c>
      <c r="C24" s="17" t="s">
        <v>15</v>
      </c>
      <c r="D24" s="18" t="s">
        <v>16</v>
      </c>
      <c r="E24" s="19">
        <v>15</v>
      </c>
      <c r="F24" s="65"/>
      <c r="G24" s="65"/>
    </row>
    <row r="25" spans="1:7" x14ac:dyDescent="0.25">
      <c r="A25" s="15">
        <v>19</v>
      </c>
      <c r="B25" s="16">
        <v>3.02</v>
      </c>
      <c r="C25" s="17" t="s">
        <v>21</v>
      </c>
      <c r="D25" s="18" t="s">
        <v>13</v>
      </c>
      <c r="E25" s="19">
        <v>3</v>
      </c>
      <c r="F25" s="65"/>
      <c r="G25" s="65"/>
    </row>
    <row r="26" spans="1:7" x14ac:dyDescent="0.25">
      <c r="A26" s="15">
        <v>34</v>
      </c>
      <c r="B26" s="16">
        <v>3.03</v>
      </c>
      <c r="C26" s="17" t="s">
        <v>23</v>
      </c>
      <c r="D26" s="18" t="s">
        <v>13</v>
      </c>
      <c r="E26" s="19">
        <v>3</v>
      </c>
      <c r="F26" s="65"/>
      <c r="G26" s="65"/>
    </row>
    <row r="27" spans="1:7" x14ac:dyDescent="0.25">
      <c r="A27" s="15">
        <v>35</v>
      </c>
      <c r="B27" s="16">
        <v>3.04</v>
      </c>
      <c r="C27" s="17" t="s">
        <v>24</v>
      </c>
      <c r="D27" s="18" t="s">
        <v>25</v>
      </c>
      <c r="E27" s="19">
        <v>28</v>
      </c>
      <c r="F27" s="65"/>
      <c r="G27" s="65"/>
    </row>
    <row r="28" spans="1:7" x14ac:dyDescent="0.25">
      <c r="A28" s="15">
        <v>36</v>
      </c>
      <c r="B28" s="16">
        <v>3.05</v>
      </c>
      <c r="C28" s="17" t="s">
        <v>34</v>
      </c>
      <c r="D28" s="18" t="s">
        <v>13</v>
      </c>
      <c r="E28" s="19">
        <v>3</v>
      </c>
      <c r="F28" s="65"/>
      <c r="G28" s="65"/>
    </row>
    <row r="29" spans="1:7" ht="28.5" x14ac:dyDescent="0.25">
      <c r="A29" s="15">
        <v>37</v>
      </c>
      <c r="B29" s="16">
        <v>3.06</v>
      </c>
      <c r="C29" s="17" t="s">
        <v>35</v>
      </c>
      <c r="D29" s="18" t="s">
        <v>13</v>
      </c>
      <c r="E29" s="22">
        <v>1</v>
      </c>
      <c r="F29" s="65"/>
      <c r="G29" s="65"/>
    </row>
    <row r="30" spans="1:7" x14ac:dyDescent="0.25">
      <c r="A30" s="15">
        <v>38</v>
      </c>
      <c r="B30" s="16">
        <v>3.07</v>
      </c>
      <c r="C30" s="17" t="s">
        <v>31</v>
      </c>
      <c r="D30" s="18" t="s">
        <v>16</v>
      </c>
      <c r="E30" s="22">
        <v>15</v>
      </c>
      <c r="F30" s="65"/>
      <c r="G30" s="65"/>
    </row>
    <row r="31" spans="1:7" x14ac:dyDescent="0.25">
      <c r="A31" s="23" t="s">
        <v>32</v>
      </c>
      <c r="B31" s="11">
        <v>4</v>
      </c>
      <c r="C31" s="12" t="s">
        <v>36</v>
      </c>
      <c r="D31" s="13"/>
      <c r="E31" s="14"/>
      <c r="F31" s="64"/>
      <c r="G31" s="64"/>
    </row>
    <row r="32" spans="1:7" x14ac:dyDescent="0.25">
      <c r="A32" s="15">
        <v>39</v>
      </c>
      <c r="B32" s="24">
        <v>4.01</v>
      </c>
      <c r="C32" s="17" t="s">
        <v>37</v>
      </c>
      <c r="D32" s="21" t="s">
        <v>25</v>
      </c>
      <c r="E32" s="22">
        <v>3489</v>
      </c>
      <c r="F32" s="66"/>
      <c r="G32" s="66"/>
    </row>
    <row r="33" spans="1:7" ht="28.5" x14ac:dyDescent="0.25">
      <c r="A33" s="15">
        <v>40</v>
      </c>
      <c r="B33" s="24">
        <v>4.0199999999999996</v>
      </c>
      <c r="C33" s="17" t="s">
        <v>15</v>
      </c>
      <c r="D33" s="21" t="s">
        <v>16</v>
      </c>
      <c r="E33" s="22">
        <v>2093.4</v>
      </c>
      <c r="F33" s="66"/>
      <c r="G33" s="66"/>
    </row>
    <row r="34" spans="1:7" x14ac:dyDescent="0.25">
      <c r="A34" s="15">
        <v>41</v>
      </c>
      <c r="B34" s="24">
        <v>4.03</v>
      </c>
      <c r="C34" s="17" t="s">
        <v>38</v>
      </c>
      <c r="D34" s="21" t="s">
        <v>16</v>
      </c>
      <c r="E34" s="22">
        <v>209.34000000000003</v>
      </c>
      <c r="F34" s="66"/>
      <c r="G34" s="66"/>
    </row>
    <row r="35" spans="1:7" x14ac:dyDescent="0.25">
      <c r="A35" s="15">
        <v>42</v>
      </c>
      <c r="B35" s="24">
        <v>4.04</v>
      </c>
      <c r="C35" s="17" t="s">
        <v>39</v>
      </c>
      <c r="D35" s="21" t="s">
        <v>25</v>
      </c>
      <c r="E35" s="22">
        <v>3200</v>
      </c>
      <c r="F35" s="66"/>
      <c r="G35" s="66"/>
    </row>
    <row r="36" spans="1:7" x14ac:dyDescent="0.25">
      <c r="A36" s="15">
        <v>43</v>
      </c>
      <c r="B36" s="24">
        <v>4.05</v>
      </c>
      <c r="C36" s="17" t="s">
        <v>40</v>
      </c>
      <c r="D36" s="21" t="s">
        <v>25</v>
      </c>
      <c r="E36" s="22">
        <v>289</v>
      </c>
      <c r="F36" s="66"/>
      <c r="G36" s="66"/>
    </row>
    <row r="37" spans="1:7" x14ac:dyDescent="0.25">
      <c r="A37" s="15">
        <v>44</v>
      </c>
      <c r="B37" s="24">
        <v>4.0599999999999996</v>
      </c>
      <c r="C37" s="17" t="s">
        <v>41</v>
      </c>
      <c r="D37" s="21" t="s">
        <v>25</v>
      </c>
      <c r="E37" s="22">
        <v>35</v>
      </c>
      <c r="F37" s="66"/>
      <c r="G37" s="66"/>
    </row>
    <row r="38" spans="1:7" x14ac:dyDescent="0.25">
      <c r="A38" s="15">
        <v>45</v>
      </c>
      <c r="B38" s="24">
        <v>4.07</v>
      </c>
      <c r="C38" s="17" t="s">
        <v>42</v>
      </c>
      <c r="D38" s="21" t="s">
        <v>13</v>
      </c>
      <c r="E38" s="22">
        <v>15</v>
      </c>
      <c r="F38" s="66"/>
      <c r="G38" s="66"/>
    </row>
    <row r="39" spans="1:7" x14ac:dyDescent="0.25">
      <c r="A39" s="15">
        <v>46</v>
      </c>
      <c r="B39" s="24">
        <v>4.08</v>
      </c>
      <c r="C39" s="17" t="s">
        <v>43</v>
      </c>
      <c r="D39" s="21" t="s">
        <v>13</v>
      </c>
      <c r="E39" s="22">
        <v>8</v>
      </c>
      <c r="F39" s="66"/>
      <c r="G39" s="66"/>
    </row>
    <row r="40" spans="1:7" x14ac:dyDescent="0.25">
      <c r="A40" s="15">
        <v>47</v>
      </c>
      <c r="B40" s="24">
        <v>4.09</v>
      </c>
      <c r="C40" s="17" t="s">
        <v>44</v>
      </c>
      <c r="D40" s="21" t="s">
        <v>13</v>
      </c>
      <c r="E40" s="22">
        <v>4</v>
      </c>
      <c r="F40" s="66"/>
      <c r="G40" s="66"/>
    </row>
    <row r="41" spans="1:7" x14ac:dyDescent="0.25">
      <c r="A41" s="15">
        <v>48</v>
      </c>
      <c r="B41" s="24">
        <v>4.0999999999999996</v>
      </c>
      <c r="C41" s="17" t="s">
        <v>45</v>
      </c>
      <c r="D41" s="21" t="s">
        <v>13</v>
      </c>
      <c r="E41" s="22">
        <v>50</v>
      </c>
      <c r="F41" s="66"/>
      <c r="G41" s="66"/>
    </row>
    <row r="42" spans="1:7" x14ac:dyDescent="0.25">
      <c r="A42" s="15">
        <v>50</v>
      </c>
      <c r="B42" s="24">
        <v>4.1100000000000003</v>
      </c>
      <c r="C42" s="17" t="s">
        <v>46</v>
      </c>
      <c r="D42" s="21" t="s">
        <v>13</v>
      </c>
      <c r="E42" s="22">
        <v>40</v>
      </c>
      <c r="F42" s="66"/>
      <c r="G42" s="66"/>
    </row>
    <row r="43" spans="1:7" x14ac:dyDescent="0.25">
      <c r="A43" s="15">
        <v>51</v>
      </c>
      <c r="B43" s="24">
        <v>4.12</v>
      </c>
      <c r="C43" s="17" t="s">
        <v>47</v>
      </c>
      <c r="D43" s="21" t="s">
        <v>13</v>
      </c>
      <c r="E43" s="22">
        <v>13</v>
      </c>
      <c r="F43" s="66"/>
      <c r="G43" s="66"/>
    </row>
    <row r="44" spans="1:7" x14ac:dyDescent="0.25">
      <c r="A44" s="15">
        <v>52</v>
      </c>
      <c r="B44" s="24">
        <v>4.13</v>
      </c>
      <c r="C44" s="17" t="s">
        <v>48</v>
      </c>
      <c r="D44" s="21" t="s">
        <v>13</v>
      </c>
      <c r="E44" s="22">
        <v>9</v>
      </c>
      <c r="F44" s="66"/>
      <c r="G44" s="66"/>
    </row>
    <row r="45" spans="1:7" ht="28.5" x14ac:dyDescent="0.25">
      <c r="A45" s="15">
        <v>53</v>
      </c>
      <c r="B45" s="24">
        <v>4.1399999999999997</v>
      </c>
      <c r="C45" s="17" t="s">
        <v>49</v>
      </c>
      <c r="D45" s="21" t="s">
        <v>13</v>
      </c>
      <c r="E45" s="22">
        <v>19</v>
      </c>
      <c r="F45" s="66"/>
      <c r="G45" s="66"/>
    </row>
    <row r="46" spans="1:7" x14ac:dyDescent="0.25">
      <c r="A46" s="15">
        <v>53</v>
      </c>
      <c r="B46" s="24">
        <v>4.1500000000000004</v>
      </c>
      <c r="C46" s="17" t="s">
        <v>50</v>
      </c>
      <c r="D46" s="21" t="s">
        <v>13</v>
      </c>
      <c r="E46" s="22">
        <v>12</v>
      </c>
      <c r="F46" s="66"/>
      <c r="G46" s="66"/>
    </row>
    <row r="47" spans="1:7" x14ac:dyDescent="0.25">
      <c r="A47" s="15">
        <v>54</v>
      </c>
      <c r="B47" s="24">
        <v>4.16</v>
      </c>
      <c r="C47" s="17" t="s">
        <v>51</v>
      </c>
      <c r="D47" s="21" t="s">
        <v>13</v>
      </c>
      <c r="E47" s="22">
        <v>7</v>
      </c>
      <c r="F47" s="66"/>
      <c r="G47" s="66"/>
    </row>
    <row r="48" spans="1:7" ht="28.5" x14ac:dyDescent="0.25">
      <c r="A48" s="15">
        <v>55</v>
      </c>
      <c r="B48" s="24">
        <v>4.17</v>
      </c>
      <c r="C48" s="17" t="s">
        <v>52</v>
      </c>
      <c r="D48" s="21" t="s">
        <v>13</v>
      </c>
      <c r="E48" s="22">
        <v>7</v>
      </c>
      <c r="F48" s="66"/>
      <c r="G48" s="66"/>
    </row>
    <row r="49" spans="1:7" ht="28.5" x14ac:dyDescent="0.25">
      <c r="A49" s="15">
        <v>56</v>
      </c>
      <c r="B49" s="24">
        <v>4.18</v>
      </c>
      <c r="C49" s="17" t="s">
        <v>53</v>
      </c>
      <c r="D49" s="21" t="s">
        <v>16</v>
      </c>
      <c r="E49" s="22">
        <v>35</v>
      </c>
      <c r="F49" s="66"/>
      <c r="G49" s="66"/>
    </row>
    <row r="50" spans="1:7" x14ac:dyDescent="0.25">
      <c r="A50" s="15">
        <v>57</v>
      </c>
      <c r="B50" s="24">
        <v>4.1900000000000004</v>
      </c>
      <c r="C50" s="17" t="s">
        <v>54</v>
      </c>
      <c r="D50" s="21" t="s">
        <v>13</v>
      </c>
      <c r="E50" s="22">
        <v>2</v>
      </c>
      <c r="F50" s="66"/>
      <c r="G50" s="66"/>
    </row>
    <row r="51" spans="1:7" x14ac:dyDescent="0.25">
      <c r="A51" s="15">
        <v>58</v>
      </c>
      <c r="B51" s="24">
        <v>4.2</v>
      </c>
      <c r="C51" s="17" t="s">
        <v>55</v>
      </c>
      <c r="D51" s="21" t="s">
        <v>13</v>
      </c>
      <c r="E51" s="22">
        <v>3</v>
      </c>
      <c r="F51" s="66"/>
      <c r="G51" s="66"/>
    </row>
    <row r="52" spans="1:7" x14ac:dyDescent="0.25">
      <c r="A52" s="15">
        <v>59</v>
      </c>
      <c r="B52" s="24">
        <v>4.21</v>
      </c>
      <c r="C52" s="17" t="s">
        <v>56</v>
      </c>
      <c r="D52" s="21" t="s">
        <v>13</v>
      </c>
      <c r="E52" s="22">
        <v>2</v>
      </c>
      <c r="F52" s="66"/>
      <c r="G52" s="66"/>
    </row>
    <row r="53" spans="1:7" x14ac:dyDescent="0.25">
      <c r="A53" s="25"/>
      <c r="B53" s="24">
        <v>4.22</v>
      </c>
      <c r="C53" s="17" t="s">
        <v>57</v>
      </c>
      <c r="D53" s="21" t="s">
        <v>13</v>
      </c>
      <c r="E53" s="22">
        <v>3</v>
      </c>
      <c r="F53" s="66"/>
      <c r="G53" s="66"/>
    </row>
    <row r="54" spans="1:7" x14ac:dyDescent="0.25">
      <c r="A54" s="25"/>
      <c r="B54" s="24">
        <v>4.2300000000000004</v>
      </c>
      <c r="C54" s="17" t="s">
        <v>58</v>
      </c>
      <c r="D54" s="21" t="s">
        <v>13</v>
      </c>
      <c r="E54" s="22">
        <v>4</v>
      </c>
      <c r="F54" s="66"/>
      <c r="G54" s="66"/>
    </row>
    <row r="55" spans="1:7" ht="42.75" x14ac:dyDescent="0.25">
      <c r="A55" s="25"/>
      <c r="B55" s="24">
        <v>4.24</v>
      </c>
      <c r="C55" s="17" t="s">
        <v>59</v>
      </c>
      <c r="D55" s="21" t="s">
        <v>13</v>
      </c>
      <c r="E55" s="22">
        <v>9</v>
      </c>
      <c r="F55" s="66"/>
      <c r="G55" s="66"/>
    </row>
    <row r="56" spans="1:7" ht="46.5" customHeight="1" x14ac:dyDescent="0.25">
      <c r="A56" s="25"/>
      <c r="B56" s="24">
        <v>4.25</v>
      </c>
      <c r="C56" s="17" t="s">
        <v>60</v>
      </c>
      <c r="D56" s="21" t="s">
        <v>13</v>
      </c>
      <c r="E56" s="22">
        <v>6</v>
      </c>
      <c r="F56" s="66"/>
      <c r="G56" s="66"/>
    </row>
    <row r="57" spans="1:7" ht="28.5" x14ac:dyDescent="0.25">
      <c r="A57" s="25"/>
      <c r="B57" s="24">
        <v>4.26</v>
      </c>
      <c r="C57" s="17" t="s">
        <v>61</v>
      </c>
      <c r="D57" s="21" t="s">
        <v>16</v>
      </c>
      <c r="E57" s="22">
        <v>1884.0600000000002</v>
      </c>
      <c r="F57" s="66"/>
      <c r="G57" s="66"/>
    </row>
    <row r="58" spans="1:7" ht="28.5" x14ac:dyDescent="0.25">
      <c r="A58" s="25"/>
      <c r="B58" s="24">
        <v>4.2699999999999996</v>
      </c>
      <c r="C58" s="17" t="s">
        <v>62</v>
      </c>
      <c r="D58" s="21" t="s">
        <v>16</v>
      </c>
      <c r="E58" s="22">
        <v>209.34000000000003</v>
      </c>
      <c r="F58" s="66"/>
      <c r="G58" s="66"/>
    </row>
    <row r="59" spans="1:7" ht="15.75" thickBot="1" x14ac:dyDescent="0.3">
      <c r="A59" s="25"/>
      <c r="B59" s="24">
        <v>4.28</v>
      </c>
      <c r="C59" s="17" t="s">
        <v>63</v>
      </c>
      <c r="D59" s="21" t="s">
        <v>16</v>
      </c>
      <c r="E59" s="22">
        <v>418.68000000000006</v>
      </c>
      <c r="F59" s="66"/>
      <c r="G59" s="66"/>
    </row>
    <row r="60" spans="1:7" ht="15.75" thickBot="1" x14ac:dyDescent="0.3">
      <c r="A60" s="10"/>
      <c r="B60" s="11">
        <v>5</v>
      </c>
      <c r="C60" s="12" t="s">
        <v>64</v>
      </c>
      <c r="D60" s="13"/>
      <c r="E60" s="14"/>
      <c r="F60" s="64"/>
      <c r="G60" s="64"/>
    </row>
    <row r="61" spans="1:7" x14ac:dyDescent="0.25">
      <c r="A61" s="26"/>
      <c r="B61" s="11"/>
      <c r="C61" s="27" t="s">
        <v>65</v>
      </c>
      <c r="D61" s="13"/>
      <c r="E61" s="14"/>
      <c r="F61" s="64"/>
      <c r="G61" s="64"/>
    </row>
    <row r="62" spans="1:7" ht="28.5" x14ac:dyDescent="0.25">
      <c r="A62" s="15">
        <v>62</v>
      </c>
      <c r="B62" s="16">
        <v>5.01</v>
      </c>
      <c r="C62" s="17" t="s">
        <v>66</v>
      </c>
      <c r="D62" s="18" t="s">
        <v>16</v>
      </c>
      <c r="E62" s="19">
        <v>179.21</v>
      </c>
      <c r="F62" s="65"/>
      <c r="G62" s="65"/>
    </row>
    <row r="63" spans="1:7" ht="28.5" x14ac:dyDescent="0.25">
      <c r="A63" s="15">
        <v>63</v>
      </c>
      <c r="B63" s="16">
        <v>5.0199999999999996</v>
      </c>
      <c r="C63" s="17" t="s">
        <v>67</v>
      </c>
      <c r="D63" s="18" t="s">
        <v>16</v>
      </c>
      <c r="E63" s="19">
        <v>2</v>
      </c>
      <c r="F63" s="65"/>
      <c r="G63" s="65"/>
    </row>
    <row r="64" spans="1:7" ht="42.75" x14ac:dyDescent="0.25">
      <c r="A64" s="15">
        <v>64</v>
      </c>
      <c r="B64" s="16">
        <v>5.03</v>
      </c>
      <c r="C64" s="17" t="s">
        <v>68</v>
      </c>
      <c r="D64" s="18" t="s">
        <v>13</v>
      </c>
      <c r="E64" s="19">
        <v>1</v>
      </c>
      <c r="F64" s="65"/>
      <c r="G64" s="65"/>
    </row>
    <row r="65" spans="1:7" x14ac:dyDescent="0.25">
      <c r="A65" s="15"/>
      <c r="B65" s="16">
        <v>5.04</v>
      </c>
      <c r="C65" s="17" t="s">
        <v>69</v>
      </c>
      <c r="D65" s="18" t="s">
        <v>20</v>
      </c>
      <c r="E65" s="19">
        <v>120</v>
      </c>
      <c r="F65" s="65"/>
      <c r="G65" s="65"/>
    </row>
    <row r="66" spans="1:7" x14ac:dyDescent="0.25">
      <c r="A66" s="15" t="e">
        <f>+#REF!+1</f>
        <v>#REF!</v>
      </c>
      <c r="B66" s="16">
        <v>5.05</v>
      </c>
      <c r="C66" s="17" t="s">
        <v>70</v>
      </c>
      <c r="D66" s="21" t="s">
        <v>13</v>
      </c>
      <c r="E66" s="22">
        <v>2</v>
      </c>
      <c r="F66" s="65"/>
      <c r="G66" s="65"/>
    </row>
    <row r="67" spans="1:7" x14ac:dyDescent="0.25">
      <c r="A67" s="15">
        <v>6</v>
      </c>
      <c r="B67" s="16">
        <v>5.0599999999999996</v>
      </c>
      <c r="C67" s="17" t="s">
        <v>71</v>
      </c>
      <c r="D67" s="21" t="s">
        <v>13</v>
      </c>
      <c r="E67" s="22">
        <v>3</v>
      </c>
      <c r="F67" s="65"/>
      <c r="G67" s="65"/>
    </row>
    <row r="68" spans="1:7" x14ac:dyDescent="0.25">
      <c r="A68" s="15" t="e">
        <f>+#REF!+1</f>
        <v>#REF!</v>
      </c>
      <c r="B68" s="16">
        <v>5.07</v>
      </c>
      <c r="C68" s="17" t="s">
        <v>72</v>
      </c>
      <c r="D68" s="21" t="s">
        <v>25</v>
      </c>
      <c r="E68" s="22">
        <v>10</v>
      </c>
      <c r="F68" s="65"/>
      <c r="G68" s="65"/>
    </row>
    <row r="69" spans="1:7" x14ac:dyDescent="0.25">
      <c r="A69" s="23"/>
      <c r="B69" s="11"/>
      <c r="C69" s="27" t="s">
        <v>73</v>
      </c>
      <c r="D69" s="13"/>
      <c r="E69" s="14"/>
      <c r="F69" s="64"/>
      <c r="G69" s="64"/>
    </row>
    <row r="70" spans="1:7" x14ac:dyDescent="0.25">
      <c r="A70" s="15">
        <v>65</v>
      </c>
      <c r="B70" s="16">
        <v>5.08</v>
      </c>
      <c r="C70" s="17" t="s">
        <v>37</v>
      </c>
      <c r="D70" s="18" t="s">
        <v>11</v>
      </c>
      <c r="E70" s="19">
        <v>100</v>
      </c>
      <c r="F70" s="65"/>
      <c r="G70" s="65"/>
    </row>
    <row r="71" spans="1:7" ht="28.5" x14ac:dyDescent="0.25">
      <c r="A71" s="15">
        <v>66</v>
      </c>
      <c r="B71" s="16">
        <v>5.09</v>
      </c>
      <c r="C71" s="17" t="s">
        <v>62</v>
      </c>
      <c r="D71" s="18" t="s">
        <v>16</v>
      </c>
      <c r="E71" s="19">
        <v>135</v>
      </c>
      <c r="F71" s="65"/>
      <c r="G71" s="65"/>
    </row>
    <row r="72" spans="1:7" x14ac:dyDescent="0.25">
      <c r="A72" s="15">
        <v>67</v>
      </c>
      <c r="B72" s="16">
        <v>5.0999999999999996</v>
      </c>
      <c r="C72" s="17" t="s">
        <v>74</v>
      </c>
      <c r="D72" s="18" t="s">
        <v>16</v>
      </c>
      <c r="E72" s="19">
        <v>6.5</v>
      </c>
      <c r="F72" s="65"/>
      <c r="G72" s="65"/>
    </row>
    <row r="73" spans="1:7" ht="28.5" x14ac:dyDescent="0.25">
      <c r="A73" s="15"/>
      <c r="B73" s="16">
        <v>5.1100000000000003</v>
      </c>
      <c r="C73" s="17" t="s">
        <v>67</v>
      </c>
      <c r="D73" s="18" t="s">
        <v>16</v>
      </c>
      <c r="E73" s="19">
        <v>2.7</v>
      </c>
      <c r="F73" s="65"/>
      <c r="G73" s="65"/>
    </row>
    <row r="74" spans="1:7" x14ac:dyDescent="0.25">
      <c r="A74" s="15"/>
      <c r="B74" s="16">
        <v>5.12</v>
      </c>
      <c r="C74" s="17" t="s">
        <v>75</v>
      </c>
      <c r="D74" s="18" t="s">
        <v>20</v>
      </c>
      <c r="E74" s="19">
        <v>447.56</v>
      </c>
      <c r="F74" s="65"/>
      <c r="G74" s="65"/>
    </row>
    <row r="75" spans="1:7" x14ac:dyDescent="0.25">
      <c r="A75" s="15"/>
      <c r="B75" s="16">
        <v>5.13</v>
      </c>
      <c r="C75" s="17" t="s">
        <v>76</v>
      </c>
      <c r="D75" s="18" t="s">
        <v>11</v>
      </c>
      <c r="E75" s="19">
        <v>14.33</v>
      </c>
      <c r="F75" s="65"/>
      <c r="G75" s="65"/>
    </row>
    <row r="76" spans="1:7" ht="42.75" x14ac:dyDescent="0.25">
      <c r="A76" s="15"/>
      <c r="B76" s="16">
        <v>5.14</v>
      </c>
      <c r="C76" s="17" t="s">
        <v>77</v>
      </c>
      <c r="D76" s="18" t="s">
        <v>13</v>
      </c>
      <c r="E76" s="19">
        <v>2</v>
      </c>
      <c r="F76" s="65"/>
      <c r="G76" s="65"/>
    </row>
    <row r="77" spans="1:7" x14ac:dyDescent="0.25">
      <c r="A77" s="15"/>
      <c r="B77" s="16">
        <v>5.15</v>
      </c>
      <c r="C77" s="17" t="s">
        <v>78</v>
      </c>
      <c r="D77" s="18" t="s">
        <v>16</v>
      </c>
      <c r="E77" s="19">
        <v>8.1999999999999993</v>
      </c>
      <c r="F77" s="65"/>
      <c r="G77" s="65"/>
    </row>
    <row r="78" spans="1:7" x14ac:dyDescent="0.25">
      <c r="A78" s="15">
        <f t="shared" ref="A78" si="0">+A77+1</f>
        <v>1</v>
      </c>
      <c r="B78" s="16">
        <v>5.16</v>
      </c>
      <c r="C78" s="17" t="s">
        <v>79</v>
      </c>
      <c r="D78" s="21" t="s">
        <v>25</v>
      </c>
      <c r="E78" s="22">
        <v>80</v>
      </c>
      <c r="F78" s="65"/>
      <c r="G78" s="65"/>
    </row>
    <row r="79" spans="1:7" x14ac:dyDescent="0.25">
      <c r="A79" s="15">
        <f>+A78+1</f>
        <v>2</v>
      </c>
      <c r="B79" s="16">
        <v>5.17</v>
      </c>
      <c r="C79" s="17" t="s">
        <v>80</v>
      </c>
      <c r="D79" s="21" t="s">
        <v>25</v>
      </c>
      <c r="E79" s="22">
        <v>80</v>
      </c>
      <c r="F79" s="65"/>
      <c r="G79" s="65"/>
    </row>
    <row r="80" spans="1:7" x14ac:dyDescent="0.25">
      <c r="A80" s="15">
        <f t="shared" ref="A80" si="1">+A79+1</f>
        <v>3</v>
      </c>
      <c r="B80" s="16">
        <v>5.18</v>
      </c>
      <c r="C80" s="17" t="s">
        <v>81</v>
      </c>
      <c r="D80" s="21" t="s">
        <v>25</v>
      </c>
      <c r="E80" s="22">
        <v>32</v>
      </c>
      <c r="F80" s="65"/>
      <c r="G80" s="65"/>
    </row>
    <row r="81" spans="1:7" x14ac:dyDescent="0.25">
      <c r="A81" s="15" t="e">
        <f>+#REF!+1</f>
        <v>#REF!</v>
      </c>
      <c r="B81" s="16">
        <v>5.19</v>
      </c>
      <c r="C81" s="17" t="s">
        <v>82</v>
      </c>
      <c r="D81" s="21" t="s">
        <v>13</v>
      </c>
      <c r="E81" s="22">
        <v>20</v>
      </c>
      <c r="F81" s="65"/>
      <c r="G81" s="65"/>
    </row>
    <row r="82" spans="1:7" x14ac:dyDescent="0.25">
      <c r="A82" s="15" t="e">
        <f t="shared" ref="A82" si="2">+A81+1</f>
        <v>#REF!</v>
      </c>
      <c r="B82" s="16">
        <v>5.2</v>
      </c>
      <c r="C82" s="17" t="s">
        <v>83</v>
      </c>
      <c r="D82" s="21" t="s">
        <v>13</v>
      </c>
      <c r="E82" s="22">
        <v>16</v>
      </c>
      <c r="F82" s="65"/>
      <c r="G82" s="65"/>
    </row>
    <row r="83" spans="1:7" x14ac:dyDescent="0.25">
      <c r="A83" s="15">
        <v>122</v>
      </c>
      <c r="B83" s="16">
        <v>5.21</v>
      </c>
      <c r="C83" s="17" t="s">
        <v>84</v>
      </c>
      <c r="D83" s="21" t="s">
        <v>13</v>
      </c>
      <c r="E83" s="28">
        <v>4</v>
      </c>
      <c r="F83" s="65"/>
      <c r="G83" s="65"/>
    </row>
    <row r="84" spans="1:7" x14ac:dyDescent="0.25">
      <c r="A84" s="15">
        <v>161</v>
      </c>
      <c r="B84" s="16">
        <v>5.22</v>
      </c>
      <c r="C84" s="17" t="s">
        <v>85</v>
      </c>
      <c r="D84" s="21" t="s">
        <v>13</v>
      </c>
      <c r="E84" s="28">
        <v>8</v>
      </c>
      <c r="F84" s="65"/>
      <c r="G84" s="65"/>
    </row>
    <row r="85" spans="1:7" x14ac:dyDescent="0.25">
      <c r="A85" s="15">
        <v>162</v>
      </c>
      <c r="B85" s="16">
        <v>5.23</v>
      </c>
      <c r="C85" s="17" t="s">
        <v>86</v>
      </c>
      <c r="D85" s="21" t="s">
        <v>13</v>
      </c>
      <c r="E85" s="28">
        <v>32</v>
      </c>
      <c r="F85" s="65"/>
      <c r="G85" s="65"/>
    </row>
    <row r="86" spans="1:7" x14ac:dyDescent="0.25">
      <c r="A86" s="15">
        <v>163</v>
      </c>
      <c r="B86" s="16">
        <v>5.24</v>
      </c>
      <c r="C86" s="17" t="s">
        <v>87</v>
      </c>
      <c r="D86" s="21" t="s">
        <v>13</v>
      </c>
      <c r="E86" s="22">
        <v>8</v>
      </c>
      <c r="F86" s="65"/>
      <c r="G86" s="65"/>
    </row>
    <row r="87" spans="1:7" x14ac:dyDescent="0.25">
      <c r="A87" s="15">
        <v>163</v>
      </c>
      <c r="B87" s="16">
        <v>5.25</v>
      </c>
      <c r="C87" s="17" t="s">
        <v>88</v>
      </c>
      <c r="D87" s="21" t="s">
        <v>13</v>
      </c>
      <c r="E87" s="22">
        <v>8</v>
      </c>
      <c r="F87" s="65"/>
      <c r="G87" s="65"/>
    </row>
    <row r="88" spans="1:7" ht="28.5" x14ac:dyDescent="0.25">
      <c r="A88" s="23"/>
      <c r="B88" s="11"/>
      <c r="C88" s="27" t="s">
        <v>89</v>
      </c>
      <c r="D88" s="13"/>
      <c r="E88" s="14"/>
      <c r="F88" s="64"/>
      <c r="G88" s="64"/>
    </row>
    <row r="89" spans="1:7" x14ac:dyDescent="0.25">
      <c r="A89" s="15">
        <v>68</v>
      </c>
      <c r="B89" s="16">
        <v>5.26</v>
      </c>
      <c r="C89" s="17" t="s">
        <v>37</v>
      </c>
      <c r="D89" s="18" t="s">
        <v>11</v>
      </c>
      <c r="E89" s="19">
        <v>16</v>
      </c>
      <c r="F89" s="65"/>
      <c r="G89" s="65"/>
    </row>
    <row r="90" spans="1:7" ht="28.5" x14ac:dyDescent="0.25">
      <c r="A90" s="15"/>
      <c r="B90" s="16">
        <v>5.27</v>
      </c>
      <c r="C90" s="17" t="s">
        <v>62</v>
      </c>
      <c r="D90" s="18" t="s">
        <v>16</v>
      </c>
      <c r="E90" s="19">
        <v>107</v>
      </c>
      <c r="F90" s="65"/>
      <c r="G90" s="65"/>
    </row>
    <row r="91" spans="1:7" x14ac:dyDescent="0.25">
      <c r="A91" s="15"/>
      <c r="B91" s="16">
        <v>5.28</v>
      </c>
      <c r="C91" s="17" t="s">
        <v>74</v>
      </c>
      <c r="D91" s="18" t="s">
        <v>16</v>
      </c>
      <c r="E91" s="19">
        <v>2.5</v>
      </c>
      <c r="F91" s="65"/>
      <c r="G91" s="65"/>
    </row>
    <row r="92" spans="1:7" ht="28.5" x14ac:dyDescent="0.25">
      <c r="A92" s="15"/>
      <c r="B92" s="16">
        <v>5.29</v>
      </c>
      <c r="C92" s="17" t="s">
        <v>90</v>
      </c>
      <c r="D92" s="18" t="s">
        <v>16</v>
      </c>
      <c r="E92" s="19">
        <v>5.8</v>
      </c>
      <c r="F92" s="65"/>
      <c r="G92" s="65"/>
    </row>
    <row r="93" spans="1:7" x14ac:dyDescent="0.25">
      <c r="A93" s="15"/>
      <c r="B93" s="16">
        <v>5.3</v>
      </c>
      <c r="C93" s="17" t="s">
        <v>91</v>
      </c>
      <c r="D93" s="18" t="s">
        <v>20</v>
      </c>
      <c r="E93" s="19">
        <v>310</v>
      </c>
      <c r="F93" s="65"/>
      <c r="G93" s="65"/>
    </row>
    <row r="94" spans="1:7" x14ac:dyDescent="0.25">
      <c r="A94" s="15"/>
      <c r="B94" s="16">
        <v>5.31</v>
      </c>
      <c r="C94" s="17" t="s">
        <v>92</v>
      </c>
      <c r="D94" s="18" t="s">
        <v>16</v>
      </c>
      <c r="E94" s="19">
        <v>2.9</v>
      </c>
      <c r="F94" s="65"/>
      <c r="G94" s="65"/>
    </row>
    <row r="95" spans="1:7" x14ac:dyDescent="0.25">
      <c r="A95" s="15"/>
      <c r="B95" s="16">
        <v>5.32</v>
      </c>
      <c r="C95" s="17" t="s">
        <v>93</v>
      </c>
      <c r="D95" s="18" t="s">
        <v>16</v>
      </c>
      <c r="E95" s="19">
        <v>2.1800000000000002</v>
      </c>
      <c r="F95" s="65"/>
      <c r="G95" s="65"/>
    </row>
    <row r="96" spans="1:7" x14ac:dyDescent="0.25">
      <c r="A96" s="15"/>
      <c r="B96" s="16">
        <v>5.33</v>
      </c>
      <c r="C96" s="17" t="s">
        <v>94</v>
      </c>
      <c r="D96" s="18" t="s">
        <v>16</v>
      </c>
      <c r="E96" s="19">
        <v>2.9</v>
      </c>
      <c r="F96" s="65"/>
      <c r="G96" s="65"/>
    </row>
    <row r="97" spans="1:7" x14ac:dyDescent="0.25">
      <c r="A97" s="15">
        <v>69</v>
      </c>
      <c r="B97" s="16">
        <v>5.34</v>
      </c>
      <c r="C97" s="17" t="s">
        <v>95</v>
      </c>
      <c r="D97" s="18" t="s">
        <v>13</v>
      </c>
      <c r="E97" s="19">
        <v>4</v>
      </c>
      <c r="F97" s="65"/>
      <c r="G97" s="65"/>
    </row>
    <row r="98" spans="1:7" x14ac:dyDescent="0.25">
      <c r="A98" s="15">
        <v>174</v>
      </c>
      <c r="B98" s="16">
        <v>5.35</v>
      </c>
      <c r="C98" s="17" t="s">
        <v>96</v>
      </c>
      <c r="D98" s="21" t="s">
        <v>13</v>
      </c>
      <c r="E98" s="22">
        <v>4</v>
      </c>
      <c r="F98" s="65"/>
      <c r="G98" s="65"/>
    </row>
    <row r="99" spans="1:7" x14ac:dyDescent="0.25">
      <c r="A99" s="15">
        <v>269</v>
      </c>
      <c r="B99" s="16">
        <v>5.36</v>
      </c>
      <c r="C99" s="17" t="s">
        <v>97</v>
      </c>
      <c r="D99" s="21" t="s">
        <v>25</v>
      </c>
      <c r="E99" s="22">
        <v>20.38</v>
      </c>
      <c r="F99" s="65"/>
      <c r="G99" s="65"/>
    </row>
    <row r="100" spans="1:7" x14ac:dyDescent="0.25">
      <c r="A100" s="15">
        <v>274</v>
      </c>
      <c r="B100" s="16">
        <v>5.37</v>
      </c>
      <c r="C100" s="17" t="s">
        <v>79</v>
      </c>
      <c r="D100" s="21" t="s">
        <v>25</v>
      </c>
      <c r="E100" s="22">
        <v>45</v>
      </c>
      <c r="F100" s="65"/>
      <c r="G100" s="65"/>
    </row>
    <row r="101" spans="1:7" x14ac:dyDescent="0.25">
      <c r="A101" s="15">
        <v>274</v>
      </c>
      <c r="B101" s="16">
        <v>5.38</v>
      </c>
      <c r="C101" s="17" t="s">
        <v>98</v>
      </c>
      <c r="D101" s="21" t="s">
        <v>25</v>
      </c>
      <c r="E101" s="22">
        <v>28</v>
      </c>
      <c r="F101" s="65"/>
      <c r="G101" s="65"/>
    </row>
    <row r="102" spans="1:7" x14ac:dyDescent="0.25">
      <c r="A102" s="15">
        <v>275</v>
      </c>
      <c r="B102" s="16">
        <v>5.39</v>
      </c>
      <c r="C102" s="17" t="s">
        <v>99</v>
      </c>
      <c r="D102" s="21" t="s">
        <v>13</v>
      </c>
      <c r="E102" s="22">
        <v>8</v>
      </c>
      <c r="F102" s="65"/>
      <c r="G102" s="65"/>
    </row>
    <row r="103" spans="1:7" x14ac:dyDescent="0.25">
      <c r="A103" s="15">
        <v>276</v>
      </c>
      <c r="B103" s="16">
        <v>5.4</v>
      </c>
      <c r="C103" s="17" t="s">
        <v>82</v>
      </c>
      <c r="D103" s="21" t="s">
        <v>13</v>
      </c>
      <c r="E103" s="22">
        <v>8</v>
      </c>
      <c r="F103" s="65"/>
      <c r="G103" s="65"/>
    </row>
    <row r="104" spans="1:7" x14ac:dyDescent="0.25">
      <c r="A104" s="15">
        <v>301</v>
      </c>
      <c r="B104" s="16">
        <v>5.41</v>
      </c>
      <c r="C104" s="17" t="s">
        <v>100</v>
      </c>
      <c r="D104" s="21" t="s">
        <v>13</v>
      </c>
      <c r="E104" s="22">
        <v>4</v>
      </c>
      <c r="F104" s="65"/>
      <c r="G104" s="65"/>
    </row>
    <row r="105" spans="1:7" x14ac:dyDescent="0.25">
      <c r="A105" s="15">
        <v>303</v>
      </c>
      <c r="B105" s="16">
        <v>5.42</v>
      </c>
      <c r="C105" s="17" t="s">
        <v>101</v>
      </c>
      <c r="D105" s="21" t="s">
        <v>13</v>
      </c>
      <c r="E105" s="22">
        <v>12</v>
      </c>
      <c r="F105" s="65"/>
      <c r="G105" s="65"/>
    </row>
    <row r="106" spans="1:7" x14ac:dyDescent="0.25">
      <c r="A106" s="15">
        <v>305</v>
      </c>
      <c r="B106" s="16">
        <v>5.43</v>
      </c>
      <c r="C106" s="17" t="s">
        <v>85</v>
      </c>
      <c r="D106" s="21" t="s">
        <v>13</v>
      </c>
      <c r="E106" s="22">
        <v>7</v>
      </c>
      <c r="F106" s="65"/>
      <c r="G106" s="65"/>
    </row>
    <row r="107" spans="1:7" x14ac:dyDescent="0.25">
      <c r="A107" s="15">
        <v>78</v>
      </c>
      <c r="B107" s="16">
        <v>5.44</v>
      </c>
      <c r="C107" s="17" t="s">
        <v>102</v>
      </c>
      <c r="D107" s="21" t="s">
        <v>13</v>
      </c>
      <c r="E107" s="22">
        <v>18</v>
      </c>
      <c r="F107" s="65"/>
      <c r="G107" s="65"/>
    </row>
    <row r="108" spans="1:7" x14ac:dyDescent="0.25">
      <c r="A108" s="15">
        <v>78</v>
      </c>
      <c r="B108" s="16">
        <v>5.45</v>
      </c>
      <c r="C108" s="17" t="s">
        <v>103</v>
      </c>
      <c r="D108" s="21" t="s">
        <v>13</v>
      </c>
      <c r="E108" s="22">
        <v>9</v>
      </c>
      <c r="F108" s="65"/>
      <c r="G108" s="65"/>
    </row>
    <row r="109" spans="1:7" ht="15.75" thickBot="1" x14ac:dyDescent="0.3">
      <c r="A109" s="15">
        <v>78</v>
      </c>
      <c r="B109" s="16">
        <v>5.46</v>
      </c>
      <c r="C109" s="17" t="s">
        <v>104</v>
      </c>
      <c r="D109" s="21" t="s">
        <v>13</v>
      </c>
      <c r="E109" s="22">
        <v>1</v>
      </c>
      <c r="F109" s="65"/>
      <c r="G109" s="65"/>
    </row>
    <row r="110" spans="1:7" ht="33.75" customHeight="1" thickBot="1" x14ac:dyDescent="0.3">
      <c r="A110" s="10"/>
      <c r="B110" s="11"/>
      <c r="C110" s="27" t="s">
        <v>105</v>
      </c>
      <c r="D110" s="13"/>
      <c r="E110" s="14"/>
      <c r="F110" s="64"/>
      <c r="G110" s="64"/>
    </row>
    <row r="111" spans="1:7" x14ac:dyDescent="0.25">
      <c r="A111" s="15">
        <v>70</v>
      </c>
      <c r="B111" s="16">
        <v>5.47</v>
      </c>
      <c r="C111" s="17" t="s">
        <v>106</v>
      </c>
      <c r="D111" s="21" t="s">
        <v>11</v>
      </c>
      <c r="E111" s="22">
        <v>86</v>
      </c>
      <c r="F111" s="65"/>
      <c r="G111" s="65"/>
    </row>
    <row r="112" spans="1:7" ht="28.5" x14ac:dyDescent="0.25">
      <c r="A112" s="15">
        <v>71</v>
      </c>
      <c r="B112" s="16">
        <v>5.48</v>
      </c>
      <c r="C112" s="17" t="s">
        <v>15</v>
      </c>
      <c r="D112" s="21" t="s">
        <v>16</v>
      </c>
      <c r="E112" s="22">
        <v>21.5</v>
      </c>
      <c r="F112" s="65"/>
      <c r="G112" s="65"/>
    </row>
    <row r="113" spans="1:7" x14ac:dyDescent="0.25">
      <c r="A113" s="15">
        <v>72</v>
      </c>
      <c r="B113" s="16">
        <v>5.49</v>
      </c>
      <c r="C113" s="17" t="s">
        <v>38</v>
      </c>
      <c r="D113" s="21" t="s">
        <v>16</v>
      </c>
      <c r="E113" s="22">
        <v>12</v>
      </c>
      <c r="F113" s="65"/>
      <c r="G113" s="65"/>
    </row>
    <row r="114" spans="1:7" ht="28.5" x14ac:dyDescent="0.25">
      <c r="A114" s="15">
        <v>122</v>
      </c>
      <c r="B114" s="16">
        <v>5.5</v>
      </c>
      <c r="C114" s="17" t="s">
        <v>61</v>
      </c>
      <c r="D114" s="21" t="s">
        <v>16</v>
      </c>
      <c r="E114" s="22">
        <v>15</v>
      </c>
      <c r="F114" s="65"/>
      <c r="G114" s="65"/>
    </row>
    <row r="115" spans="1:7" ht="28.5" x14ac:dyDescent="0.25">
      <c r="A115" s="15">
        <v>161</v>
      </c>
      <c r="B115" s="16">
        <v>5.51</v>
      </c>
      <c r="C115" s="17" t="s">
        <v>66</v>
      </c>
      <c r="D115" s="21" t="s">
        <v>16</v>
      </c>
      <c r="E115" s="22">
        <v>17</v>
      </c>
      <c r="F115" s="65"/>
      <c r="G115" s="65"/>
    </row>
    <row r="116" spans="1:7" x14ac:dyDescent="0.25">
      <c r="A116" s="15">
        <v>162</v>
      </c>
      <c r="B116" s="16">
        <v>5.52</v>
      </c>
      <c r="C116" s="17" t="s">
        <v>107</v>
      </c>
      <c r="D116" s="21" t="s">
        <v>16</v>
      </c>
      <c r="E116" s="22">
        <v>29</v>
      </c>
      <c r="F116" s="65"/>
      <c r="G116" s="65"/>
    </row>
    <row r="117" spans="1:7" x14ac:dyDescent="0.25">
      <c r="A117" s="15">
        <v>163</v>
      </c>
      <c r="B117" s="16">
        <v>5.53</v>
      </c>
      <c r="C117" s="17" t="s">
        <v>108</v>
      </c>
      <c r="D117" s="21" t="s">
        <v>11</v>
      </c>
      <c r="E117" s="22">
        <v>15</v>
      </c>
      <c r="F117" s="65"/>
      <c r="G117" s="65"/>
    </row>
    <row r="118" spans="1:7" ht="28.5" x14ac:dyDescent="0.25">
      <c r="A118" s="15">
        <v>163</v>
      </c>
      <c r="B118" s="16">
        <v>5.54</v>
      </c>
      <c r="C118" s="17" t="s">
        <v>109</v>
      </c>
      <c r="D118" s="21" t="s">
        <v>13</v>
      </c>
      <c r="E118" s="22">
        <v>14</v>
      </c>
      <c r="F118" s="65"/>
      <c r="G118" s="65"/>
    </row>
    <row r="119" spans="1:7" x14ac:dyDescent="0.25">
      <c r="A119" s="15">
        <v>162</v>
      </c>
      <c r="B119" s="16">
        <v>5.5500000000000096</v>
      </c>
      <c r="C119" s="17" t="s">
        <v>110</v>
      </c>
      <c r="D119" s="21" t="s">
        <v>13</v>
      </c>
      <c r="E119" s="22">
        <v>1</v>
      </c>
      <c r="F119" s="65"/>
      <c r="G119" s="65"/>
    </row>
    <row r="120" spans="1:7" x14ac:dyDescent="0.25">
      <c r="A120" s="15">
        <v>340</v>
      </c>
      <c r="B120" s="16">
        <v>5.5600000000000103</v>
      </c>
      <c r="C120" s="17" t="s">
        <v>111</v>
      </c>
      <c r="D120" s="21" t="s">
        <v>13</v>
      </c>
      <c r="E120" s="22">
        <v>12</v>
      </c>
      <c r="F120" s="65"/>
      <c r="G120" s="65"/>
    </row>
    <row r="121" spans="1:7" x14ac:dyDescent="0.25">
      <c r="A121" s="15">
        <v>340</v>
      </c>
      <c r="B121" s="16">
        <v>5.5700000000000101</v>
      </c>
      <c r="C121" s="17" t="s">
        <v>112</v>
      </c>
      <c r="D121" s="21" t="s">
        <v>25</v>
      </c>
      <c r="E121" s="22">
        <v>33.200000000000003</v>
      </c>
      <c r="F121" s="65"/>
      <c r="G121" s="65"/>
    </row>
    <row r="122" spans="1:7" x14ac:dyDescent="0.25">
      <c r="A122" s="29"/>
      <c r="B122" s="11"/>
      <c r="C122" s="27" t="s">
        <v>113</v>
      </c>
      <c r="D122" s="13"/>
      <c r="E122" s="14"/>
      <c r="F122" s="64"/>
      <c r="G122" s="64"/>
    </row>
    <row r="123" spans="1:7" x14ac:dyDescent="0.25">
      <c r="A123" s="30">
        <v>33</v>
      </c>
      <c r="B123" s="24">
        <v>5.58</v>
      </c>
      <c r="C123" s="17" t="s">
        <v>114</v>
      </c>
      <c r="D123" s="21" t="s">
        <v>11</v>
      </c>
      <c r="E123" s="28">
        <v>40</v>
      </c>
      <c r="F123" s="66"/>
      <c r="G123" s="66"/>
    </row>
    <row r="124" spans="1:7" x14ac:dyDescent="0.25">
      <c r="A124" s="30">
        <v>34</v>
      </c>
      <c r="B124" s="24">
        <v>5.59</v>
      </c>
      <c r="C124" s="17" t="s">
        <v>115</v>
      </c>
      <c r="D124" s="21" t="s">
        <v>16</v>
      </c>
      <c r="E124" s="28">
        <v>25</v>
      </c>
      <c r="F124" s="66"/>
      <c r="G124" s="66"/>
    </row>
    <row r="125" spans="1:7" ht="28.5" x14ac:dyDescent="0.25">
      <c r="A125" s="15">
        <v>167</v>
      </c>
      <c r="B125" s="24">
        <v>5.6</v>
      </c>
      <c r="C125" s="17" t="s">
        <v>15</v>
      </c>
      <c r="D125" s="21" t="s">
        <v>16</v>
      </c>
      <c r="E125" s="28">
        <v>30</v>
      </c>
      <c r="F125" s="66"/>
      <c r="G125" s="66"/>
    </row>
    <row r="126" spans="1:7" x14ac:dyDescent="0.25">
      <c r="A126" s="15">
        <v>167</v>
      </c>
      <c r="B126" s="24">
        <v>5.61</v>
      </c>
      <c r="C126" s="17" t="s">
        <v>116</v>
      </c>
      <c r="D126" s="21" t="s">
        <v>16</v>
      </c>
      <c r="E126" s="28">
        <v>30</v>
      </c>
      <c r="F126" s="66"/>
      <c r="G126" s="66"/>
    </row>
    <row r="127" spans="1:7" ht="28.5" x14ac:dyDescent="0.25">
      <c r="A127" s="15">
        <v>167</v>
      </c>
      <c r="B127" s="24">
        <v>5.62</v>
      </c>
      <c r="C127" s="17" t="s">
        <v>117</v>
      </c>
      <c r="D127" s="21" t="s">
        <v>16</v>
      </c>
      <c r="E127" s="28">
        <v>4.8</v>
      </c>
      <c r="F127" s="66"/>
      <c r="G127" s="66"/>
    </row>
    <row r="128" spans="1:7" x14ac:dyDescent="0.25">
      <c r="A128" s="15"/>
      <c r="B128" s="24">
        <v>5.63</v>
      </c>
      <c r="C128" s="17" t="s">
        <v>118</v>
      </c>
      <c r="D128" s="21" t="s">
        <v>13</v>
      </c>
      <c r="E128" s="28">
        <v>4</v>
      </c>
      <c r="F128" s="66"/>
      <c r="G128" s="66"/>
    </row>
    <row r="129" spans="1:7" x14ac:dyDescent="0.25">
      <c r="A129" s="15"/>
      <c r="B129" s="24">
        <v>5.64</v>
      </c>
      <c r="C129" s="17" t="s">
        <v>93</v>
      </c>
      <c r="D129" s="21" t="s">
        <v>16</v>
      </c>
      <c r="E129" s="28">
        <v>0.5</v>
      </c>
      <c r="F129" s="66"/>
      <c r="G129" s="66"/>
    </row>
    <row r="130" spans="1:7" x14ac:dyDescent="0.25">
      <c r="A130" s="15"/>
      <c r="B130" s="24">
        <v>5.65</v>
      </c>
      <c r="C130" s="17" t="s">
        <v>119</v>
      </c>
      <c r="D130" s="21" t="s">
        <v>13</v>
      </c>
      <c r="E130" s="28">
        <v>4</v>
      </c>
      <c r="F130" s="66"/>
      <c r="G130" s="66"/>
    </row>
    <row r="131" spans="1:7" ht="28.5" x14ac:dyDescent="0.25">
      <c r="A131" s="15"/>
      <c r="B131" s="24">
        <v>5.66</v>
      </c>
      <c r="C131" s="17" t="s">
        <v>120</v>
      </c>
      <c r="D131" s="21" t="s">
        <v>13</v>
      </c>
      <c r="E131" s="28">
        <v>4</v>
      </c>
      <c r="F131" s="66"/>
      <c r="G131" s="66"/>
    </row>
    <row r="132" spans="1:7" x14ac:dyDescent="0.25">
      <c r="A132" s="15"/>
      <c r="B132" s="24">
        <v>5.67</v>
      </c>
      <c r="C132" s="17" t="s">
        <v>121</v>
      </c>
      <c r="D132" s="21" t="s">
        <v>122</v>
      </c>
      <c r="E132" s="28">
        <v>24</v>
      </c>
      <c r="F132" s="66"/>
      <c r="G132" s="66"/>
    </row>
    <row r="133" spans="1:7" x14ac:dyDescent="0.25">
      <c r="A133" s="30">
        <v>35</v>
      </c>
      <c r="B133" s="24">
        <v>5.68</v>
      </c>
      <c r="C133" s="17" t="s">
        <v>123</v>
      </c>
      <c r="D133" s="21" t="s">
        <v>20</v>
      </c>
      <c r="E133" s="28">
        <v>320</v>
      </c>
      <c r="F133" s="66"/>
      <c r="G133" s="66"/>
    </row>
    <row r="134" spans="1:7" x14ac:dyDescent="0.25">
      <c r="A134" s="15">
        <v>366</v>
      </c>
      <c r="B134" s="24">
        <v>5.69</v>
      </c>
      <c r="C134" s="17" t="s">
        <v>124</v>
      </c>
      <c r="D134" s="21" t="s">
        <v>13</v>
      </c>
      <c r="E134" s="22">
        <v>28</v>
      </c>
      <c r="F134" s="66"/>
      <c r="G134" s="66"/>
    </row>
    <row r="135" spans="1:7" x14ac:dyDescent="0.25">
      <c r="A135" s="15">
        <v>368</v>
      </c>
      <c r="B135" s="24">
        <v>5.7</v>
      </c>
      <c r="C135" s="17" t="s">
        <v>125</v>
      </c>
      <c r="D135" s="21" t="s">
        <v>13</v>
      </c>
      <c r="E135" s="22">
        <v>6</v>
      </c>
      <c r="F135" s="66"/>
      <c r="G135" s="66"/>
    </row>
    <row r="136" spans="1:7" x14ac:dyDescent="0.25">
      <c r="A136" s="15">
        <v>367</v>
      </c>
      <c r="B136" s="24">
        <v>5.71</v>
      </c>
      <c r="C136" s="17" t="s">
        <v>126</v>
      </c>
      <c r="D136" s="21" t="s">
        <v>13</v>
      </c>
      <c r="E136" s="22">
        <v>6</v>
      </c>
      <c r="F136" s="66"/>
      <c r="G136" s="66"/>
    </row>
    <row r="137" spans="1:7" x14ac:dyDescent="0.25">
      <c r="A137" s="15">
        <v>369</v>
      </c>
      <c r="B137" s="24">
        <v>5.72</v>
      </c>
      <c r="C137" s="17" t="s">
        <v>127</v>
      </c>
      <c r="D137" s="21" t="s">
        <v>13</v>
      </c>
      <c r="E137" s="22">
        <v>6</v>
      </c>
      <c r="F137" s="66"/>
      <c r="G137" s="66"/>
    </row>
    <row r="138" spans="1:7" x14ac:dyDescent="0.25">
      <c r="A138" s="15">
        <v>370</v>
      </c>
      <c r="B138" s="24">
        <v>5.73</v>
      </c>
      <c r="C138" s="17" t="s">
        <v>128</v>
      </c>
      <c r="D138" s="21" t="s">
        <v>13</v>
      </c>
      <c r="E138" s="22">
        <v>6</v>
      </c>
      <c r="F138" s="66"/>
      <c r="G138" s="66"/>
    </row>
    <row r="139" spans="1:7" x14ac:dyDescent="0.25">
      <c r="A139" s="15">
        <v>371</v>
      </c>
      <c r="B139" s="24">
        <v>5.74</v>
      </c>
      <c r="C139" s="17" t="s">
        <v>129</v>
      </c>
      <c r="D139" s="21" t="s">
        <v>13</v>
      </c>
      <c r="E139" s="22">
        <v>6</v>
      </c>
      <c r="F139" s="66"/>
      <c r="G139" s="66"/>
    </row>
    <row r="140" spans="1:7" x14ac:dyDescent="0.25">
      <c r="A140" s="23" t="s">
        <v>32</v>
      </c>
      <c r="B140" s="11">
        <v>6</v>
      </c>
      <c r="C140" s="12" t="s">
        <v>130</v>
      </c>
      <c r="D140" s="13"/>
      <c r="E140" s="14"/>
      <c r="F140" s="64"/>
      <c r="G140" s="64"/>
    </row>
    <row r="141" spans="1:7" x14ac:dyDescent="0.25">
      <c r="A141" s="15">
        <v>98</v>
      </c>
      <c r="B141" s="16">
        <v>6.01</v>
      </c>
      <c r="C141" s="17" t="s">
        <v>37</v>
      </c>
      <c r="D141" s="18" t="s">
        <v>11</v>
      </c>
      <c r="E141" s="19">
        <v>1</v>
      </c>
      <c r="F141" s="65"/>
      <c r="G141" s="65"/>
    </row>
    <row r="142" spans="1:7" ht="46.5" customHeight="1" x14ac:dyDescent="0.25">
      <c r="A142" s="30">
        <v>37</v>
      </c>
      <c r="B142" s="16">
        <v>6.02</v>
      </c>
      <c r="C142" s="17" t="s">
        <v>131</v>
      </c>
      <c r="D142" s="18" t="s">
        <v>16</v>
      </c>
      <c r="E142" s="28">
        <v>150</v>
      </c>
      <c r="F142" s="65"/>
      <c r="G142" s="65"/>
    </row>
    <row r="143" spans="1:7" x14ac:dyDescent="0.25">
      <c r="A143" s="30">
        <v>38</v>
      </c>
      <c r="B143" s="16">
        <v>6.03</v>
      </c>
      <c r="C143" s="17" t="s">
        <v>38</v>
      </c>
      <c r="D143" s="18" t="s">
        <v>16</v>
      </c>
      <c r="E143" s="28">
        <v>10</v>
      </c>
      <c r="F143" s="65"/>
      <c r="G143" s="65"/>
    </row>
    <row r="144" spans="1:7" ht="33.75" customHeight="1" x14ac:dyDescent="0.25">
      <c r="A144" s="30">
        <v>39</v>
      </c>
      <c r="B144" s="16">
        <v>6.04</v>
      </c>
      <c r="C144" s="17" t="s">
        <v>132</v>
      </c>
      <c r="D144" s="18" t="s">
        <v>11</v>
      </c>
      <c r="E144" s="28">
        <v>879.54</v>
      </c>
      <c r="F144" s="65"/>
      <c r="G144" s="65"/>
    </row>
    <row r="145" spans="1:7" x14ac:dyDescent="0.25">
      <c r="A145" s="30"/>
      <c r="B145" s="16">
        <v>6.05</v>
      </c>
      <c r="C145" s="17" t="s">
        <v>133</v>
      </c>
      <c r="D145" s="18" t="s">
        <v>13</v>
      </c>
      <c r="E145" s="28">
        <v>16</v>
      </c>
      <c r="F145" s="65"/>
      <c r="G145" s="65"/>
    </row>
    <row r="146" spans="1:7" x14ac:dyDescent="0.25">
      <c r="A146" s="30"/>
      <c r="B146" s="16">
        <v>6.06</v>
      </c>
      <c r="C146" s="17" t="s">
        <v>134</v>
      </c>
      <c r="D146" s="18" t="s">
        <v>13</v>
      </c>
      <c r="E146" s="28">
        <v>12</v>
      </c>
      <c r="F146" s="65"/>
      <c r="G146" s="65"/>
    </row>
    <row r="147" spans="1:7" x14ac:dyDescent="0.25">
      <c r="A147" s="30"/>
      <c r="B147" s="16">
        <v>6.07</v>
      </c>
      <c r="C147" s="17" t="s">
        <v>135</v>
      </c>
      <c r="D147" s="18" t="s">
        <v>13</v>
      </c>
      <c r="E147" s="28">
        <v>4</v>
      </c>
      <c r="F147" s="65"/>
      <c r="G147" s="65"/>
    </row>
    <row r="148" spans="1:7" x14ac:dyDescent="0.25">
      <c r="A148" s="30"/>
      <c r="B148" s="16">
        <v>6.08</v>
      </c>
      <c r="C148" s="17" t="s">
        <v>136</v>
      </c>
      <c r="D148" s="18" t="s">
        <v>25</v>
      </c>
      <c r="E148" s="28">
        <v>32</v>
      </c>
      <c r="F148" s="65"/>
      <c r="G148" s="65"/>
    </row>
    <row r="149" spans="1:7" x14ac:dyDescent="0.25">
      <c r="A149" s="30"/>
      <c r="B149" s="16">
        <v>6.09</v>
      </c>
      <c r="C149" s="17" t="s">
        <v>137</v>
      </c>
      <c r="D149" s="18" t="s">
        <v>25</v>
      </c>
      <c r="E149" s="28">
        <v>42</v>
      </c>
      <c r="F149" s="65"/>
      <c r="G149" s="65"/>
    </row>
    <row r="150" spans="1:7" x14ac:dyDescent="0.25">
      <c r="A150" s="30"/>
      <c r="B150" s="16">
        <v>6.1</v>
      </c>
      <c r="C150" s="17" t="s">
        <v>138</v>
      </c>
      <c r="D150" s="18" t="s">
        <v>13</v>
      </c>
      <c r="E150" s="28">
        <v>6</v>
      </c>
      <c r="F150" s="65"/>
      <c r="G150" s="65"/>
    </row>
    <row r="151" spans="1:7" x14ac:dyDescent="0.25">
      <c r="A151" s="30"/>
      <c r="B151" s="16">
        <v>6.11</v>
      </c>
      <c r="C151" s="17" t="s">
        <v>139</v>
      </c>
      <c r="D151" s="18" t="s">
        <v>13</v>
      </c>
      <c r="E151" s="28">
        <v>2</v>
      </c>
      <c r="F151" s="65"/>
      <c r="G151" s="65"/>
    </row>
    <row r="152" spans="1:7" x14ac:dyDescent="0.25">
      <c r="A152" s="30"/>
      <c r="B152" s="16">
        <v>6.12</v>
      </c>
      <c r="C152" s="17" t="s">
        <v>140</v>
      </c>
      <c r="D152" s="18" t="s">
        <v>13</v>
      </c>
      <c r="E152" s="28">
        <v>12</v>
      </c>
      <c r="F152" s="65"/>
      <c r="G152" s="65"/>
    </row>
    <row r="153" spans="1:7" x14ac:dyDescent="0.25">
      <c r="A153" s="30"/>
      <c r="B153" s="16">
        <v>6.13</v>
      </c>
      <c r="C153" s="17" t="s">
        <v>141</v>
      </c>
      <c r="D153" s="18" t="s">
        <v>13</v>
      </c>
      <c r="E153" s="28">
        <v>4</v>
      </c>
      <c r="F153" s="65"/>
      <c r="G153" s="65"/>
    </row>
    <row r="154" spans="1:7" x14ac:dyDescent="0.25">
      <c r="A154" s="30"/>
      <c r="B154" s="16">
        <v>6.14</v>
      </c>
      <c r="C154" s="17" t="s">
        <v>142</v>
      </c>
      <c r="D154" s="18" t="s">
        <v>13</v>
      </c>
      <c r="E154" s="28">
        <v>2</v>
      </c>
      <c r="F154" s="65"/>
      <c r="G154" s="65"/>
    </row>
    <row r="155" spans="1:7" x14ac:dyDescent="0.25">
      <c r="A155" s="30"/>
      <c r="B155" s="16">
        <v>6.15</v>
      </c>
      <c r="C155" s="17" t="s">
        <v>143</v>
      </c>
      <c r="D155" s="18" t="s">
        <v>13</v>
      </c>
      <c r="E155" s="28">
        <v>12</v>
      </c>
      <c r="F155" s="65"/>
      <c r="G155" s="65"/>
    </row>
    <row r="156" spans="1:7" x14ac:dyDescent="0.25">
      <c r="A156" s="30"/>
      <c r="B156" s="16">
        <v>6.16</v>
      </c>
      <c r="C156" s="17" t="s">
        <v>144</v>
      </c>
      <c r="D156" s="18" t="s">
        <v>13</v>
      </c>
      <c r="E156" s="28">
        <v>1</v>
      </c>
      <c r="F156" s="65"/>
      <c r="G156" s="65"/>
    </row>
    <row r="157" spans="1:7" x14ac:dyDescent="0.25">
      <c r="A157" s="15">
        <v>40</v>
      </c>
      <c r="B157" s="16">
        <v>6.17</v>
      </c>
      <c r="C157" s="17" t="s">
        <v>145</v>
      </c>
      <c r="D157" s="21" t="s">
        <v>16</v>
      </c>
      <c r="E157" s="22">
        <v>160</v>
      </c>
      <c r="F157" s="65"/>
      <c r="G157" s="65"/>
    </row>
    <row r="158" spans="1:7" x14ac:dyDescent="0.25">
      <c r="A158" s="23"/>
      <c r="B158" s="11">
        <v>7</v>
      </c>
      <c r="C158" s="12" t="s">
        <v>146</v>
      </c>
      <c r="D158" s="13"/>
      <c r="E158" s="14"/>
      <c r="F158" s="64"/>
      <c r="G158" s="64"/>
    </row>
    <row r="159" spans="1:7" x14ac:dyDescent="0.25">
      <c r="A159" s="31">
        <v>28</v>
      </c>
      <c r="B159" s="32">
        <v>7.01</v>
      </c>
      <c r="C159" s="17" t="s">
        <v>10</v>
      </c>
      <c r="D159" s="21" t="s">
        <v>122</v>
      </c>
      <c r="E159" s="28">
        <v>46.8</v>
      </c>
      <c r="F159" s="66"/>
      <c r="G159" s="66"/>
    </row>
    <row r="160" spans="1:7" x14ac:dyDescent="0.25">
      <c r="A160" s="31">
        <v>29</v>
      </c>
      <c r="B160" s="32">
        <v>7.02</v>
      </c>
      <c r="C160" s="17" t="s">
        <v>115</v>
      </c>
      <c r="D160" s="21" t="s">
        <v>16</v>
      </c>
      <c r="E160" s="28">
        <v>17</v>
      </c>
      <c r="F160" s="66"/>
      <c r="G160" s="66"/>
    </row>
    <row r="161" spans="1:7" ht="28.5" x14ac:dyDescent="0.25">
      <c r="A161" s="31">
        <v>29</v>
      </c>
      <c r="B161" s="32">
        <v>7.03</v>
      </c>
      <c r="C161" s="17" t="s">
        <v>15</v>
      </c>
      <c r="D161" s="21" t="s">
        <v>16</v>
      </c>
      <c r="E161" s="28">
        <v>4</v>
      </c>
      <c r="F161" s="66"/>
      <c r="G161" s="66"/>
    </row>
    <row r="162" spans="1:7" x14ac:dyDescent="0.25">
      <c r="A162" s="33">
        <v>27</v>
      </c>
      <c r="B162" s="32">
        <v>7.04</v>
      </c>
      <c r="C162" s="17" t="s">
        <v>147</v>
      </c>
      <c r="D162" s="21" t="s">
        <v>122</v>
      </c>
      <c r="E162" s="28">
        <v>17</v>
      </c>
      <c r="F162" s="66"/>
      <c r="G162" s="66"/>
    </row>
    <row r="163" spans="1:7" x14ac:dyDescent="0.25">
      <c r="A163" s="33">
        <v>27</v>
      </c>
      <c r="B163" s="32">
        <v>7.05</v>
      </c>
      <c r="C163" s="17" t="s">
        <v>107</v>
      </c>
      <c r="D163" s="21" t="s">
        <v>16</v>
      </c>
      <c r="E163" s="28">
        <v>21</v>
      </c>
      <c r="F163" s="66"/>
      <c r="G163" s="66"/>
    </row>
    <row r="164" spans="1:7" x14ac:dyDescent="0.25">
      <c r="A164" s="31">
        <v>31</v>
      </c>
      <c r="B164" s="32">
        <v>7.06</v>
      </c>
      <c r="C164" s="17" t="s">
        <v>148</v>
      </c>
      <c r="D164" s="21" t="s">
        <v>16</v>
      </c>
      <c r="E164" s="28">
        <v>1.28</v>
      </c>
      <c r="F164" s="66"/>
      <c r="G164" s="66"/>
    </row>
    <row r="165" spans="1:7" x14ac:dyDescent="0.25">
      <c r="A165" s="31">
        <v>31</v>
      </c>
      <c r="B165" s="32">
        <v>7.07</v>
      </c>
      <c r="C165" s="17" t="s">
        <v>149</v>
      </c>
      <c r="D165" s="21" t="s">
        <v>16</v>
      </c>
      <c r="E165" s="28">
        <v>3.76</v>
      </c>
      <c r="F165" s="66"/>
      <c r="G165" s="66"/>
    </row>
    <row r="166" spans="1:7" ht="28.5" x14ac:dyDescent="0.25">
      <c r="A166" s="30">
        <v>26</v>
      </c>
      <c r="B166" s="32">
        <v>7.08</v>
      </c>
      <c r="C166" s="17" t="s">
        <v>150</v>
      </c>
      <c r="D166" s="21" t="s">
        <v>16</v>
      </c>
      <c r="E166" s="28">
        <v>4.4000000000000004</v>
      </c>
      <c r="F166" s="66"/>
      <c r="G166" s="66"/>
    </row>
    <row r="167" spans="1:7" x14ac:dyDescent="0.25">
      <c r="A167" s="34"/>
      <c r="B167" s="32">
        <v>7.09</v>
      </c>
      <c r="C167" s="17" t="s">
        <v>151</v>
      </c>
      <c r="D167" s="21" t="s">
        <v>20</v>
      </c>
      <c r="E167" s="28">
        <v>250</v>
      </c>
      <c r="F167" s="66"/>
      <c r="G167" s="66"/>
    </row>
    <row r="168" spans="1:7" ht="28.5" x14ac:dyDescent="0.25">
      <c r="A168" s="34"/>
      <c r="B168" s="32">
        <v>7.1</v>
      </c>
      <c r="C168" s="17" t="s">
        <v>152</v>
      </c>
      <c r="D168" s="21" t="s">
        <v>11</v>
      </c>
      <c r="E168" s="28">
        <v>79.3</v>
      </c>
      <c r="F168" s="66"/>
      <c r="G168" s="66"/>
    </row>
    <row r="169" spans="1:7" x14ac:dyDescent="0.25">
      <c r="A169" s="34"/>
      <c r="B169" s="32">
        <v>7.11</v>
      </c>
      <c r="C169" s="17" t="s">
        <v>153</v>
      </c>
      <c r="D169" s="21" t="s">
        <v>11</v>
      </c>
      <c r="E169" s="28">
        <v>61.6</v>
      </c>
      <c r="F169" s="66"/>
      <c r="G169" s="66"/>
    </row>
    <row r="170" spans="1:7" x14ac:dyDescent="0.25">
      <c r="A170" s="34"/>
      <c r="B170" s="32">
        <v>7.12</v>
      </c>
      <c r="C170" s="17" t="s">
        <v>154</v>
      </c>
      <c r="D170" s="21" t="s">
        <v>11</v>
      </c>
      <c r="E170" s="28">
        <v>24.7</v>
      </c>
      <c r="F170" s="66"/>
      <c r="G170" s="66"/>
    </row>
    <row r="171" spans="1:7" x14ac:dyDescent="0.25">
      <c r="A171" s="34"/>
      <c r="B171" s="32">
        <v>7.13</v>
      </c>
      <c r="C171" s="17" t="s">
        <v>155</v>
      </c>
      <c r="D171" s="21" t="s">
        <v>13</v>
      </c>
      <c r="E171" s="28">
        <v>1</v>
      </c>
      <c r="F171" s="66"/>
      <c r="G171" s="66"/>
    </row>
    <row r="172" spans="1:7" ht="27" customHeight="1" x14ac:dyDescent="0.25">
      <c r="A172" s="34"/>
      <c r="B172" s="32">
        <v>7.14</v>
      </c>
      <c r="C172" s="17" t="s">
        <v>156</v>
      </c>
      <c r="D172" s="21" t="s">
        <v>13</v>
      </c>
      <c r="E172" s="28">
        <v>1</v>
      </c>
      <c r="F172" s="66"/>
      <c r="G172" s="66"/>
    </row>
    <row r="173" spans="1:7" x14ac:dyDescent="0.25">
      <c r="A173" s="34"/>
      <c r="B173" s="32">
        <v>7.15</v>
      </c>
      <c r="C173" s="17" t="s">
        <v>157</v>
      </c>
      <c r="D173" s="21" t="s">
        <v>13</v>
      </c>
      <c r="E173" s="28">
        <v>2</v>
      </c>
      <c r="F173" s="66"/>
      <c r="G173" s="66"/>
    </row>
    <row r="174" spans="1:7" x14ac:dyDescent="0.25">
      <c r="A174" s="34"/>
      <c r="B174" s="32">
        <v>7.16</v>
      </c>
      <c r="C174" s="17" t="s">
        <v>158</v>
      </c>
      <c r="D174" s="21" t="s">
        <v>13</v>
      </c>
      <c r="E174" s="28">
        <v>1</v>
      </c>
      <c r="F174" s="66"/>
      <c r="G174" s="66"/>
    </row>
    <row r="175" spans="1:7" x14ac:dyDescent="0.25">
      <c r="A175" s="34"/>
      <c r="B175" s="32">
        <v>7.17</v>
      </c>
      <c r="C175" s="17" t="s">
        <v>159</v>
      </c>
      <c r="D175" s="21" t="s">
        <v>122</v>
      </c>
      <c r="E175" s="28">
        <v>3.3</v>
      </c>
      <c r="F175" s="66"/>
      <c r="G175" s="66"/>
    </row>
    <row r="176" spans="1:7" x14ac:dyDescent="0.25">
      <c r="A176" s="34"/>
      <c r="B176" s="32">
        <v>7.18</v>
      </c>
      <c r="C176" s="17" t="s">
        <v>160</v>
      </c>
      <c r="D176" s="21" t="s">
        <v>13</v>
      </c>
      <c r="E176" s="28">
        <v>1</v>
      </c>
      <c r="F176" s="66"/>
      <c r="G176" s="66"/>
    </row>
    <row r="177" spans="1:7" x14ac:dyDescent="0.25">
      <c r="A177" s="34"/>
      <c r="B177" s="32">
        <v>7.19</v>
      </c>
      <c r="C177" s="17" t="s">
        <v>161</v>
      </c>
      <c r="D177" s="21" t="s">
        <v>13</v>
      </c>
      <c r="E177" s="28">
        <v>1</v>
      </c>
      <c r="F177" s="66"/>
      <c r="G177" s="66"/>
    </row>
    <row r="178" spans="1:7" x14ac:dyDescent="0.25">
      <c r="A178" s="34"/>
      <c r="B178" s="32">
        <v>7.2</v>
      </c>
      <c r="C178" s="17" t="s">
        <v>162</v>
      </c>
      <c r="D178" s="21" t="s">
        <v>13</v>
      </c>
      <c r="E178" s="28">
        <v>1</v>
      </c>
      <c r="F178" s="66"/>
      <c r="G178" s="66"/>
    </row>
    <row r="179" spans="1:7" x14ac:dyDescent="0.25">
      <c r="A179" s="34"/>
      <c r="B179" s="32">
        <v>7.21</v>
      </c>
      <c r="C179" s="17" t="s">
        <v>163</v>
      </c>
      <c r="D179" s="21" t="s">
        <v>122</v>
      </c>
      <c r="E179" s="28">
        <v>13</v>
      </c>
      <c r="F179" s="66"/>
      <c r="G179" s="66"/>
    </row>
    <row r="180" spans="1:7" x14ac:dyDescent="0.25">
      <c r="A180" s="34"/>
      <c r="B180" s="32">
        <v>7.22</v>
      </c>
      <c r="C180" s="17" t="s">
        <v>164</v>
      </c>
      <c r="D180" s="21" t="s">
        <v>13</v>
      </c>
      <c r="E180" s="28">
        <v>1</v>
      </c>
      <c r="F180" s="66"/>
      <c r="G180" s="66"/>
    </row>
    <row r="181" spans="1:7" x14ac:dyDescent="0.25">
      <c r="A181" s="34"/>
      <c r="B181" s="32">
        <v>7.23</v>
      </c>
      <c r="C181" s="17" t="s">
        <v>165</v>
      </c>
      <c r="D181" s="21" t="s">
        <v>13</v>
      </c>
      <c r="E181" s="28">
        <v>5</v>
      </c>
      <c r="F181" s="66"/>
      <c r="G181" s="66"/>
    </row>
    <row r="182" spans="1:7" x14ac:dyDescent="0.25">
      <c r="A182" s="34"/>
      <c r="B182" s="32">
        <v>7.2399999999999904</v>
      </c>
      <c r="C182" s="17" t="s">
        <v>166</v>
      </c>
      <c r="D182" s="21" t="s">
        <v>13</v>
      </c>
      <c r="E182" s="28">
        <v>5</v>
      </c>
      <c r="F182" s="66"/>
      <c r="G182" s="66"/>
    </row>
    <row r="183" spans="1:7" ht="15.75" thickBot="1" x14ac:dyDescent="0.3">
      <c r="A183" s="31">
        <v>31</v>
      </c>
      <c r="B183" s="32">
        <v>7.2499999999999902</v>
      </c>
      <c r="C183" s="17" t="s">
        <v>167</v>
      </c>
      <c r="D183" s="21" t="s">
        <v>13</v>
      </c>
      <c r="E183" s="28">
        <v>3</v>
      </c>
      <c r="F183" s="66"/>
      <c r="G183" s="66"/>
    </row>
    <row r="184" spans="1:7" ht="15.75" thickBot="1" x14ac:dyDescent="0.3">
      <c r="A184" s="4"/>
      <c r="B184" s="35">
        <v>8</v>
      </c>
      <c r="C184" s="36" t="s">
        <v>168</v>
      </c>
      <c r="D184" s="37"/>
      <c r="E184" s="38"/>
      <c r="F184" s="67"/>
      <c r="G184" s="67"/>
    </row>
    <row r="185" spans="1:7" ht="28.5" x14ac:dyDescent="0.25">
      <c r="A185" s="39">
        <v>40</v>
      </c>
      <c r="B185" s="32">
        <v>8.01</v>
      </c>
      <c r="C185" s="17" t="s">
        <v>169</v>
      </c>
      <c r="D185" s="21" t="s">
        <v>13</v>
      </c>
      <c r="E185" s="28">
        <v>3</v>
      </c>
      <c r="F185" s="65"/>
      <c r="G185" s="65"/>
    </row>
    <row r="186" spans="1:7" ht="342" x14ac:dyDescent="0.25">
      <c r="A186" s="40"/>
      <c r="B186" s="32">
        <v>8.02</v>
      </c>
      <c r="C186" s="17" t="s">
        <v>170</v>
      </c>
      <c r="D186" s="21" t="s">
        <v>13</v>
      </c>
      <c r="E186" s="28">
        <v>2</v>
      </c>
      <c r="F186" s="65"/>
      <c r="G186" s="65"/>
    </row>
    <row r="187" spans="1:7" x14ac:dyDescent="0.25">
      <c r="A187" s="40"/>
      <c r="B187" s="32">
        <v>8.0299999999999994</v>
      </c>
      <c r="C187" s="17" t="s">
        <v>171</v>
      </c>
      <c r="D187" s="21" t="s">
        <v>13</v>
      </c>
      <c r="E187" s="28">
        <v>2</v>
      </c>
      <c r="F187" s="65"/>
      <c r="G187" s="65"/>
    </row>
    <row r="188" spans="1:7" x14ac:dyDescent="0.25">
      <c r="A188" s="40"/>
      <c r="B188" s="32">
        <v>8.0399999999999991</v>
      </c>
      <c r="C188" s="17" t="s">
        <v>172</v>
      </c>
      <c r="D188" s="21" t="s">
        <v>13</v>
      </c>
      <c r="E188" s="28">
        <v>2</v>
      </c>
      <c r="F188" s="65"/>
      <c r="G188" s="65"/>
    </row>
    <row r="189" spans="1:7" x14ac:dyDescent="0.25">
      <c r="A189" s="40"/>
      <c r="B189" s="32">
        <v>8.0500000000000007</v>
      </c>
      <c r="C189" s="17" t="s">
        <v>173</v>
      </c>
      <c r="D189" s="21" t="s">
        <v>13</v>
      </c>
      <c r="E189" s="28">
        <v>1</v>
      </c>
      <c r="F189" s="65"/>
      <c r="G189" s="65"/>
    </row>
    <row r="190" spans="1:7" x14ac:dyDescent="0.25">
      <c r="A190" s="40"/>
      <c r="B190" s="32">
        <v>8.06</v>
      </c>
      <c r="C190" s="17" t="s">
        <v>174</v>
      </c>
      <c r="D190" s="21" t="s">
        <v>13</v>
      </c>
      <c r="E190" s="28">
        <v>1</v>
      </c>
      <c r="F190" s="65"/>
      <c r="G190" s="65"/>
    </row>
    <row r="191" spans="1:7" x14ac:dyDescent="0.25">
      <c r="A191" s="40"/>
      <c r="B191" s="32">
        <v>8.07</v>
      </c>
      <c r="C191" s="17" t="s">
        <v>175</v>
      </c>
      <c r="D191" s="21" t="s">
        <v>13</v>
      </c>
      <c r="E191" s="28">
        <v>1</v>
      </c>
      <c r="F191" s="65"/>
      <c r="G191" s="65"/>
    </row>
    <row r="192" spans="1:7" x14ac:dyDescent="0.25">
      <c r="A192" s="40"/>
      <c r="B192" s="32">
        <v>8.08</v>
      </c>
      <c r="C192" s="17" t="s">
        <v>21</v>
      </c>
      <c r="D192" s="21" t="s">
        <v>13</v>
      </c>
      <c r="E192" s="28">
        <v>4</v>
      </c>
      <c r="F192" s="65"/>
      <c r="G192" s="65"/>
    </row>
    <row r="193" spans="1:7" x14ac:dyDescent="0.25">
      <c r="A193" s="40"/>
      <c r="B193" s="32">
        <v>8.09</v>
      </c>
      <c r="C193" s="17" t="s">
        <v>176</v>
      </c>
      <c r="D193" s="21" t="s">
        <v>13</v>
      </c>
      <c r="E193" s="28">
        <v>1</v>
      </c>
      <c r="F193" s="65"/>
      <c r="G193" s="65"/>
    </row>
    <row r="194" spans="1:7" x14ac:dyDescent="0.25">
      <c r="A194" s="40"/>
      <c r="B194" s="32">
        <v>8.1</v>
      </c>
      <c r="C194" s="17" t="s">
        <v>177</v>
      </c>
      <c r="D194" s="21" t="s">
        <v>13</v>
      </c>
      <c r="E194" s="28">
        <v>1</v>
      </c>
      <c r="F194" s="65"/>
      <c r="G194" s="65"/>
    </row>
    <row r="195" spans="1:7" x14ac:dyDescent="0.25">
      <c r="A195" s="40"/>
      <c r="B195" s="32">
        <v>8.11</v>
      </c>
      <c r="C195" s="17" t="s">
        <v>178</v>
      </c>
      <c r="D195" s="21" t="s">
        <v>13</v>
      </c>
      <c r="E195" s="28">
        <v>12.5</v>
      </c>
      <c r="F195" s="65"/>
      <c r="G195" s="65"/>
    </row>
    <row r="196" spans="1:7" ht="135" customHeight="1" x14ac:dyDescent="0.25">
      <c r="A196" s="40"/>
      <c r="B196" s="32">
        <v>8.1199999999999992</v>
      </c>
      <c r="C196" s="17" t="s">
        <v>179</v>
      </c>
      <c r="D196" s="21" t="s">
        <v>13</v>
      </c>
      <c r="E196" s="28">
        <v>4</v>
      </c>
      <c r="F196" s="65"/>
      <c r="G196" s="65"/>
    </row>
    <row r="197" spans="1:7" ht="28.5" x14ac:dyDescent="0.25">
      <c r="A197" s="40"/>
      <c r="B197" s="32">
        <v>8.1300000000000008</v>
      </c>
      <c r="C197" s="17" t="s">
        <v>180</v>
      </c>
      <c r="D197" s="21" t="s">
        <v>13</v>
      </c>
      <c r="E197" s="28">
        <v>1</v>
      </c>
      <c r="F197" s="65"/>
      <c r="G197" s="65"/>
    </row>
    <row r="198" spans="1:7" x14ac:dyDescent="0.25">
      <c r="A198" s="40"/>
      <c r="B198" s="32">
        <v>8.14</v>
      </c>
      <c r="C198" s="17" t="s">
        <v>181</v>
      </c>
      <c r="D198" s="21" t="s">
        <v>13</v>
      </c>
      <c r="E198" s="28">
        <v>4</v>
      </c>
      <c r="F198" s="65"/>
      <c r="G198" s="65"/>
    </row>
    <row r="199" spans="1:7" x14ac:dyDescent="0.25">
      <c r="A199" s="40"/>
      <c r="B199" s="32">
        <v>8.15</v>
      </c>
      <c r="C199" s="17" t="s">
        <v>182</v>
      </c>
      <c r="D199" s="21" t="s">
        <v>25</v>
      </c>
      <c r="E199" s="28">
        <v>25</v>
      </c>
      <c r="F199" s="65"/>
      <c r="G199" s="65"/>
    </row>
    <row r="200" spans="1:7" ht="34.5" customHeight="1" x14ac:dyDescent="0.25">
      <c r="A200" s="40"/>
      <c r="B200" s="32">
        <v>8.16</v>
      </c>
      <c r="C200" s="17" t="s">
        <v>183</v>
      </c>
      <c r="D200" s="21" t="s">
        <v>25</v>
      </c>
      <c r="E200" s="28">
        <v>80</v>
      </c>
      <c r="F200" s="65"/>
      <c r="G200" s="65"/>
    </row>
    <row r="201" spans="1:7" ht="28.5" x14ac:dyDescent="0.25">
      <c r="A201" s="40"/>
      <c r="B201" s="32">
        <v>8.17</v>
      </c>
      <c r="C201" s="17" t="s">
        <v>184</v>
      </c>
      <c r="D201" s="21" t="s">
        <v>25</v>
      </c>
      <c r="E201" s="28">
        <v>100</v>
      </c>
      <c r="F201" s="65"/>
      <c r="G201" s="65"/>
    </row>
    <row r="202" spans="1:7" ht="28.5" x14ac:dyDescent="0.25">
      <c r="A202" s="40"/>
      <c r="B202" s="32">
        <v>8.18</v>
      </c>
      <c r="C202" s="17" t="s">
        <v>185</v>
      </c>
      <c r="D202" s="21" t="s">
        <v>25</v>
      </c>
      <c r="E202" s="28">
        <v>20</v>
      </c>
      <c r="F202" s="65"/>
      <c r="G202" s="65"/>
    </row>
    <row r="203" spans="1:7" x14ac:dyDescent="0.25">
      <c r="A203" s="40"/>
      <c r="B203" s="32">
        <v>8.19</v>
      </c>
      <c r="C203" s="17" t="s">
        <v>186</v>
      </c>
      <c r="D203" s="21" t="s">
        <v>13</v>
      </c>
      <c r="E203" s="28">
        <v>4</v>
      </c>
      <c r="F203" s="65"/>
      <c r="G203" s="65"/>
    </row>
    <row r="204" spans="1:7" ht="28.5" x14ac:dyDescent="0.25">
      <c r="A204" s="40"/>
      <c r="B204" s="32">
        <v>8.1999999999999993</v>
      </c>
      <c r="C204" s="17" t="s">
        <v>187</v>
      </c>
      <c r="D204" s="21" t="s">
        <v>13</v>
      </c>
      <c r="E204" s="28">
        <v>4</v>
      </c>
      <c r="F204" s="65"/>
      <c r="G204" s="65"/>
    </row>
    <row r="205" spans="1:7" ht="51.75" customHeight="1" x14ac:dyDescent="0.25">
      <c r="A205" s="40"/>
      <c r="B205" s="32">
        <v>8.2100000000000009</v>
      </c>
      <c r="C205" s="17" t="s">
        <v>188</v>
      </c>
      <c r="D205" s="21" t="s">
        <v>13</v>
      </c>
      <c r="E205" s="28">
        <v>2</v>
      </c>
      <c r="F205" s="65"/>
      <c r="G205" s="65"/>
    </row>
    <row r="206" spans="1:7" ht="28.5" x14ac:dyDescent="0.25">
      <c r="A206" s="40"/>
      <c r="B206" s="32">
        <v>8.2200000000000006</v>
      </c>
      <c r="C206" s="17" t="s">
        <v>189</v>
      </c>
      <c r="D206" s="21" t="s">
        <v>13</v>
      </c>
      <c r="E206" s="28">
        <v>1</v>
      </c>
      <c r="F206" s="65"/>
      <c r="G206" s="65"/>
    </row>
    <row r="207" spans="1:7" ht="50.25" customHeight="1" x14ac:dyDescent="0.25">
      <c r="A207" s="40"/>
      <c r="B207" s="32">
        <v>8.23</v>
      </c>
      <c r="C207" s="17" t="s">
        <v>190</v>
      </c>
      <c r="D207" s="21" t="s">
        <v>13</v>
      </c>
      <c r="E207" s="28">
        <v>1</v>
      </c>
      <c r="F207" s="65"/>
      <c r="G207" s="65"/>
    </row>
    <row r="208" spans="1:7" x14ac:dyDescent="0.25">
      <c r="A208" s="40"/>
      <c r="B208" s="32">
        <v>8.2399999999999896</v>
      </c>
      <c r="C208" s="17" t="s">
        <v>191</v>
      </c>
      <c r="D208" s="21" t="s">
        <v>13</v>
      </c>
      <c r="E208" s="28">
        <v>3</v>
      </c>
      <c r="F208" s="65"/>
      <c r="G208" s="65"/>
    </row>
    <row r="209" spans="1:7" ht="15.75" thickBot="1" x14ac:dyDescent="0.3">
      <c r="A209" s="40"/>
      <c r="B209" s="32">
        <v>8.2499999999999893</v>
      </c>
      <c r="C209" s="17" t="s">
        <v>192</v>
      </c>
      <c r="D209" s="21" t="s">
        <v>13</v>
      </c>
      <c r="E209" s="28">
        <v>1</v>
      </c>
      <c r="F209" s="65"/>
      <c r="G209" s="65"/>
    </row>
    <row r="210" spans="1:7" ht="15.75" thickBot="1" x14ac:dyDescent="0.3">
      <c r="A210" s="10" t="s">
        <v>32</v>
      </c>
      <c r="B210" s="11">
        <v>9</v>
      </c>
      <c r="C210" s="12" t="s">
        <v>193</v>
      </c>
      <c r="D210" s="41"/>
      <c r="E210" s="42"/>
      <c r="F210" s="64"/>
      <c r="G210" s="64"/>
    </row>
    <row r="211" spans="1:7" x14ac:dyDescent="0.25">
      <c r="A211" s="43">
        <v>260</v>
      </c>
      <c r="B211" s="32">
        <v>9.01</v>
      </c>
      <c r="C211" s="17" t="s">
        <v>10</v>
      </c>
      <c r="D211" s="21" t="s">
        <v>11</v>
      </c>
      <c r="E211" s="22">
        <v>103.84</v>
      </c>
      <c r="F211" s="66"/>
      <c r="G211" s="66"/>
    </row>
    <row r="212" spans="1:7" ht="28.5" x14ac:dyDescent="0.25">
      <c r="A212" s="43">
        <v>261</v>
      </c>
      <c r="B212" s="32">
        <v>9.02</v>
      </c>
      <c r="C212" s="17" t="s">
        <v>15</v>
      </c>
      <c r="D212" s="21" t="s">
        <v>16</v>
      </c>
      <c r="E212" s="22">
        <v>20</v>
      </c>
      <c r="F212" s="66"/>
      <c r="G212" s="66"/>
    </row>
    <row r="213" spans="1:7" x14ac:dyDescent="0.25">
      <c r="A213" s="43"/>
      <c r="B213" s="32">
        <v>9.0299999999999994</v>
      </c>
      <c r="C213" s="17" t="s">
        <v>38</v>
      </c>
      <c r="D213" s="21" t="s">
        <v>16</v>
      </c>
      <c r="E213" s="22">
        <v>10</v>
      </c>
      <c r="F213" s="66"/>
      <c r="G213" s="66"/>
    </row>
    <row r="214" spans="1:7" x14ac:dyDescent="0.25">
      <c r="A214" s="43"/>
      <c r="B214" s="32">
        <v>9.0399999999999991</v>
      </c>
      <c r="C214" s="17" t="s">
        <v>194</v>
      </c>
      <c r="D214" s="21" t="s">
        <v>25</v>
      </c>
      <c r="E214" s="22">
        <v>6</v>
      </c>
      <c r="F214" s="66"/>
      <c r="G214" s="66"/>
    </row>
    <row r="215" spans="1:7" x14ac:dyDescent="0.25">
      <c r="A215" s="43"/>
      <c r="B215" s="32">
        <v>9.0500000000000007</v>
      </c>
      <c r="C215" s="17" t="s">
        <v>195</v>
      </c>
      <c r="D215" s="21" t="s">
        <v>25</v>
      </c>
      <c r="E215" s="22">
        <v>87.61</v>
      </c>
      <c r="F215" s="66"/>
      <c r="G215" s="66"/>
    </row>
    <row r="216" spans="1:7" x14ac:dyDescent="0.25">
      <c r="A216" s="43"/>
      <c r="B216" s="32">
        <v>9.06</v>
      </c>
      <c r="C216" s="17" t="s">
        <v>196</v>
      </c>
      <c r="D216" s="21" t="s">
        <v>25</v>
      </c>
      <c r="E216" s="22">
        <v>25</v>
      </c>
      <c r="F216" s="66"/>
      <c r="G216" s="66"/>
    </row>
    <row r="217" spans="1:7" x14ac:dyDescent="0.25">
      <c r="A217" s="43"/>
      <c r="B217" s="32">
        <v>9.07</v>
      </c>
      <c r="C217" s="17" t="s">
        <v>197</v>
      </c>
      <c r="D217" s="21" t="s">
        <v>13</v>
      </c>
      <c r="E217" s="22">
        <v>24</v>
      </c>
      <c r="F217" s="66"/>
      <c r="G217" s="66"/>
    </row>
    <row r="218" spans="1:7" x14ac:dyDescent="0.25">
      <c r="A218" s="43"/>
      <c r="B218" s="32">
        <v>9.08</v>
      </c>
      <c r="C218" s="17" t="s">
        <v>198</v>
      </c>
      <c r="D218" s="21" t="s">
        <v>13</v>
      </c>
      <c r="E218" s="22">
        <v>8</v>
      </c>
      <c r="F218" s="66"/>
      <c r="G218" s="66"/>
    </row>
    <row r="219" spans="1:7" x14ac:dyDescent="0.25">
      <c r="A219" s="43"/>
      <c r="B219" s="32">
        <v>9.09</v>
      </c>
      <c r="C219" s="17" t="s">
        <v>199</v>
      </c>
      <c r="D219" s="21" t="s">
        <v>13</v>
      </c>
      <c r="E219" s="22">
        <v>8</v>
      </c>
      <c r="F219" s="66"/>
      <c r="G219" s="66"/>
    </row>
    <row r="220" spans="1:7" x14ac:dyDescent="0.25">
      <c r="A220" s="43"/>
      <c r="B220" s="32">
        <v>9.1</v>
      </c>
      <c r="C220" s="17" t="s">
        <v>200</v>
      </c>
      <c r="D220" s="21" t="s">
        <v>13</v>
      </c>
      <c r="E220" s="22">
        <v>8</v>
      </c>
      <c r="F220" s="66"/>
      <c r="G220" s="66"/>
    </row>
    <row r="221" spans="1:7" x14ac:dyDescent="0.25">
      <c r="A221" s="43"/>
      <c r="B221" s="32">
        <v>9.11</v>
      </c>
      <c r="C221" s="17" t="s">
        <v>201</v>
      </c>
      <c r="D221" s="21" t="s">
        <v>13</v>
      </c>
      <c r="E221" s="22">
        <v>1</v>
      </c>
      <c r="F221" s="66"/>
      <c r="G221" s="66"/>
    </row>
    <row r="222" spans="1:7" x14ac:dyDescent="0.25">
      <c r="A222" s="43"/>
      <c r="B222" s="32">
        <v>9.1199999999999992</v>
      </c>
      <c r="C222" s="17" t="s">
        <v>202</v>
      </c>
      <c r="D222" s="21" t="s">
        <v>16</v>
      </c>
      <c r="E222" s="22">
        <v>41.54</v>
      </c>
      <c r="F222" s="66"/>
      <c r="G222" s="66"/>
    </row>
    <row r="223" spans="1:7" x14ac:dyDescent="0.25">
      <c r="A223" s="43"/>
      <c r="B223" s="32">
        <v>9.1300000000000008</v>
      </c>
      <c r="C223" s="17" t="s">
        <v>203</v>
      </c>
      <c r="D223" s="21" t="s">
        <v>16</v>
      </c>
      <c r="E223" s="22">
        <v>12.56</v>
      </c>
      <c r="F223" s="66"/>
      <c r="G223" s="66"/>
    </row>
    <row r="224" spans="1:7" x14ac:dyDescent="0.25">
      <c r="A224" s="43"/>
      <c r="B224" s="32">
        <v>9.14</v>
      </c>
      <c r="C224" s="17" t="s">
        <v>204</v>
      </c>
      <c r="D224" s="21" t="s">
        <v>16</v>
      </c>
      <c r="E224" s="22">
        <v>24.71</v>
      </c>
      <c r="F224" s="66"/>
      <c r="G224" s="66"/>
    </row>
    <row r="225" spans="1:7" x14ac:dyDescent="0.25">
      <c r="A225" s="43"/>
      <c r="B225" s="32">
        <v>9.15</v>
      </c>
      <c r="C225" s="17" t="s">
        <v>205</v>
      </c>
      <c r="D225" s="21" t="s">
        <v>16</v>
      </c>
      <c r="E225" s="22">
        <v>10.33</v>
      </c>
      <c r="F225" s="66"/>
      <c r="G225" s="66"/>
    </row>
    <row r="226" spans="1:7" x14ac:dyDescent="0.25">
      <c r="A226" s="43"/>
      <c r="B226" s="32">
        <v>9.16</v>
      </c>
      <c r="C226" s="17" t="s">
        <v>206</v>
      </c>
      <c r="D226" s="21" t="s">
        <v>20</v>
      </c>
      <c r="E226" s="22">
        <v>3432.08</v>
      </c>
      <c r="F226" s="66"/>
      <c r="G226" s="66"/>
    </row>
    <row r="227" spans="1:7" x14ac:dyDescent="0.25">
      <c r="A227" s="43"/>
      <c r="B227" s="32">
        <v>9.17</v>
      </c>
      <c r="C227" s="17" t="s">
        <v>207</v>
      </c>
      <c r="D227" s="21" t="s">
        <v>20</v>
      </c>
      <c r="E227" s="22">
        <v>935.45</v>
      </c>
      <c r="F227" s="66"/>
      <c r="G227" s="66"/>
    </row>
    <row r="228" spans="1:7" x14ac:dyDescent="0.25">
      <c r="A228" s="43"/>
      <c r="B228" s="32">
        <v>9.18</v>
      </c>
      <c r="C228" s="17" t="s">
        <v>208</v>
      </c>
      <c r="D228" s="21" t="s">
        <v>20</v>
      </c>
      <c r="E228" s="22">
        <v>1030.08</v>
      </c>
      <c r="F228" s="66"/>
      <c r="G228" s="66"/>
    </row>
    <row r="229" spans="1:7" x14ac:dyDescent="0.25">
      <c r="A229" s="43"/>
      <c r="B229" s="32">
        <v>9.19</v>
      </c>
      <c r="C229" s="17" t="s">
        <v>209</v>
      </c>
      <c r="D229" s="21" t="s">
        <v>20</v>
      </c>
      <c r="E229" s="22">
        <v>2343.58</v>
      </c>
      <c r="F229" s="66"/>
      <c r="G229" s="66"/>
    </row>
    <row r="230" spans="1:7" x14ac:dyDescent="0.25">
      <c r="A230" s="43"/>
      <c r="B230" s="32">
        <v>9.1999999999999993</v>
      </c>
      <c r="C230" s="17" t="s">
        <v>210</v>
      </c>
      <c r="D230" s="21" t="s">
        <v>20</v>
      </c>
      <c r="E230" s="22">
        <v>535.98</v>
      </c>
      <c r="F230" s="66"/>
      <c r="G230" s="66"/>
    </row>
    <row r="231" spans="1:7" x14ac:dyDescent="0.25">
      <c r="A231" s="43"/>
      <c r="B231" s="32">
        <v>9.2100000000000009</v>
      </c>
      <c r="C231" s="17" t="s">
        <v>211</v>
      </c>
      <c r="D231" s="21" t="s">
        <v>20</v>
      </c>
      <c r="E231" s="22">
        <v>687</v>
      </c>
      <c r="F231" s="66"/>
      <c r="G231" s="66"/>
    </row>
    <row r="232" spans="1:7" x14ac:dyDescent="0.25">
      <c r="A232" s="43"/>
      <c r="B232" s="32">
        <v>9.2200000000000006</v>
      </c>
      <c r="C232" s="17" t="s">
        <v>212</v>
      </c>
      <c r="D232" s="21" t="s">
        <v>20</v>
      </c>
      <c r="E232" s="22">
        <v>200</v>
      </c>
      <c r="F232" s="66"/>
      <c r="G232" s="66"/>
    </row>
    <row r="233" spans="1:7" x14ac:dyDescent="0.25">
      <c r="A233" s="43">
        <v>262</v>
      </c>
      <c r="B233" s="32">
        <v>9.23</v>
      </c>
      <c r="C233" s="17" t="s">
        <v>145</v>
      </c>
      <c r="D233" s="21" t="s">
        <v>16</v>
      </c>
      <c r="E233" s="22">
        <v>20</v>
      </c>
      <c r="F233" s="66"/>
      <c r="G233" s="66"/>
    </row>
    <row r="234" spans="1:7" x14ac:dyDescent="0.25">
      <c r="A234" s="43" t="s">
        <v>32</v>
      </c>
      <c r="B234" s="35">
        <v>10</v>
      </c>
      <c r="C234" s="36" t="s">
        <v>213</v>
      </c>
      <c r="D234" s="37"/>
      <c r="E234" s="38"/>
      <c r="F234" s="67"/>
      <c r="G234" s="67"/>
    </row>
    <row r="235" spans="1:7" x14ac:dyDescent="0.25">
      <c r="A235" s="43"/>
      <c r="B235" s="32">
        <v>10.01</v>
      </c>
      <c r="C235" s="17" t="s">
        <v>10</v>
      </c>
      <c r="D235" s="18" t="s">
        <v>25</v>
      </c>
      <c r="E235" s="22">
        <v>2973.3</v>
      </c>
      <c r="F235" s="65"/>
      <c r="G235" s="65"/>
    </row>
    <row r="236" spans="1:7" x14ac:dyDescent="0.25">
      <c r="A236" s="43"/>
      <c r="B236" s="32">
        <v>10.02</v>
      </c>
      <c r="C236" s="17" t="s">
        <v>214</v>
      </c>
      <c r="D236" s="18" t="s">
        <v>16</v>
      </c>
      <c r="E236" s="22">
        <v>414</v>
      </c>
      <c r="F236" s="65"/>
      <c r="G236" s="65"/>
    </row>
    <row r="237" spans="1:7" x14ac:dyDescent="0.25">
      <c r="A237" s="43"/>
      <c r="B237" s="32">
        <v>10.029999999999999</v>
      </c>
      <c r="C237" s="17" t="s">
        <v>215</v>
      </c>
      <c r="D237" s="18" t="s">
        <v>16</v>
      </c>
      <c r="E237" s="22">
        <v>413.6</v>
      </c>
      <c r="F237" s="65"/>
      <c r="G237" s="65"/>
    </row>
    <row r="238" spans="1:7" ht="28.5" x14ac:dyDescent="0.25">
      <c r="A238" s="39"/>
      <c r="B238" s="32">
        <v>10.039999999999999</v>
      </c>
      <c r="C238" s="17" t="s">
        <v>15</v>
      </c>
      <c r="D238" s="21" t="s">
        <v>16</v>
      </c>
      <c r="E238" s="22">
        <v>1480.75</v>
      </c>
      <c r="F238" s="66"/>
      <c r="G238" s="66"/>
    </row>
    <row r="239" spans="1:7" x14ac:dyDescent="0.25">
      <c r="A239" s="43"/>
      <c r="B239" s="32">
        <v>10.050000000000001</v>
      </c>
      <c r="C239" s="17" t="s">
        <v>216</v>
      </c>
      <c r="D239" s="18" t="s">
        <v>16</v>
      </c>
      <c r="E239" s="22">
        <v>178.4</v>
      </c>
      <c r="F239" s="65"/>
      <c r="G239" s="65"/>
    </row>
    <row r="240" spans="1:7" x14ac:dyDescent="0.25">
      <c r="A240" s="43"/>
      <c r="B240" s="32">
        <v>10.06</v>
      </c>
      <c r="C240" s="17" t="s">
        <v>217</v>
      </c>
      <c r="D240" s="18" t="s">
        <v>16</v>
      </c>
      <c r="E240" s="22">
        <v>1605.58</v>
      </c>
      <c r="F240" s="65"/>
      <c r="G240" s="65"/>
    </row>
    <row r="241" spans="1:7" x14ac:dyDescent="0.25">
      <c r="A241" s="43"/>
      <c r="B241" s="32">
        <v>10.07</v>
      </c>
      <c r="C241" s="17" t="s">
        <v>218</v>
      </c>
      <c r="D241" s="18" t="s">
        <v>16</v>
      </c>
      <c r="E241" s="22">
        <v>178.4</v>
      </c>
      <c r="F241" s="65"/>
      <c r="G241" s="65"/>
    </row>
    <row r="242" spans="1:7" x14ac:dyDescent="0.25">
      <c r="A242" s="43"/>
      <c r="B242" s="32">
        <v>10.08</v>
      </c>
      <c r="C242" s="17" t="s">
        <v>219</v>
      </c>
      <c r="D242" s="18" t="s">
        <v>16</v>
      </c>
      <c r="E242" s="22">
        <v>356.8</v>
      </c>
      <c r="F242" s="65"/>
      <c r="G242" s="65"/>
    </row>
    <row r="243" spans="1:7" x14ac:dyDescent="0.25">
      <c r="A243" s="43"/>
      <c r="B243" s="32">
        <v>10.09</v>
      </c>
      <c r="C243" s="17" t="s">
        <v>220</v>
      </c>
      <c r="D243" s="18" t="s">
        <v>25</v>
      </c>
      <c r="E243" s="22">
        <v>215.97</v>
      </c>
      <c r="F243" s="65"/>
      <c r="G243" s="65"/>
    </row>
    <row r="244" spans="1:7" x14ac:dyDescent="0.25">
      <c r="A244" s="43"/>
      <c r="B244" s="32">
        <v>10.1</v>
      </c>
      <c r="C244" s="17" t="s">
        <v>221</v>
      </c>
      <c r="D244" s="18" t="s">
        <v>25</v>
      </c>
      <c r="E244" s="22">
        <v>2297.84</v>
      </c>
      <c r="F244" s="65"/>
      <c r="G244" s="65"/>
    </row>
    <row r="245" spans="1:7" x14ac:dyDescent="0.25">
      <c r="A245" s="43"/>
      <c r="B245" s="32">
        <v>10.11</v>
      </c>
      <c r="C245" s="17" t="s">
        <v>222</v>
      </c>
      <c r="D245" s="18" t="s">
        <v>25</v>
      </c>
      <c r="E245" s="22">
        <v>459.49</v>
      </c>
      <c r="F245" s="65"/>
      <c r="G245" s="65"/>
    </row>
    <row r="246" spans="1:7" x14ac:dyDescent="0.25">
      <c r="A246" s="43"/>
      <c r="B246" s="32">
        <v>10.119999999999999</v>
      </c>
      <c r="C246" s="17" t="s">
        <v>223</v>
      </c>
      <c r="D246" s="18" t="s">
        <v>13</v>
      </c>
      <c r="E246" s="22">
        <v>2</v>
      </c>
      <c r="F246" s="65"/>
      <c r="G246" s="65"/>
    </row>
    <row r="247" spans="1:7" x14ac:dyDescent="0.25">
      <c r="A247" s="43"/>
      <c r="B247" s="32">
        <v>10.130000000000001</v>
      </c>
      <c r="C247" s="17" t="s">
        <v>224</v>
      </c>
      <c r="D247" s="18" t="s">
        <v>13</v>
      </c>
      <c r="E247" s="22">
        <v>3</v>
      </c>
      <c r="F247" s="65"/>
      <c r="G247" s="65"/>
    </row>
    <row r="248" spans="1:7" x14ac:dyDescent="0.25">
      <c r="A248" s="43"/>
      <c r="B248" s="32">
        <v>10.14</v>
      </c>
      <c r="C248" s="17" t="s">
        <v>225</v>
      </c>
      <c r="D248" s="18" t="s">
        <v>13</v>
      </c>
      <c r="E248" s="22">
        <v>1</v>
      </c>
      <c r="F248" s="65"/>
      <c r="G248" s="65"/>
    </row>
    <row r="249" spans="1:7" x14ac:dyDescent="0.25">
      <c r="A249" s="43"/>
      <c r="B249" s="32">
        <v>10.15</v>
      </c>
      <c r="C249" s="17" t="s">
        <v>226</v>
      </c>
      <c r="D249" s="18" t="s">
        <v>13</v>
      </c>
      <c r="E249" s="22">
        <v>4</v>
      </c>
      <c r="F249" s="65"/>
      <c r="G249" s="65"/>
    </row>
    <row r="250" spans="1:7" x14ac:dyDescent="0.25">
      <c r="A250" s="43"/>
      <c r="B250" s="32">
        <v>10.16</v>
      </c>
      <c r="C250" s="17" t="s">
        <v>227</v>
      </c>
      <c r="D250" s="18" t="s">
        <v>13</v>
      </c>
      <c r="E250" s="22">
        <v>6</v>
      </c>
      <c r="F250" s="65"/>
      <c r="G250" s="65"/>
    </row>
    <row r="251" spans="1:7" x14ac:dyDescent="0.25">
      <c r="A251" s="43"/>
      <c r="B251" s="32">
        <v>10.17</v>
      </c>
      <c r="C251" s="17" t="s">
        <v>197</v>
      </c>
      <c r="D251" s="18" t="s">
        <v>13</v>
      </c>
      <c r="E251" s="22">
        <v>5</v>
      </c>
      <c r="F251" s="65"/>
      <c r="G251" s="65"/>
    </row>
    <row r="252" spans="1:7" x14ac:dyDescent="0.25">
      <c r="A252" s="43"/>
      <c r="B252" s="32">
        <v>10.18</v>
      </c>
      <c r="C252" s="17" t="s">
        <v>228</v>
      </c>
      <c r="D252" s="18" t="s">
        <v>13</v>
      </c>
      <c r="E252" s="22">
        <v>3</v>
      </c>
      <c r="F252" s="65"/>
      <c r="G252" s="65"/>
    </row>
    <row r="253" spans="1:7" x14ac:dyDescent="0.25">
      <c r="A253" s="43"/>
      <c r="B253" s="32">
        <v>10.19</v>
      </c>
      <c r="C253" s="17" t="s">
        <v>229</v>
      </c>
      <c r="D253" s="18" t="s">
        <v>13</v>
      </c>
      <c r="E253" s="22">
        <v>5</v>
      </c>
      <c r="F253" s="65"/>
      <c r="G253" s="65"/>
    </row>
    <row r="254" spans="1:7" x14ac:dyDescent="0.25">
      <c r="A254" s="43"/>
      <c r="B254" s="32">
        <v>10.199999999999999</v>
      </c>
      <c r="C254" s="17" t="s">
        <v>230</v>
      </c>
      <c r="D254" s="18" t="s">
        <v>13</v>
      </c>
      <c r="E254" s="22">
        <v>3</v>
      </c>
      <c r="F254" s="65"/>
      <c r="G254" s="65"/>
    </row>
    <row r="255" spans="1:7" x14ac:dyDescent="0.25">
      <c r="A255" s="43"/>
      <c r="B255" s="32">
        <v>10.210000000000001</v>
      </c>
      <c r="C255" s="17" t="s">
        <v>231</v>
      </c>
      <c r="D255" s="18" t="s">
        <v>13</v>
      </c>
      <c r="E255" s="22">
        <v>4</v>
      </c>
      <c r="F255" s="65"/>
      <c r="G255" s="65"/>
    </row>
    <row r="256" spans="1:7" x14ac:dyDescent="0.25">
      <c r="A256" s="43"/>
      <c r="B256" s="32">
        <v>10.220000000000001</v>
      </c>
      <c r="C256" s="17" t="s">
        <v>198</v>
      </c>
      <c r="D256" s="18" t="s">
        <v>13</v>
      </c>
      <c r="E256" s="22">
        <v>6</v>
      </c>
      <c r="F256" s="65"/>
      <c r="G256" s="65"/>
    </row>
    <row r="257" spans="1:7" x14ac:dyDescent="0.25">
      <c r="A257" s="43"/>
      <c r="B257" s="32">
        <v>10.23</v>
      </c>
      <c r="C257" s="17" t="s">
        <v>232</v>
      </c>
      <c r="D257" s="18" t="s">
        <v>13</v>
      </c>
      <c r="E257" s="22">
        <v>6</v>
      </c>
      <c r="F257" s="65"/>
      <c r="G257" s="65"/>
    </row>
    <row r="258" spans="1:7" x14ac:dyDescent="0.25">
      <c r="A258" s="43"/>
      <c r="B258" s="32">
        <v>10.24</v>
      </c>
      <c r="C258" s="17" t="s">
        <v>233</v>
      </c>
      <c r="D258" s="18" t="s">
        <v>13</v>
      </c>
      <c r="E258" s="22">
        <v>2</v>
      </c>
      <c r="F258" s="65"/>
      <c r="G258" s="65"/>
    </row>
    <row r="259" spans="1:7" x14ac:dyDescent="0.25">
      <c r="A259" s="43"/>
      <c r="B259" s="32">
        <v>10.25</v>
      </c>
      <c r="C259" s="17" t="s">
        <v>234</v>
      </c>
      <c r="D259" s="18" t="s">
        <v>13</v>
      </c>
      <c r="E259" s="22">
        <v>2</v>
      </c>
      <c r="F259" s="65"/>
      <c r="G259" s="65"/>
    </row>
    <row r="260" spans="1:7" x14ac:dyDescent="0.25">
      <c r="A260" s="43"/>
      <c r="B260" s="32">
        <v>10.26</v>
      </c>
      <c r="C260" s="17" t="s">
        <v>235</v>
      </c>
      <c r="D260" s="18" t="s">
        <v>13</v>
      </c>
      <c r="E260" s="22">
        <v>2</v>
      </c>
      <c r="F260" s="65"/>
      <c r="G260" s="65"/>
    </row>
    <row r="261" spans="1:7" x14ac:dyDescent="0.25">
      <c r="A261" s="43"/>
      <c r="B261" s="32">
        <v>10.27</v>
      </c>
      <c r="C261" s="17" t="s">
        <v>236</v>
      </c>
      <c r="D261" s="18" t="s">
        <v>13</v>
      </c>
      <c r="E261" s="22">
        <v>2</v>
      </c>
      <c r="F261" s="65"/>
      <c r="G261" s="65"/>
    </row>
    <row r="262" spans="1:7" x14ac:dyDescent="0.25">
      <c r="A262" s="43"/>
      <c r="B262" s="32">
        <v>10.28</v>
      </c>
      <c r="C262" s="17" t="s">
        <v>237</v>
      </c>
      <c r="D262" s="18" t="s">
        <v>13</v>
      </c>
      <c r="E262" s="22">
        <v>2</v>
      </c>
      <c r="F262" s="65"/>
      <c r="G262" s="65"/>
    </row>
    <row r="263" spans="1:7" x14ac:dyDescent="0.25">
      <c r="A263" s="43"/>
      <c r="B263" s="32">
        <v>10.29</v>
      </c>
      <c r="C263" s="17" t="s">
        <v>238</v>
      </c>
      <c r="D263" s="18" t="s">
        <v>13</v>
      </c>
      <c r="E263" s="22">
        <v>6</v>
      </c>
      <c r="F263" s="65"/>
      <c r="G263" s="65"/>
    </row>
    <row r="264" spans="1:7" x14ac:dyDescent="0.25">
      <c r="A264" s="43"/>
      <c r="B264" s="32">
        <v>10.3</v>
      </c>
      <c r="C264" s="17" t="s">
        <v>239</v>
      </c>
      <c r="D264" s="18" t="s">
        <v>13</v>
      </c>
      <c r="E264" s="22">
        <v>7</v>
      </c>
      <c r="F264" s="65"/>
      <c r="G264" s="65"/>
    </row>
    <row r="265" spans="1:7" x14ac:dyDescent="0.25">
      <c r="A265" s="43"/>
      <c r="B265" s="32">
        <v>10.31</v>
      </c>
      <c r="C265" s="17" t="s">
        <v>240</v>
      </c>
      <c r="D265" s="18" t="s">
        <v>13</v>
      </c>
      <c r="E265" s="22">
        <v>6</v>
      </c>
      <c r="F265" s="65"/>
      <c r="G265" s="65"/>
    </row>
    <row r="266" spans="1:7" x14ac:dyDescent="0.25">
      <c r="A266" s="43"/>
      <c r="B266" s="32">
        <v>10.32</v>
      </c>
      <c r="C266" s="17" t="s">
        <v>241</v>
      </c>
      <c r="D266" s="18" t="s">
        <v>13</v>
      </c>
      <c r="E266" s="22">
        <v>7</v>
      </c>
      <c r="F266" s="65"/>
      <c r="G266" s="65"/>
    </row>
    <row r="267" spans="1:7" x14ac:dyDescent="0.25">
      <c r="A267" s="43"/>
      <c r="B267" s="32">
        <v>10.33</v>
      </c>
      <c r="C267" s="17" t="s">
        <v>242</v>
      </c>
      <c r="D267" s="18" t="s">
        <v>13</v>
      </c>
      <c r="E267" s="22">
        <v>6</v>
      </c>
      <c r="F267" s="65"/>
      <c r="G267" s="65"/>
    </row>
    <row r="268" spans="1:7" x14ac:dyDescent="0.25">
      <c r="A268" s="43"/>
      <c r="B268" s="32">
        <v>10.34</v>
      </c>
      <c r="C268" s="17" t="s">
        <v>243</v>
      </c>
      <c r="D268" s="18" t="s">
        <v>13</v>
      </c>
      <c r="E268" s="22">
        <v>7</v>
      </c>
      <c r="F268" s="65"/>
      <c r="G268" s="65"/>
    </row>
    <row r="269" spans="1:7" ht="30.75" customHeight="1" x14ac:dyDescent="0.25">
      <c r="A269" s="43"/>
      <c r="B269" s="32">
        <v>10.35</v>
      </c>
      <c r="C269" s="17" t="s">
        <v>244</v>
      </c>
      <c r="D269" s="18" t="s">
        <v>13</v>
      </c>
      <c r="E269" s="22">
        <v>361</v>
      </c>
      <c r="F269" s="65"/>
      <c r="G269" s="65"/>
    </row>
    <row r="270" spans="1:7" x14ac:dyDescent="0.25">
      <c r="A270" s="43"/>
      <c r="B270" s="32">
        <v>10.36</v>
      </c>
      <c r="C270" s="17" t="s">
        <v>245</v>
      </c>
      <c r="D270" s="18" t="s">
        <v>16</v>
      </c>
      <c r="E270" s="22">
        <v>301.66000000000003</v>
      </c>
      <c r="F270" s="65"/>
      <c r="G270" s="65"/>
    </row>
    <row r="271" spans="1:7" ht="42.75" x14ac:dyDescent="0.25">
      <c r="A271" s="44">
        <v>263</v>
      </c>
      <c r="B271" s="32">
        <v>10.37</v>
      </c>
      <c r="C271" s="17" t="s">
        <v>246</v>
      </c>
      <c r="D271" s="18" t="s">
        <v>13</v>
      </c>
      <c r="E271" s="22">
        <v>361</v>
      </c>
      <c r="F271" s="65"/>
      <c r="G271" s="65"/>
    </row>
    <row r="272" spans="1:7" ht="16.5" x14ac:dyDescent="0.25">
      <c r="A272" s="45"/>
      <c r="B272" s="46"/>
      <c r="C272" s="78" t="s">
        <v>247</v>
      </c>
      <c r="D272" s="78"/>
      <c r="E272" s="78"/>
      <c r="F272" s="68"/>
    </row>
    <row r="273" spans="1:7" ht="16.5" x14ac:dyDescent="0.25">
      <c r="A273" s="49"/>
      <c r="B273" s="50"/>
      <c r="C273" s="79" t="s">
        <v>258</v>
      </c>
      <c r="D273" s="79"/>
      <c r="E273" s="79"/>
      <c r="F273" s="69"/>
    </row>
    <row r="274" spans="1:7" ht="16.5" customHeight="1" x14ac:dyDescent="0.25">
      <c r="A274" s="49"/>
      <c r="B274" s="50"/>
      <c r="C274" s="86" t="s">
        <v>260</v>
      </c>
      <c r="D274" s="87"/>
      <c r="E274" s="74" t="s">
        <v>261</v>
      </c>
      <c r="F274" s="69"/>
    </row>
    <row r="275" spans="1:7" ht="16.5" x14ac:dyDescent="0.25">
      <c r="A275" s="49"/>
      <c r="B275" s="50"/>
      <c r="C275" s="78" t="s">
        <v>248</v>
      </c>
      <c r="D275" s="78"/>
      <c r="E275" s="78"/>
      <c r="F275" s="70"/>
    </row>
    <row r="276" spans="1:7" ht="17.25" thickBot="1" x14ac:dyDescent="0.3">
      <c r="A276" s="49"/>
      <c r="B276" s="51"/>
      <c r="C276" s="52"/>
      <c r="D276" s="52"/>
      <c r="E276" s="53"/>
      <c r="F276" s="54"/>
      <c r="G276" s="55"/>
    </row>
    <row r="277" spans="1:7" ht="16.5" thickBot="1" x14ac:dyDescent="0.3">
      <c r="A277" s="10"/>
      <c r="B277" s="82" t="s">
        <v>249</v>
      </c>
      <c r="C277" s="83"/>
      <c r="D277" s="83"/>
      <c r="E277" s="83"/>
      <c r="F277" s="83"/>
      <c r="G277" s="83"/>
    </row>
    <row r="278" spans="1:7" ht="30" x14ac:dyDescent="0.25">
      <c r="A278" s="26"/>
      <c r="B278" s="6" t="s">
        <v>3</v>
      </c>
      <c r="C278" s="7" t="s">
        <v>4</v>
      </c>
      <c r="D278" s="6" t="s">
        <v>5</v>
      </c>
      <c r="E278" s="8" t="s">
        <v>6</v>
      </c>
      <c r="F278" s="9" t="s">
        <v>7</v>
      </c>
      <c r="G278" s="9" t="s">
        <v>8</v>
      </c>
    </row>
    <row r="279" spans="1:7" x14ac:dyDescent="0.25">
      <c r="A279" s="20"/>
      <c r="B279" s="41"/>
      <c r="C279" s="12" t="s">
        <v>14</v>
      </c>
      <c r="D279" s="13"/>
      <c r="E279" s="14"/>
      <c r="F279" s="64"/>
      <c r="G279" s="64"/>
    </row>
    <row r="280" spans="1:7" ht="15.75" thickBot="1" x14ac:dyDescent="0.3">
      <c r="A280" s="15" t="e">
        <v>#REF!</v>
      </c>
      <c r="B280" s="21">
        <v>1</v>
      </c>
      <c r="C280" s="17" t="s">
        <v>24</v>
      </c>
      <c r="D280" s="18" t="s">
        <v>25</v>
      </c>
      <c r="E280" s="19">
        <v>9</v>
      </c>
      <c r="F280" s="65"/>
      <c r="G280" s="65"/>
    </row>
    <row r="281" spans="1:7" ht="15.75" thickBot="1" x14ac:dyDescent="0.3">
      <c r="A281" s="10" t="s">
        <v>32</v>
      </c>
      <c r="B281" s="11"/>
      <c r="C281" s="12" t="s">
        <v>33</v>
      </c>
      <c r="D281" s="13"/>
      <c r="E281" s="14"/>
      <c r="F281" s="64"/>
      <c r="G281" s="64"/>
    </row>
    <row r="282" spans="1:7" x14ac:dyDescent="0.25">
      <c r="A282" s="15">
        <v>35</v>
      </c>
      <c r="B282" s="21">
        <v>2</v>
      </c>
      <c r="C282" s="17" t="s">
        <v>24</v>
      </c>
      <c r="D282" s="18" t="s">
        <v>25</v>
      </c>
      <c r="E282" s="19">
        <v>28</v>
      </c>
      <c r="F282" s="65"/>
      <c r="G282" s="65"/>
    </row>
    <row r="283" spans="1:7" x14ac:dyDescent="0.25">
      <c r="A283" s="43" t="s">
        <v>32</v>
      </c>
      <c r="B283" s="41"/>
      <c r="C283" s="12" t="s">
        <v>250</v>
      </c>
      <c r="D283" s="13"/>
      <c r="E283" s="14"/>
      <c r="F283" s="64"/>
      <c r="G283" s="64"/>
    </row>
    <row r="284" spans="1:7" x14ac:dyDescent="0.25">
      <c r="A284" s="26"/>
      <c r="B284" s="11"/>
      <c r="C284" s="27" t="s">
        <v>65</v>
      </c>
      <c r="D284" s="13"/>
      <c r="E284" s="14"/>
      <c r="F284" s="64"/>
      <c r="G284" s="64"/>
    </row>
    <row r="285" spans="1:7" x14ac:dyDescent="0.25">
      <c r="A285" s="15" t="e">
        <f>+#REF!+1</f>
        <v>#REF!</v>
      </c>
      <c r="B285" s="21">
        <v>3</v>
      </c>
      <c r="C285" s="17" t="s">
        <v>72</v>
      </c>
      <c r="D285" s="21" t="s">
        <v>25</v>
      </c>
      <c r="E285" s="22">
        <v>10</v>
      </c>
      <c r="F285" s="65"/>
      <c r="G285" s="65"/>
    </row>
    <row r="286" spans="1:7" x14ac:dyDescent="0.25">
      <c r="A286" s="15">
        <v>40</v>
      </c>
      <c r="B286" s="11"/>
      <c r="C286" s="27" t="s">
        <v>73</v>
      </c>
      <c r="D286" s="13"/>
      <c r="E286" s="14"/>
      <c r="F286" s="64"/>
      <c r="G286" s="64"/>
    </row>
    <row r="287" spans="1:7" x14ac:dyDescent="0.25">
      <c r="A287" s="15">
        <f t="shared" ref="A287" si="3">+A286+1</f>
        <v>41</v>
      </c>
      <c r="B287" s="21">
        <v>4</v>
      </c>
      <c r="C287" s="17" t="s">
        <v>79</v>
      </c>
      <c r="D287" s="21" t="s">
        <v>25</v>
      </c>
      <c r="E287" s="22">
        <v>80</v>
      </c>
      <c r="F287" s="65"/>
      <c r="G287" s="65"/>
    </row>
    <row r="288" spans="1:7" x14ac:dyDescent="0.25">
      <c r="A288" s="15">
        <f>+A287+1</f>
        <v>42</v>
      </c>
      <c r="B288" s="21">
        <v>5</v>
      </c>
      <c r="C288" s="17" t="s">
        <v>80</v>
      </c>
      <c r="D288" s="21" t="s">
        <v>25</v>
      </c>
      <c r="E288" s="22">
        <v>80</v>
      </c>
      <c r="F288" s="65"/>
      <c r="G288" s="65"/>
    </row>
    <row r="289" spans="1:7" x14ac:dyDescent="0.25">
      <c r="A289" s="15">
        <f t="shared" ref="A289" si="4">+A288+1</f>
        <v>43</v>
      </c>
      <c r="B289" s="21">
        <v>6</v>
      </c>
      <c r="C289" s="17" t="s">
        <v>81</v>
      </c>
      <c r="D289" s="21" t="s">
        <v>25</v>
      </c>
      <c r="E289" s="22">
        <v>32</v>
      </c>
      <c r="F289" s="65"/>
      <c r="G289" s="65"/>
    </row>
    <row r="290" spans="1:7" ht="28.5" x14ac:dyDescent="0.25">
      <c r="A290" s="15">
        <v>162</v>
      </c>
      <c r="B290" s="11"/>
      <c r="C290" s="27" t="s">
        <v>89</v>
      </c>
      <c r="D290" s="13"/>
      <c r="E290" s="14"/>
      <c r="F290" s="64"/>
      <c r="G290" s="64"/>
    </row>
    <row r="291" spans="1:7" x14ac:dyDescent="0.25">
      <c r="A291" s="15">
        <v>269</v>
      </c>
      <c r="B291" s="21">
        <v>7</v>
      </c>
      <c r="C291" s="17" t="s">
        <v>97</v>
      </c>
      <c r="D291" s="21" t="s">
        <v>25</v>
      </c>
      <c r="E291" s="22">
        <v>20.38</v>
      </c>
      <c r="F291" s="65"/>
      <c r="G291" s="65"/>
    </row>
    <row r="292" spans="1:7" x14ac:dyDescent="0.25">
      <c r="A292" s="15">
        <v>274</v>
      </c>
      <c r="B292" s="21">
        <v>8</v>
      </c>
      <c r="C292" s="17" t="s">
        <v>79</v>
      </c>
      <c r="D292" s="21" t="s">
        <v>25</v>
      </c>
      <c r="E292" s="22">
        <v>45</v>
      </c>
      <c r="F292" s="65"/>
      <c r="G292" s="65"/>
    </row>
    <row r="293" spans="1:7" x14ac:dyDescent="0.25">
      <c r="A293" s="15">
        <v>274</v>
      </c>
      <c r="B293" s="21">
        <v>9</v>
      </c>
      <c r="C293" s="17" t="s">
        <v>98</v>
      </c>
      <c r="D293" s="21" t="s">
        <v>25</v>
      </c>
      <c r="E293" s="22">
        <v>28</v>
      </c>
      <c r="F293" s="65"/>
      <c r="G293" s="65"/>
    </row>
    <row r="294" spans="1:7" ht="28.5" x14ac:dyDescent="0.25">
      <c r="A294" s="15">
        <v>339</v>
      </c>
      <c r="B294" s="11"/>
      <c r="C294" s="27" t="s">
        <v>105</v>
      </c>
      <c r="D294" s="13"/>
      <c r="E294" s="14"/>
      <c r="F294" s="64"/>
      <c r="G294" s="64"/>
    </row>
    <row r="295" spans="1:7" x14ac:dyDescent="0.25">
      <c r="A295" s="15">
        <v>340</v>
      </c>
      <c r="B295" s="21">
        <v>10</v>
      </c>
      <c r="C295" s="17" t="s">
        <v>112</v>
      </c>
      <c r="D295" s="21" t="s">
        <v>25</v>
      </c>
      <c r="E295" s="22">
        <v>33.200000000000003</v>
      </c>
      <c r="F295" s="65"/>
      <c r="G295" s="65"/>
    </row>
    <row r="296" spans="1:7" x14ac:dyDescent="0.25">
      <c r="A296" s="15">
        <v>357</v>
      </c>
      <c r="B296" s="11"/>
      <c r="C296" s="27" t="s">
        <v>113</v>
      </c>
      <c r="D296" s="13"/>
      <c r="E296" s="14"/>
      <c r="F296" s="64"/>
      <c r="G296" s="64"/>
    </row>
    <row r="297" spans="1:7" x14ac:dyDescent="0.25">
      <c r="A297" s="15">
        <v>366</v>
      </c>
      <c r="B297" s="21">
        <v>11</v>
      </c>
      <c r="C297" s="17" t="s">
        <v>124</v>
      </c>
      <c r="D297" s="21" t="s">
        <v>13</v>
      </c>
      <c r="E297" s="22">
        <v>28</v>
      </c>
      <c r="F297" s="65"/>
      <c r="G297" s="65"/>
    </row>
    <row r="298" spans="1:7" x14ac:dyDescent="0.25">
      <c r="A298" s="23" t="s">
        <v>32</v>
      </c>
      <c r="B298" s="11"/>
      <c r="C298" s="12" t="s">
        <v>130</v>
      </c>
      <c r="D298" s="13"/>
      <c r="E298" s="14"/>
      <c r="F298" s="64"/>
      <c r="G298" s="64"/>
    </row>
    <row r="299" spans="1:7" x14ac:dyDescent="0.25">
      <c r="A299" s="30"/>
      <c r="B299" s="21">
        <v>12</v>
      </c>
      <c r="C299" s="17" t="s">
        <v>136</v>
      </c>
      <c r="D299" s="18" t="s">
        <v>25</v>
      </c>
      <c r="E299" s="28">
        <v>32</v>
      </c>
      <c r="F299" s="65"/>
      <c r="G299" s="65"/>
    </row>
    <row r="300" spans="1:7" ht="15.75" thickBot="1" x14ac:dyDescent="0.3">
      <c r="A300" s="30"/>
      <c r="B300" s="21">
        <v>13</v>
      </c>
      <c r="C300" s="17" t="s">
        <v>137</v>
      </c>
      <c r="D300" s="18" t="s">
        <v>25</v>
      </c>
      <c r="E300" s="28">
        <v>42</v>
      </c>
      <c r="F300" s="65"/>
      <c r="G300" s="65"/>
    </row>
    <row r="301" spans="1:7" ht="15.75" thickBot="1" x14ac:dyDescent="0.3">
      <c r="A301" s="4"/>
      <c r="B301" s="41"/>
      <c r="C301" s="12" t="s">
        <v>168</v>
      </c>
      <c r="D301" s="13"/>
      <c r="E301" s="14"/>
      <c r="F301" s="64"/>
      <c r="G301" s="64"/>
    </row>
    <row r="302" spans="1:7" x14ac:dyDescent="0.25">
      <c r="A302" s="40"/>
      <c r="B302" s="21">
        <v>14</v>
      </c>
      <c r="C302" s="17" t="s">
        <v>178</v>
      </c>
      <c r="D302" s="21" t="s">
        <v>13</v>
      </c>
      <c r="E302" s="28">
        <v>12.5</v>
      </c>
      <c r="F302" s="65"/>
      <c r="G302" s="65"/>
    </row>
    <row r="303" spans="1:7" x14ac:dyDescent="0.25">
      <c r="A303" s="15">
        <v>372</v>
      </c>
      <c r="B303" s="41"/>
      <c r="C303" s="12" t="s">
        <v>251</v>
      </c>
      <c r="D303" s="13"/>
      <c r="E303" s="14"/>
      <c r="F303" s="64"/>
      <c r="G303" s="64"/>
    </row>
    <row r="304" spans="1:7" x14ac:dyDescent="0.25">
      <c r="A304" s="15">
        <v>373</v>
      </c>
      <c r="B304" s="21">
        <v>15</v>
      </c>
      <c r="C304" s="17" t="s">
        <v>136</v>
      </c>
      <c r="D304" s="21" t="s">
        <v>25</v>
      </c>
      <c r="E304" s="22">
        <v>3200</v>
      </c>
      <c r="F304" s="65"/>
      <c r="G304" s="65"/>
    </row>
    <row r="305" spans="1:7" x14ac:dyDescent="0.25">
      <c r="A305" s="15">
        <v>374</v>
      </c>
      <c r="B305" s="21">
        <v>16</v>
      </c>
      <c r="C305" s="17" t="str">
        <f>C36</f>
        <v>Tuberia HDPE ACUAFLEX Ø=6" PN 8 o similar</v>
      </c>
      <c r="D305" s="21" t="s">
        <v>252</v>
      </c>
      <c r="E305" s="22">
        <v>289</v>
      </c>
      <c r="F305" s="65"/>
      <c r="G305" s="65"/>
    </row>
    <row r="306" spans="1:7" ht="15.75" thickBot="1" x14ac:dyDescent="0.3">
      <c r="A306" s="15">
        <v>375</v>
      </c>
      <c r="B306" s="21">
        <v>17</v>
      </c>
      <c r="C306" s="17" t="s">
        <v>41</v>
      </c>
      <c r="D306" s="21" t="s">
        <v>252</v>
      </c>
      <c r="E306" s="22">
        <v>35</v>
      </c>
      <c r="F306" s="65"/>
      <c r="G306" s="65"/>
    </row>
    <row r="307" spans="1:7" ht="15.75" thickBot="1" x14ac:dyDescent="0.3">
      <c r="A307" s="10" t="s">
        <v>32</v>
      </c>
      <c r="B307" s="11"/>
      <c r="C307" s="12" t="s">
        <v>193</v>
      </c>
      <c r="D307" s="41"/>
      <c r="E307" s="42"/>
      <c r="F307" s="64"/>
      <c r="G307" s="64"/>
    </row>
    <row r="308" spans="1:7" x14ac:dyDescent="0.25">
      <c r="A308" s="43"/>
      <c r="B308" s="21">
        <v>18</v>
      </c>
      <c r="C308" s="17" t="s">
        <v>195</v>
      </c>
      <c r="D308" s="18" t="s">
        <v>25</v>
      </c>
      <c r="E308" s="22">
        <v>87.61</v>
      </c>
      <c r="F308" s="65"/>
      <c r="G308" s="65"/>
    </row>
    <row r="309" spans="1:7" x14ac:dyDescent="0.25">
      <c r="A309" s="43"/>
      <c r="B309" s="21">
        <v>19</v>
      </c>
      <c r="C309" s="17" t="s">
        <v>196</v>
      </c>
      <c r="D309" s="18" t="s">
        <v>25</v>
      </c>
      <c r="E309" s="22">
        <v>25</v>
      </c>
      <c r="F309" s="65"/>
      <c r="G309" s="65"/>
    </row>
    <row r="310" spans="1:7" x14ac:dyDescent="0.25">
      <c r="A310" s="15">
        <v>79</v>
      </c>
      <c r="B310" s="41"/>
      <c r="C310" s="12" t="s">
        <v>253</v>
      </c>
      <c r="D310" s="13"/>
      <c r="E310" s="14"/>
      <c r="F310" s="64"/>
      <c r="G310" s="64"/>
    </row>
    <row r="311" spans="1:7" x14ac:dyDescent="0.25">
      <c r="A311" s="15">
        <v>80</v>
      </c>
      <c r="B311" s="21">
        <v>20</v>
      </c>
      <c r="C311" s="17" t="s">
        <v>220</v>
      </c>
      <c r="D311" s="21" t="s">
        <v>25</v>
      </c>
      <c r="E311" s="22">
        <v>215.97</v>
      </c>
      <c r="F311" s="65"/>
      <c r="G311" s="65"/>
    </row>
    <row r="312" spans="1:7" x14ac:dyDescent="0.25">
      <c r="A312" s="15">
        <v>84</v>
      </c>
      <c r="B312" s="21">
        <v>21</v>
      </c>
      <c r="C312" s="17" t="s">
        <v>221</v>
      </c>
      <c r="D312" s="21" t="s">
        <v>25</v>
      </c>
      <c r="E312" s="22">
        <v>2297.84</v>
      </c>
      <c r="F312" s="65"/>
      <c r="G312" s="65"/>
    </row>
    <row r="313" spans="1:7" x14ac:dyDescent="0.25">
      <c r="A313" s="15"/>
      <c r="B313" s="21">
        <v>22</v>
      </c>
      <c r="C313" s="17" t="s">
        <v>222</v>
      </c>
      <c r="D313" s="21" t="s">
        <v>25</v>
      </c>
      <c r="E313" s="22">
        <v>459.49</v>
      </c>
      <c r="F313" s="65"/>
      <c r="G313" s="65"/>
    </row>
    <row r="314" spans="1:7" x14ac:dyDescent="0.25">
      <c r="A314" s="49"/>
      <c r="B314" s="6"/>
      <c r="C314" s="56"/>
      <c r="D314" s="57"/>
      <c r="E314" s="58"/>
      <c r="F314" s="59"/>
      <c r="G314" s="48"/>
    </row>
    <row r="315" spans="1:7" ht="16.5" x14ac:dyDescent="0.25">
      <c r="A315" s="25"/>
      <c r="B315" s="78" t="s">
        <v>254</v>
      </c>
      <c r="C315" s="78"/>
      <c r="D315" s="78"/>
      <c r="E315" s="78"/>
      <c r="F315" s="71"/>
    </row>
    <row r="316" spans="1:7" ht="16.5" x14ac:dyDescent="0.25">
      <c r="A316" s="49"/>
      <c r="B316" s="84" t="s">
        <v>259</v>
      </c>
      <c r="C316" s="84"/>
      <c r="D316" s="84"/>
      <c r="E316" s="84"/>
      <c r="F316" s="72"/>
    </row>
    <row r="317" spans="1:7" ht="16.5" x14ac:dyDescent="0.25">
      <c r="A317" s="49"/>
      <c r="B317" s="78" t="s">
        <v>255</v>
      </c>
      <c r="C317" s="78"/>
      <c r="D317" s="78"/>
      <c r="E317" s="78"/>
      <c r="F317" s="71"/>
    </row>
    <row r="318" spans="1:7" ht="16.5" x14ac:dyDescent="0.3">
      <c r="A318" s="49"/>
      <c r="B318" s="85"/>
      <c r="C318" s="85"/>
      <c r="D318" s="85"/>
      <c r="E318" s="85"/>
      <c r="F318" s="73"/>
    </row>
    <row r="319" spans="1:7" ht="16.5" x14ac:dyDescent="0.25">
      <c r="A319" s="49"/>
      <c r="B319" s="78" t="s">
        <v>256</v>
      </c>
      <c r="C319" s="78"/>
      <c r="D319" s="78"/>
      <c r="E319" s="78"/>
      <c r="F319" s="71"/>
    </row>
    <row r="325" spans="6:6" x14ac:dyDescent="0.25">
      <c r="F325" s="60"/>
    </row>
    <row r="326" spans="6:6" x14ac:dyDescent="0.25">
      <c r="F326" s="60"/>
    </row>
    <row r="327" spans="6:6" x14ac:dyDescent="0.25">
      <c r="F327" s="60"/>
    </row>
  </sheetData>
  <mergeCells count="13">
    <mergeCell ref="B1:G1"/>
    <mergeCell ref="B3:G3"/>
    <mergeCell ref="C272:E272"/>
    <mergeCell ref="C273:E273"/>
    <mergeCell ref="B319:E319"/>
    <mergeCell ref="B2:G2"/>
    <mergeCell ref="C275:E275"/>
    <mergeCell ref="B277:G277"/>
    <mergeCell ref="B315:E315"/>
    <mergeCell ref="B316:E316"/>
    <mergeCell ref="B317:E317"/>
    <mergeCell ref="B318:E318"/>
    <mergeCell ref="C274:D274"/>
  </mergeCells>
  <pageMargins left="0.7" right="0.7" top="0.75" bottom="0.75" header="0.3" footer="0.3"/>
  <pageSetup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FINDETER</vt:lpstr>
      <vt:lpstr>'PPTO FINDETER'!Área_de_impresión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jdlondono</dc:creator>
  <cp:lastModifiedBy>weasprilla</cp:lastModifiedBy>
  <dcterms:created xsi:type="dcterms:W3CDTF">2016-12-19T20:20:11Z</dcterms:created>
  <dcterms:modified xsi:type="dcterms:W3CDTF">2017-01-20T18:30:21Z</dcterms:modified>
</cp:coreProperties>
</file>